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<sst xmlns="http://schemas.openxmlformats.org/spreadsheetml/2006/main" count="52" uniqueCount="22">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</sst>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7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807270"/>
        <c:crosses val="autoZero"/>
        <c:auto val="1"/>
        <c:lblOffset val="0"/>
        <c:tickLblSkip val="1"/>
        <c:noMultiLvlLbl val="0"/>
      </c:catAx>
      <c:valAx>
        <c:axId val="52807270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9530448"/>
        <c:crosses val="autoZero"/>
        <c:auto val="1"/>
        <c:lblOffset val="0"/>
        <c:tickLblSkip val="1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543322"/>
        <c:crosses val="autoZero"/>
        <c:auto val="1"/>
        <c:lblOffset val="0"/>
        <c:tickLblSkip val="1"/>
        <c:noMultiLvlLbl val="0"/>
      </c:catAx>
      <c:valAx>
        <c:axId val="5254332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0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8150660"/>
        <c:crosses val="autoZero"/>
        <c:auto val="1"/>
        <c:lblOffset val="0"/>
        <c:tickLblSkip val="1"/>
        <c:noMultiLvlLbl val="0"/>
      </c:catAx>
      <c:valAx>
        <c:axId val="2815066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N19" sqref="N19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6045.605000000001</v>
      </c>
      <c r="C18" s="90">
        <f t="shared" si="3"/>
        <v>4150185.5299999975</v>
      </c>
      <c r="D18" s="89">
        <f t="shared" si="3"/>
        <v>3491757.248000002</v>
      </c>
      <c r="E18" s="90">
        <f t="shared" si="3"/>
        <v>0.066</v>
      </c>
      <c r="F18" s="89">
        <f t="shared" si="3"/>
        <v>0</v>
      </c>
      <c r="G18" s="90">
        <f t="shared" si="3"/>
        <v>1746565.4999999998</v>
      </c>
      <c r="H18" s="89">
        <f t="shared" si="3"/>
        <v>1145484.5649999995</v>
      </c>
      <c r="I18" s="90">
        <f t="shared" si="3"/>
        <v>884.48</v>
      </c>
      <c r="J18" s="89">
        <f t="shared" si="3"/>
        <v>4643287.418000001</v>
      </c>
      <c r="K18" s="91">
        <f t="shared" si="3"/>
        <v>5897635.575999998</v>
      </c>
      <c r="L18" s="90">
        <f t="shared" si="3"/>
        <v>-1254348.1579999959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15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19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-4144139.924999998</v>
      </c>
      <c r="C35" s="39">
        <f>SUM(C23:C34)</f>
        <v>3491757.182000002</v>
      </c>
      <c r="D35" s="40">
        <f>SUM(D23:D34)</f>
        <v>-1746565.4999999998</v>
      </c>
      <c r="E35" s="87">
        <f>SUM(E23:E34)</f>
        <v>1144600.0849999997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20</v>
      </c>
      <c r="C38" s="109"/>
      <c r="D38" s="109"/>
      <c r="E38" s="110"/>
      <c r="G38" s="108" t="s">
        <v>21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0</v>
      </c>
      <c r="C8" s="52">
        <f>Hárok1!B44</f>
        <v>-943362.269999999</v>
      </c>
      <c r="D8" s="50">
        <f>Hárok1!C27</f>
        <v>0</v>
      </c>
      <c r="E8" s="50">
        <f>Hárok1!C44</f>
        <v>606330.2200000003</v>
      </c>
      <c r="F8" s="49">
        <f>Hárok1!D27</f>
        <v>0</v>
      </c>
      <c r="G8" s="52">
        <f>Hárok1!D44</f>
        <v>-431714.7999999997</v>
      </c>
      <c r="H8" s="49">
        <f>Hárok1!E27</f>
        <v>0</v>
      </c>
      <c r="I8" s="54">
        <f>Hárok1!E44</f>
        <v>242254.72000000006</v>
      </c>
    </row>
    <row r="9" spans="1:9" ht="12.75">
      <c r="A9" s="53">
        <v>6</v>
      </c>
      <c r="B9" s="49">
        <f>Hárok1!B28</f>
        <v>0</v>
      </c>
      <c r="C9" s="52">
        <f>Hárok1!B45</f>
        <v>-811527.8150000004</v>
      </c>
      <c r="D9" s="50">
        <f>Hárok1!C28</f>
        <v>0</v>
      </c>
      <c r="E9" s="50">
        <f>Hárok1!C45</f>
        <v>518305.02699999936</v>
      </c>
      <c r="F9" s="49">
        <f>Hárok1!D28</f>
        <v>0</v>
      </c>
      <c r="G9" s="52">
        <f>Hárok1!D45</f>
        <v>-253507.40000000023</v>
      </c>
      <c r="H9" s="49">
        <f>Hárok1!E28</f>
        <v>0</v>
      </c>
      <c r="I9" s="54">
        <f>Hárok1!E45</f>
        <v>83825.12000000017</v>
      </c>
    </row>
    <row r="10" spans="1:9" ht="12.75">
      <c r="A10" s="53">
        <v>7</v>
      </c>
      <c r="B10" s="49">
        <f>Hárok1!B29</f>
        <v>0</v>
      </c>
      <c r="C10" s="52">
        <f>Hárok1!B46</f>
        <v>-658496.3349999998</v>
      </c>
      <c r="D10" s="50">
        <f>Hárok1!C29</f>
        <v>0</v>
      </c>
      <c r="E10" s="50">
        <f>Hárok1!C46</f>
        <v>773308.8419999989</v>
      </c>
      <c r="F10" s="49">
        <f>Hárok1!D29</f>
        <v>0</v>
      </c>
      <c r="G10" s="52">
        <f>Hárok1!D46</f>
        <v>-244882.0000000001</v>
      </c>
      <c r="H10" s="49">
        <f>Hárok1!E29</f>
        <v>0</v>
      </c>
      <c r="I10" s="54">
        <f>Hárok1!E46</f>
        <v>169025.3599999999</v>
      </c>
    </row>
    <row r="11" spans="1:9" ht="12.75">
      <c r="A11" s="53">
        <v>8</v>
      </c>
      <c r="B11" s="49">
        <f>Hárok1!B30</f>
        <v>0</v>
      </c>
      <c r="C11" s="52">
        <f>Hárok1!B47</f>
        <v>-463402.6899999999</v>
      </c>
      <c r="D11" s="50">
        <f>Hárok1!C30</f>
        <v>0</v>
      </c>
      <c r="E11" s="50">
        <f>Hárok1!C47</f>
        <v>687370.0769999996</v>
      </c>
      <c r="F11" s="49">
        <f>Hárok1!D30</f>
        <v>0</v>
      </c>
      <c r="G11" s="52">
        <f>Hárok1!D47</f>
        <v>-165513.29999999996</v>
      </c>
      <c r="H11" s="49">
        <f>Hárok1!E30</f>
        <v>0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0</v>
      </c>
      <c r="C12" s="52">
        <f>Hárok1!B48</f>
        <v>-605138.6649999999</v>
      </c>
      <c r="D12" s="50">
        <f>Hárok1!C31</f>
        <v>0</v>
      </c>
      <c r="E12" s="50">
        <f>Hárok1!C48</f>
        <v>592910.2900000002</v>
      </c>
      <c r="F12" s="49">
        <f>Hárok1!D31</f>
        <v>0</v>
      </c>
      <c r="G12" s="52">
        <f>Hárok1!D48</f>
        <v>-246650.3</v>
      </c>
      <c r="H12" s="49">
        <f>Hárok1!E31</f>
        <v>0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0</v>
      </c>
      <c r="C13" s="52">
        <f>Hárok1!B49</f>
        <v>-730548.6250000008</v>
      </c>
      <c r="D13" s="50">
        <f>Hárok1!C32</f>
        <v>0</v>
      </c>
      <c r="E13" s="50">
        <f>Hárok1!C49</f>
        <v>571796.404999999</v>
      </c>
      <c r="F13" s="49">
        <f>Hárok1!D32</f>
        <v>0</v>
      </c>
      <c r="G13" s="52">
        <f>Hárok1!D49</f>
        <v>-395656.3000000003</v>
      </c>
      <c r="H13" s="49">
        <f>Hárok1!E32</f>
        <v>0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0</v>
      </c>
      <c r="C14" s="52">
        <f>Hárok1!B50</f>
        <v>-541022.4649999999</v>
      </c>
      <c r="D14" s="50">
        <f>Hárok1!C33</f>
        <v>0</v>
      </c>
      <c r="E14" s="50">
        <f>Hárok1!C50</f>
        <v>542586.8200000005</v>
      </c>
      <c r="F14" s="49">
        <f>Hárok1!D33</f>
        <v>0</v>
      </c>
      <c r="G14" s="52">
        <f>Hárok1!D50</f>
        <v>-276569.8999999996</v>
      </c>
      <c r="H14" s="49">
        <f>Hárok1!E33</f>
        <v>0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0</v>
      </c>
      <c r="C15" s="63">
        <f>Hárok1!B51</f>
        <v>-901244.8099999987</v>
      </c>
      <c r="D15" s="64">
        <f>Hárok1!C34</f>
        <v>0</v>
      </c>
      <c r="E15" s="64">
        <f>Hárok1!C51</f>
        <v>833949.4560000004</v>
      </c>
      <c r="F15" s="62">
        <f>Hárok1!D34</f>
        <v>0</v>
      </c>
      <c r="G15" s="63">
        <f>Hárok1!D51</f>
        <v>-360060.1000000001</v>
      </c>
      <c r="H15" s="62">
        <f>Hárok1!E34</f>
        <v>0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-4144139.924999998</v>
      </c>
      <c r="C16" s="56">
        <f aca="true" t="shared" si="0" ref="C16:I16">SUM(C4:C15)</f>
        <v>-8897800.015</v>
      </c>
      <c r="D16" s="57">
        <f t="shared" si="0"/>
        <v>3491757.182000002</v>
      </c>
      <c r="E16" s="57">
        <f t="shared" si="0"/>
        <v>8318362.153999997</v>
      </c>
      <c r="F16" s="55">
        <f t="shared" si="0"/>
        <v>-1746565.4999999998</v>
      </c>
      <c r="G16" s="56">
        <f t="shared" si="0"/>
        <v>-4183871.4000000004</v>
      </c>
      <c r="H16" s="55">
        <f t="shared" si="0"/>
        <v>1144600.0849999997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2017-05-02T12:50:03Z</dcterms:modified>
  <cp:category/>
  <cp:version/>
  <cp:contentType/>
  <cp:contentStatus/>
</cp:coreProperties>
</file>