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to_zošit" defaultThemeVersion="124226"/>
  <mc:AlternateContent xmlns:mc="http://schemas.openxmlformats.org/markup-compatibility/2006">
    <mc:Choice Requires="x15">
      <x15ac:absPath xmlns:x15ac="http://schemas.microsoft.com/office/spreadsheetml/2010/11/ac" url="C:\Users\ps4750\Desktop\Boris\"/>
    </mc:Choice>
  </mc:AlternateContent>
  <bookViews>
    <workbookView xWindow="14385" yWindow="-15" windowWidth="14430" windowHeight="13005" tabRatio="968" activeTab="1"/>
  </bookViews>
  <sheets>
    <sheet name="TL1" sheetId="31" r:id="rId1"/>
    <sheet name="Rekapitulácia" sheetId="2" r:id="rId2"/>
    <sheet name="PS03" sheetId="49" r:id="rId3"/>
    <sheet name="PS07" sheetId="54" r:id="rId4"/>
    <sheet name="PS31" sheetId="50" r:id="rId5"/>
    <sheet name="PS32" sheetId="51" r:id="rId6"/>
    <sheet name="PS33" sheetId="55" r:id="rId7"/>
    <sheet name="PS34" sheetId="56" r:id="rId8"/>
    <sheet name="PS35" sheetId="42" r:id="rId9"/>
    <sheet name="PS36" sheetId="57" r:id="rId10"/>
    <sheet name="PS37" sheetId="58" r:id="rId11"/>
    <sheet name="PS38" sheetId="59" r:id="rId12"/>
    <sheet name="PS50" sheetId="52" r:id="rId13"/>
    <sheet name="PS52" sheetId="53" r:id="rId14"/>
    <sheet name="PS61" sheetId="43" r:id="rId15"/>
    <sheet name="PS62" sheetId="60" r:id="rId16"/>
  </sheets>
  <definedNames>
    <definedName name="_xlnm._FilterDatabase" localSheetId="2" hidden="1">'PS03'!$A$119:$F$122</definedName>
    <definedName name="_xlnm._FilterDatabase" localSheetId="3" hidden="1">'PS07'!$A$66:$F$112</definedName>
    <definedName name="_xlnm._FilterDatabase" localSheetId="4" hidden="1">'PS31'!#REF!</definedName>
    <definedName name="_xlnm._FilterDatabase" localSheetId="5" hidden="1">'PS32'!$A$120:$F$154</definedName>
    <definedName name="_xlnm._FilterDatabase" localSheetId="6" hidden="1">'PS33'!$A$367:$F$411</definedName>
    <definedName name="_xlnm._FilterDatabase" localSheetId="7" hidden="1">'PS34'!$A$139:$F$165</definedName>
    <definedName name="_xlnm._FilterDatabase" localSheetId="8" hidden="1">'PS35'!$A$22:$F$146</definedName>
    <definedName name="_xlnm._FilterDatabase" localSheetId="9" hidden="1">'PS36'!$A$20:$F$32</definedName>
    <definedName name="_xlnm._FilterDatabase" localSheetId="10" hidden="1">'PS37'!$A$71:$F$98</definedName>
    <definedName name="_xlnm._FilterDatabase" localSheetId="11" hidden="1">'PS38'!#REF!</definedName>
    <definedName name="_xlnm._FilterDatabase" localSheetId="12" hidden="1">'PS50'!#REF!</definedName>
    <definedName name="_xlnm._FilterDatabase" localSheetId="13" hidden="1">'PS52'!$A$44:$F$84</definedName>
    <definedName name="_xlnm._FilterDatabase" localSheetId="14" hidden="1">'PS61'!#REF!</definedName>
    <definedName name="_xlnm._FilterDatabase" localSheetId="15" hidden="1">'PS62'!#REF!</definedName>
    <definedName name="_xlnm.Print_Titles" localSheetId="2">'PS03'!$1:$3</definedName>
    <definedName name="_xlnm.Print_Titles" localSheetId="3">'PS07'!$1:$3</definedName>
    <definedName name="_xlnm.Print_Titles" localSheetId="4">'PS31'!$1:$3</definedName>
    <definedName name="_xlnm.Print_Titles" localSheetId="5">'PS32'!$1:$3</definedName>
    <definedName name="_xlnm.Print_Titles" localSheetId="6">'PS33'!$1:$3</definedName>
    <definedName name="_xlnm.Print_Titles" localSheetId="7">'PS34'!$1:$3</definedName>
    <definedName name="_xlnm.Print_Titles" localSheetId="8">'PS35'!$1:$3</definedName>
    <definedName name="_xlnm.Print_Titles" localSheetId="9">'PS36'!$1:$3</definedName>
    <definedName name="_xlnm.Print_Titles" localSheetId="10">'PS37'!$1:$3</definedName>
    <definedName name="_xlnm.Print_Titles" localSheetId="11">'PS38'!$1:$3</definedName>
    <definedName name="_xlnm.Print_Titles" localSheetId="12">'PS50'!$1:$3</definedName>
    <definedName name="_xlnm.Print_Titles" localSheetId="13">'PS52'!$1:$3</definedName>
    <definedName name="_xlnm.Print_Titles" localSheetId="14">'PS61'!$1:$3</definedName>
    <definedName name="_xlnm.Print_Titles" localSheetId="15">'PS62'!$1:$3</definedName>
    <definedName name="_xlnm.Print_Titles" localSheetId="1">Rekapitulácia!$1:$8</definedName>
    <definedName name="_xlnm.Print_Area" localSheetId="2">'PS03'!$A$1:$F$140</definedName>
    <definedName name="_xlnm.Print_Area" localSheetId="3">'PS07'!$A$1:$F$302</definedName>
    <definedName name="_xlnm.Print_Area" localSheetId="5">'PS32'!$A$1:$F$154</definedName>
    <definedName name="_xlnm.Print_Area" localSheetId="6">'PS33'!$A$1:$F$440</definedName>
    <definedName name="_xlnm.Print_Area" localSheetId="7">'PS34'!$A$1:$F$193</definedName>
    <definedName name="_xlnm.Print_Area" localSheetId="8">'PS35'!$A$1:$F$206</definedName>
    <definedName name="_xlnm.Print_Area" localSheetId="9">'PS36'!$A$1:$F$61</definedName>
    <definedName name="_xlnm.Print_Area" localSheetId="10">'PS37'!$A$1:$F$127</definedName>
    <definedName name="_xlnm.Print_Area" localSheetId="11">'PS38'!$A$1:$F$5</definedName>
    <definedName name="_xlnm.Print_Area" localSheetId="12">'PS50'!$A$1:$F$81</definedName>
    <definedName name="_xlnm.Print_Area" localSheetId="13">'PS52'!$A$1:$F$114</definedName>
    <definedName name="_xlnm.Print_Area" localSheetId="14">'PS61'!$A$1:$F$33</definedName>
    <definedName name="_xlnm.Print_Area" localSheetId="15">'PS62'!$A$1:$F$5</definedName>
    <definedName name="_xlnm.Print_Area" localSheetId="0">'TL1'!$A$1:$I$80</definedName>
    <definedName name="OLE_LINK1" localSheetId="0">'TL1'!$E$14</definedName>
    <definedName name="Z_05F51A46_7185_4045_A752_99C3AD7BA758_.wvu.PrintArea" localSheetId="2" hidden="1">'PS03'!$A$1:$F$140</definedName>
    <definedName name="Z_05F51A46_7185_4045_A752_99C3AD7BA758_.wvu.PrintArea" localSheetId="3" hidden="1">'PS07'!$A$1:$F$140</definedName>
    <definedName name="Z_05F51A46_7185_4045_A752_99C3AD7BA758_.wvu.PrintArea" localSheetId="4" hidden="1">'PS31'!$A$1:$F$58</definedName>
    <definedName name="Z_05F51A46_7185_4045_A752_99C3AD7BA758_.wvu.PrintArea" localSheetId="5" hidden="1">'PS32'!$A$1:$F$154</definedName>
    <definedName name="Z_05F51A46_7185_4045_A752_99C3AD7BA758_.wvu.PrintArea" localSheetId="6" hidden="1">'PS33'!$A$1:$F$440</definedName>
    <definedName name="Z_05F51A46_7185_4045_A752_99C3AD7BA758_.wvu.PrintArea" localSheetId="7" hidden="1">'PS34'!$A$1:$F$194</definedName>
    <definedName name="Z_05F51A46_7185_4045_A752_99C3AD7BA758_.wvu.PrintArea" localSheetId="8" hidden="1">'PS35'!$A$1:$F$192</definedName>
    <definedName name="Z_05F51A46_7185_4045_A752_99C3AD7BA758_.wvu.PrintArea" localSheetId="9" hidden="1">'PS36'!$A$1:$F$61</definedName>
    <definedName name="Z_05F51A46_7185_4045_A752_99C3AD7BA758_.wvu.PrintArea" localSheetId="10" hidden="1">'PS37'!$A$1:$F$127</definedName>
    <definedName name="Z_05F51A46_7185_4045_A752_99C3AD7BA758_.wvu.PrintArea" localSheetId="11" hidden="1">'PS38'!$A$1:$F$5</definedName>
    <definedName name="Z_05F51A46_7185_4045_A752_99C3AD7BA758_.wvu.PrintArea" localSheetId="12" hidden="1">'PS50'!$A$1:$F$4</definedName>
    <definedName name="Z_05F51A46_7185_4045_A752_99C3AD7BA758_.wvu.PrintArea" localSheetId="13" hidden="1">'PS52'!$A$1:$F$114</definedName>
    <definedName name="Z_05F51A46_7185_4045_A752_99C3AD7BA758_.wvu.PrintArea" localSheetId="14" hidden="1">'PS61'!$A$1:$F$21</definedName>
    <definedName name="Z_05F51A46_7185_4045_A752_99C3AD7BA758_.wvu.PrintArea" localSheetId="15" hidden="1">'PS62'!$A$1:$F$5</definedName>
    <definedName name="Z_05F51A46_7185_4045_A752_99C3AD7BA758_.wvu.PrintTitles" localSheetId="2" hidden="1">'PS03'!$2:$4</definedName>
    <definedName name="Z_05F51A46_7185_4045_A752_99C3AD7BA758_.wvu.PrintTitles" localSheetId="3" hidden="1">'PS07'!$2:$4</definedName>
    <definedName name="Z_05F51A46_7185_4045_A752_99C3AD7BA758_.wvu.PrintTitles" localSheetId="4" hidden="1">'PS31'!$3:$4</definedName>
    <definedName name="Z_05F51A46_7185_4045_A752_99C3AD7BA758_.wvu.PrintTitles" localSheetId="5" hidden="1">'PS32'!$3:$4</definedName>
    <definedName name="Z_05F51A46_7185_4045_A752_99C3AD7BA758_.wvu.PrintTitles" localSheetId="6" hidden="1">'PS33'!$2:$4</definedName>
    <definedName name="Z_05F51A46_7185_4045_A752_99C3AD7BA758_.wvu.PrintTitles" localSheetId="7" hidden="1">'PS34'!$2:$4</definedName>
    <definedName name="Z_05F51A46_7185_4045_A752_99C3AD7BA758_.wvu.PrintTitles" localSheetId="8" hidden="1">'PS35'!$2:$4</definedName>
    <definedName name="Z_05F51A46_7185_4045_A752_99C3AD7BA758_.wvu.PrintTitles" localSheetId="9" hidden="1">'PS36'!$2:$4</definedName>
    <definedName name="Z_05F51A46_7185_4045_A752_99C3AD7BA758_.wvu.PrintTitles" localSheetId="10" hidden="1">'PS37'!$2:$4</definedName>
    <definedName name="Z_05F51A46_7185_4045_A752_99C3AD7BA758_.wvu.PrintTitles" localSheetId="11" hidden="1">'PS38'!$2:$4</definedName>
    <definedName name="Z_05F51A46_7185_4045_A752_99C3AD7BA758_.wvu.PrintTitles" localSheetId="12" hidden="1">'PS50'!$3:$4</definedName>
    <definedName name="Z_05F51A46_7185_4045_A752_99C3AD7BA758_.wvu.PrintTitles" localSheetId="13" hidden="1">'PS52'!$2:$4</definedName>
    <definedName name="Z_05F51A46_7185_4045_A752_99C3AD7BA758_.wvu.PrintTitles" localSheetId="14" hidden="1">'PS61'!$2:$4</definedName>
    <definedName name="Z_05F51A46_7185_4045_A752_99C3AD7BA758_.wvu.PrintTitles" localSheetId="15" hidden="1">'PS62'!$2:$4</definedName>
    <definedName name="Z_09355D3D_FAF8_48CB_A3A6_CD17F5C6AEE1_.wvu.PrintArea" localSheetId="0" hidden="1">'TL1'!$A$1:$I$67</definedName>
    <definedName name="Z_09355D3D_FAF8_48CB_A3A6_CD17F5C6AEE1_.wvu.PrintTitles" localSheetId="0" hidden="1">'TL1'!$17:$18</definedName>
    <definedName name="Z_0F7142E5_9649_47DF_AEBB_74131AF5CEA8_.wvu.PrintArea" localSheetId="2" hidden="1">'PS03'!$A$1:$F$140</definedName>
    <definedName name="Z_0F7142E5_9649_47DF_AEBB_74131AF5CEA8_.wvu.PrintArea" localSheetId="3" hidden="1">'PS07'!$A$1:$F$140</definedName>
    <definedName name="Z_0F7142E5_9649_47DF_AEBB_74131AF5CEA8_.wvu.PrintArea" localSheetId="4" hidden="1">'PS31'!$A$1:$F$58</definedName>
    <definedName name="Z_0F7142E5_9649_47DF_AEBB_74131AF5CEA8_.wvu.PrintArea" localSheetId="5" hidden="1">'PS32'!$A$1:$F$154</definedName>
    <definedName name="Z_0F7142E5_9649_47DF_AEBB_74131AF5CEA8_.wvu.PrintArea" localSheetId="6" hidden="1">'PS33'!$A$1:$F$440</definedName>
    <definedName name="Z_0F7142E5_9649_47DF_AEBB_74131AF5CEA8_.wvu.PrintArea" localSheetId="7" hidden="1">'PS34'!$A$1:$F$194</definedName>
    <definedName name="Z_0F7142E5_9649_47DF_AEBB_74131AF5CEA8_.wvu.PrintArea" localSheetId="8" hidden="1">'PS35'!$A$1:$F$192</definedName>
    <definedName name="Z_0F7142E5_9649_47DF_AEBB_74131AF5CEA8_.wvu.PrintArea" localSheetId="9" hidden="1">'PS36'!$A$1:$F$61</definedName>
    <definedName name="Z_0F7142E5_9649_47DF_AEBB_74131AF5CEA8_.wvu.PrintArea" localSheetId="10" hidden="1">'PS37'!$A$1:$F$127</definedName>
    <definedName name="Z_0F7142E5_9649_47DF_AEBB_74131AF5CEA8_.wvu.PrintArea" localSheetId="11" hidden="1">'PS38'!$A$1:$F$5</definedName>
    <definedName name="Z_0F7142E5_9649_47DF_AEBB_74131AF5CEA8_.wvu.PrintArea" localSheetId="12" hidden="1">'PS50'!$A$1:$F$4</definedName>
    <definedName name="Z_0F7142E5_9649_47DF_AEBB_74131AF5CEA8_.wvu.PrintArea" localSheetId="13" hidden="1">'PS52'!$A$1:$F$114</definedName>
    <definedName name="Z_0F7142E5_9649_47DF_AEBB_74131AF5CEA8_.wvu.PrintArea" localSheetId="14" hidden="1">'PS61'!$A$1:$F$21</definedName>
    <definedName name="Z_0F7142E5_9649_47DF_AEBB_74131AF5CEA8_.wvu.PrintArea" localSheetId="15" hidden="1">'PS62'!$A$1:$F$5</definedName>
    <definedName name="Z_0F7142E5_9649_47DF_AEBB_74131AF5CEA8_.wvu.PrintTitles" localSheetId="2" hidden="1">'PS03'!$2:$4</definedName>
    <definedName name="Z_0F7142E5_9649_47DF_AEBB_74131AF5CEA8_.wvu.PrintTitles" localSheetId="3" hidden="1">'PS07'!$2:$4</definedName>
    <definedName name="Z_0F7142E5_9649_47DF_AEBB_74131AF5CEA8_.wvu.PrintTitles" localSheetId="4" hidden="1">'PS31'!$3:$4</definedName>
    <definedName name="Z_0F7142E5_9649_47DF_AEBB_74131AF5CEA8_.wvu.PrintTitles" localSheetId="5" hidden="1">'PS32'!$3:$4</definedName>
    <definedName name="Z_0F7142E5_9649_47DF_AEBB_74131AF5CEA8_.wvu.PrintTitles" localSheetId="6" hidden="1">'PS33'!$2:$4</definedName>
    <definedName name="Z_0F7142E5_9649_47DF_AEBB_74131AF5CEA8_.wvu.PrintTitles" localSheetId="7" hidden="1">'PS34'!$2:$4</definedName>
    <definedName name="Z_0F7142E5_9649_47DF_AEBB_74131AF5CEA8_.wvu.PrintTitles" localSheetId="8" hidden="1">'PS35'!$2:$4</definedName>
    <definedName name="Z_0F7142E5_9649_47DF_AEBB_74131AF5CEA8_.wvu.PrintTitles" localSheetId="9" hidden="1">'PS36'!$2:$4</definedName>
    <definedName name="Z_0F7142E5_9649_47DF_AEBB_74131AF5CEA8_.wvu.PrintTitles" localSheetId="10" hidden="1">'PS37'!$2:$4</definedName>
    <definedName name="Z_0F7142E5_9649_47DF_AEBB_74131AF5CEA8_.wvu.PrintTitles" localSheetId="11" hidden="1">'PS38'!$2:$4</definedName>
    <definedName name="Z_0F7142E5_9649_47DF_AEBB_74131AF5CEA8_.wvu.PrintTitles" localSheetId="12" hidden="1">'PS50'!$3:$4</definedName>
    <definedName name="Z_0F7142E5_9649_47DF_AEBB_74131AF5CEA8_.wvu.PrintTitles" localSheetId="13" hidden="1">'PS52'!$2:$4</definedName>
    <definedName name="Z_0F7142E5_9649_47DF_AEBB_74131AF5CEA8_.wvu.PrintTitles" localSheetId="14" hidden="1">'PS61'!$2:$4</definedName>
    <definedName name="Z_0F7142E5_9649_47DF_AEBB_74131AF5CEA8_.wvu.PrintTitles" localSheetId="15" hidden="1">'PS62'!$2:$4</definedName>
    <definedName name="Z_0F7142E5_9649_47DF_AEBB_74131AF5CEA8_.wvu.PrintTitles" localSheetId="1" hidden="1">Rekapitulácia!$1:$8</definedName>
    <definedName name="Z_25C65BF8_5198_4D1B_BDF7_DAF1A720AB96_.wvu.PrintArea" localSheetId="0" hidden="1">'TL1'!$A$1:$I$67</definedName>
    <definedName name="Z_25C65BF8_5198_4D1B_BDF7_DAF1A720AB96_.wvu.PrintTitles" localSheetId="0" hidden="1">'TL1'!$17:$18</definedName>
    <definedName name="Z_2B257625_28E3_46A1_B514_983FDA6E0FAD_.wvu.PrintArea" localSheetId="2" hidden="1">'PS03'!$A$1:$F$140</definedName>
    <definedName name="Z_2B257625_28E3_46A1_B514_983FDA6E0FAD_.wvu.PrintArea" localSheetId="3" hidden="1">'PS07'!$A$1:$F$140</definedName>
    <definedName name="Z_2B257625_28E3_46A1_B514_983FDA6E0FAD_.wvu.PrintArea" localSheetId="4" hidden="1">'PS31'!$A$1:$F$58</definedName>
    <definedName name="Z_2B257625_28E3_46A1_B514_983FDA6E0FAD_.wvu.PrintArea" localSheetId="5" hidden="1">'PS32'!$A$1:$F$154</definedName>
    <definedName name="Z_2B257625_28E3_46A1_B514_983FDA6E0FAD_.wvu.PrintArea" localSheetId="6" hidden="1">'PS33'!$A$1:$F$440</definedName>
    <definedName name="Z_2B257625_28E3_46A1_B514_983FDA6E0FAD_.wvu.PrintArea" localSheetId="7" hidden="1">'PS34'!$A$1:$F$194</definedName>
    <definedName name="Z_2B257625_28E3_46A1_B514_983FDA6E0FAD_.wvu.PrintArea" localSheetId="8" hidden="1">'PS35'!$A$1:$F$192</definedName>
    <definedName name="Z_2B257625_28E3_46A1_B514_983FDA6E0FAD_.wvu.PrintArea" localSheetId="9" hidden="1">'PS36'!$A$1:$F$61</definedName>
    <definedName name="Z_2B257625_28E3_46A1_B514_983FDA6E0FAD_.wvu.PrintArea" localSheetId="10" hidden="1">'PS37'!$A$1:$F$127</definedName>
    <definedName name="Z_2B257625_28E3_46A1_B514_983FDA6E0FAD_.wvu.PrintArea" localSheetId="11" hidden="1">'PS38'!$A$1:$F$5</definedName>
    <definedName name="Z_2B257625_28E3_46A1_B514_983FDA6E0FAD_.wvu.PrintArea" localSheetId="12" hidden="1">'PS50'!$A$1:$F$4</definedName>
    <definedName name="Z_2B257625_28E3_46A1_B514_983FDA6E0FAD_.wvu.PrintArea" localSheetId="13" hidden="1">'PS52'!$A$1:$F$114</definedName>
    <definedName name="Z_2B257625_28E3_46A1_B514_983FDA6E0FAD_.wvu.PrintArea" localSheetId="14" hidden="1">'PS61'!$A$1:$F$21</definedName>
    <definedName name="Z_2B257625_28E3_46A1_B514_983FDA6E0FAD_.wvu.PrintArea" localSheetId="15" hidden="1">'PS62'!$A$1:$F$5</definedName>
    <definedName name="Z_2B257625_28E3_46A1_B514_983FDA6E0FAD_.wvu.PrintTitles" localSheetId="2" hidden="1">'PS03'!$2:$4</definedName>
    <definedName name="Z_2B257625_28E3_46A1_B514_983FDA6E0FAD_.wvu.PrintTitles" localSheetId="3" hidden="1">'PS07'!$2:$4</definedName>
    <definedName name="Z_2B257625_28E3_46A1_B514_983FDA6E0FAD_.wvu.PrintTitles" localSheetId="4" hidden="1">'PS31'!$3:$4</definedName>
    <definedName name="Z_2B257625_28E3_46A1_B514_983FDA6E0FAD_.wvu.PrintTitles" localSheetId="5" hidden="1">'PS32'!$3:$4</definedName>
    <definedName name="Z_2B257625_28E3_46A1_B514_983FDA6E0FAD_.wvu.PrintTitles" localSheetId="6" hidden="1">'PS33'!$2:$4</definedName>
    <definedName name="Z_2B257625_28E3_46A1_B514_983FDA6E0FAD_.wvu.PrintTitles" localSheetId="7" hidden="1">'PS34'!$2:$4</definedName>
    <definedName name="Z_2B257625_28E3_46A1_B514_983FDA6E0FAD_.wvu.PrintTitles" localSheetId="8" hidden="1">'PS35'!$2:$4</definedName>
    <definedName name="Z_2B257625_28E3_46A1_B514_983FDA6E0FAD_.wvu.PrintTitles" localSheetId="9" hidden="1">'PS36'!$2:$4</definedName>
    <definedName name="Z_2B257625_28E3_46A1_B514_983FDA6E0FAD_.wvu.PrintTitles" localSheetId="10" hidden="1">'PS37'!$2:$4</definedName>
    <definedName name="Z_2B257625_28E3_46A1_B514_983FDA6E0FAD_.wvu.PrintTitles" localSheetId="11" hidden="1">'PS38'!$2:$4</definedName>
    <definedName name="Z_2B257625_28E3_46A1_B514_983FDA6E0FAD_.wvu.PrintTitles" localSheetId="12" hidden="1">'PS50'!$3:$4</definedName>
    <definedName name="Z_2B257625_28E3_46A1_B514_983FDA6E0FAD_.wvu.PrintTitles" localSheetId="13" hidden="1">'PS52'!$2:$4</definedName>
    <definedName name="Z_2B257625_28E3_46A1_B514_983FDA6E0FAD_.wvu.PrintTitles" localSheetId="14" hidden="1">'PS61'!$2:$4</definedName>
    <definedName name="Z_2B257625_28E3_46A1_B514_983FDA6E0FAD_.wvu.PrintTitles" localSheetId="15" hidden="1">'PS62'!$2:$4</definedName>
    <definedName name="Z_2B257625_28E3_46A1_B514_983FDA6E0FAD_.wvu.PrintTitles" localSheetId="1" hidden="1">Rekapitulácia!$1:$8</definedName>
    <definedName name="Z_2CA7F28E_F23B_4D20_AAFE_3FE864021212_.wvu.PrintArea" localSheetId="2" hidden="1">'PS03'!$A$1:$F$140</definedName>
    <definedName name="Z_2CA7F28E_F23B_4D20_AAFE_3FE864021212_.wvu.PrintArea" localSheetId="3" hidden="1">'PS07'!$A$1:$F$140</definedName>
    <definedName name="Z_2CA7F28E_F23B_4D20_AAFE_3FE864021212_.wvu.PrintArea" localSheetId="4" hidden="1">'PS31'!$A$1:$F$58</definedName>
    <definedName name="Z_2CA7F28E_F23B_4D20_AAFE_3FE864021212_.wvu.PrintArea" localSheetId="5" hidden="1">'PS32'!$A$1:$F$154</definedName>
    <definedName name="Z_2CA7F28E_F23B_4D20_AAFE_3FE864021212_.wvu.PrintArea" localSheetId="6" hidden="1">'PS33'!$A$1:$F$440</definedName>
    <definedName name="Z_2CA7F28E_F23B_4D20_AAFE_3FE864021212_.wvu.PrintArea" localSheetId="7" hidden="1">'PS34'!$A$1:$F$194</definedName>
    <definedName name="Z_2CA7F28E_F23B_4D20_AAFE_3FE864021212_.wvu.PrintArea" localSheetId="8" hidden="1">'PS35'!$A$1:$F$192</definedName>
    <definedName name="Z_2CA7F28E_F23B_4D20_AAFE_3FE864021212_.wvu.PrintArea" localSheetId="9" hidden="1">'PS36'!$A$1:$F$61</definedName>
    <definedName name="Z_2CA7F28E_F23B_4D20_AAFE_3FE864021212_.wvu.PrintArea" localSheetId="10" hidden="1">'PS37'!$A$1:$F$127</definedName>
    <definedName name="Z_2CA7F28E_F23B_4D20_AAFE_3FE864021212_.wvu.PrintArea" localSheetId="11" hidden="1">'PS38'!$A$1:$F$5</definedName>
    <definedName name="Z_2CA7F28E_F23B_4D20_AAFE_3FE864021212_.wvu.PrintArea" localSheetId="12" hidden="1">'PS50'!$A$1:$F$4</definedName>
    <definedName name="Z_2CA7F28E_F23B_4D20_AAFE_3FE864021212_.wvu.PrintArea" localSheetId="13" hidden="1">'PS52'!$A$1:$F$114</definedName>
    <definedName name="Z_2CA7F28E_F23B_4D20_AAFE_3FE864021212_.wvu.PrintArea" localSheetId="14" hidden="1">'PS61'!$A$1:$F$21</definedName>
    <definedName name="Z_2CA7F28E_F23B_4D20_AAFE_3FE864021212_.wvu.PrintArea" localSheetId="15" hidden="1">'PS62'!$A$1:$F$5</definedName>
    <definedName name="Z_2CA7F28E_F23B_4D20_AAFE_3FE864021212_.wvu.PrintArea" localSheetId="1" hidden="1">Rekapitulácia!$A$1:$G$37</definedName>
    <definedName name="Z_2CA7F28E_F23B_4D20_AAFE_3FE864021212_.wvu.PrintTitles" localSheetId="2" hidden="1">'PS03'!$2:$4</definedName>
    <definedName name="Z_2CA7F28E_F23B_4D20_AAFE_3FE864021212_.wvu.PrintTitles" localSheetId="3" hidden="1">'PS07'!$2:$4</definedName>
    <definedName name="Z_2CA7F28E_F23B_4D20_AAFE_3FE864021212_.wvu.PrintTitles" localSheetId="4" hidden="1">'PS31'!$3:$4</definedName>
    <definedName name="Z_2CA7F28E_F23B_4D20_AAFE_3FE864021212_.wvu.PrintTitles" localSheetId="5" hidden="1">'PS32'!$3:$4</definedName>
    <definedName name="Z_2CA7F28E_F23B_4D20_AAFE_3FE864021212_.wvu.PrintTitles" localSheetId="6" hidden="1">'PS33'!$2:$4</definedName>
    <definedName name="Z_2CA7F28E_F23B_4D20_AAFE_3FE864021212_.wvu.PrintTitles" localSheetId="7" hidden="1">'PS34'!$2:$4</definedName>
    <definedName name="Z_2CA7F28E_F23B_4D20_AAFE_3FE864021212_.wvu.PrintTitles" localSheetId="8" hidden="1">'PS35'!$2:$4</definedName>
    <definedName name="Z_2CA7F28E_F23B_4D20_AAFE_3FE864021212_.wvu.PrintTitles" localSheetId="9" hidden="1">'PS36'!$2:$4</definedName>
    <definedName name="Z_2CA7F28E_F23B_4D20_AAFE_3FE864021212_.wvu.PrintTitles" localSheetId="10" hidden="1">'PS37'!$2:$4</definedName>
    <definedName name="Z_2CA7F28E_F23B_4D20_AAFE_3FE864021212_.wvu.PrintTitles" localSheetId="11" hidden="1">'PS38'!$2:$4</definedName>
    <definedName name="Z_2CA7F28E_F23B_4D20_AAFE_3FE864021212_.wvu.PrintTitles" localSheetId="12" hidden="1">'PS50'!$3:$4</definedName>
    <definedName name="Z_2CA7F28E_F23B_4D20_AAFE_3FE864021212_.wvu.PrintTitles" localSheetId="13" hidden="1">'PS52'!$2:$4</definedName>
    <definedName name="Z_2CA7F28E_F23B_4D20_AAFE_3FE864021212_.wvu.PrintTitles" localSheetId="14" hidden="1">'PS61'!$2:$4</definedName>
    <definedName name="Z_2CA7F28E_F23B_4D20_AAFE_3FE864021212_.wvu.PrintTitles" localSheetId="15" hidden="1">'PS62'!$2:$4</definedName>
    <definedName name="Z_2CA7F28E_F23B_4D20_AAFE_3FE864021212_.wvu.PrintTitles" localSheetId="1" hidden="1">Rekapitulácia!$1:$8</definedName>
    <definedName name="Z_49510453_9B2A_4145_89D6_A907032650C1_.wvu.FilterData" localSheetId="2" hidden="1">'PS03'!$A$119:$F$122</definedName>
    <definedName name="Z_49510453_9B2A_4145_89D6_A907032650C1_.wvu.FilterData" localSheetId="3" hidden="1">'PS07'!$A$66:$F$112</definedName>
    <definedName name="Z_49510453_9B2A_4145_89D6_A907032650C1_.wvu.FilterData" localSheetId="4" hidden="1">'PS31'!#REF!</definedName>
    <definedName name="Z_49510453_9B2A_4145_89D6_A907032650C1_.wvu.FilterData" localSheetId="5" hidden="1">'PS32'!$A$120:$F$154</definedName>
    <definedName name="Z_49510453_9B2A_4145_89D6_A907032650C1_.wvu.FilterData" localSheetId="6" hidden="1">'PS33'!$A$367:$F$411</definedName>
    <definedName name="Z_49510453_9B2A_4145_89D6_A907032650C1_.wvu.FilterData" localSheetId="7" hidden="1">'PS34'!$A$139:$F$165</definedName>
    <definedName name="Z_49510453_9B2A_4145_89D6_A907032650C1_.wvu.FilterData" localSheetId="8" hidden="1">'PS35'!$A$22:$F$146</definedName>
    <definedName name="Z_49510453_9B2A_4145_89D6_A907032650C1_.wvu.FilterData" localSheetId="9" hidden="1">'PS36'!$A$20:$F$32</definedName>
    <definedName name="Z_49510453_9B2A_4145_89D6_A907032650C1_.wvu.FilterData" localSheetId="10" hidden="1">'PS37'!$A$71:$F$98</definedName>
    <definedName name="Z_49510453_9B2A_4145_89D6_A907032650C1_.wvu.FilterData" localSheetId="11" hidden="1">'PS38'!#REF!</definedName>
    <definedName name="Z_49510453_9B2A_4145_89D6_A907032650C1_.wvu.FilterData" localSheetId="12" hidden="1">'PS50'!#REF!</definedName>
    <definedName name="Z_49510453_9B2A_4145_89D6_A907032650C1_.wvu.FilterData" localSheetId="13" hidden="1">'PS52'!$A$44:$F$84</definedName>
    <definedName name="Z_49510453_9B2A_4145_89D6_A907032650C1_.wvu.FilterData" localSheetId="14" hidden="1">'PS61'!#REF!</definedName>
    <definedName name="Z_49510453_9B2A_4145_89D6_A907032650C1_.wvu.FilterData" localSheetId="15" hidden="1">'PS62'!#REF!</definedName>
    <definedName name="Z_49510453_9B2A_4145_89D6_A907032650C1_.wvu.PrintArea" localSheetId="2" hidden="1">'PS03'!$A$1:$F$140</definedName>
    <definedName name="Z_49510453_9B2A_4145_89D6_A907032650C1_.wvu.PrintArea" localSheetId="3" hidden="1">'PS07'!$A$1:$F$140</definedName>
    <definedName name="Z_49510453_9B2A_4145_89D6_A907032650C1_.wvu.PrintArea" localSheetId="4" hidden="1">'PS31'!$A$1:$F$58</definedName>
    <definedName name="Z_49510453_9B2A_4145_89D6_A907032650C1_.wvu.PrintArea" localSheetId="5" hidden="1">'PS32'!$A$1:$F$154</definedName>
    <definedName name="Z_49510453_9B2A_4145_89D6_A907032650C1_.wvu.PrintArea" localSheetId="6" hidden="1">'PS33'!$A$1:$F$440</definedName>
    <definedName name="Z_49510453_9B2A_4145_89D6_A907032650C1_.wvu.PrintArea" localSheetId="7" hidden="1">'PS34'!$A$1:$F$194</definedName>
    <definedName name="Z_49510453_9B2A_4145_89D6_A907032650C1_.wvu.PrintArea" localSheetId="8" hidden="1">'PS35'!$A$1:$F$192</definedName>
    <definedName name="Z_49510453_9B2A_4145_89D6_A907032650C1_.wvu.PrintArea" localSheetId="9" hidden="1">'PS36'!$A$1:$F$61</definedName>
    <definedName name="Z_49510453_9B2A_4145_89D6_A907032650C1_.wvu.PrintArea" localSheetId="10" hidden="1">'PS37'!$A$1:$F$127</definedName>
    <definedName name="Z_49510453_9B2A_4145_89D6_A907032650C1_.wvu.PrintArea" localSheetId="11" hidden="1">'PS38'!$A$1:$F$5</definedName>
    <definedName name="Z_49510453_9B2A_4145_89D6_A907032650C1_.wvu.PrintArea" localSheetId="12" hidden="1">'PS50'!$A$1:$F$4</definedName>
    <definedName name="Z_49510453_9B2A_4145_89D6_A907032650C1_.wvu.PrintArea" localSheetId="13" hidden="1">'PS52'!$A$1:$F$114</definedName>
    <definedName name="Z_49510453_9B2A_4145_89D6_A907032650C1_.wvu.PrintArea" localSheetId="14" hidden="1">'PS61'!$A$1:$F$21</definedName>
    <definedName name="Z_49510453_9B2A_4145_89D6_A907032650C1_.wvu.PrintArea" localSheetId="15" hidden="1">'PS62'!$A$1:$F$5</definedName>
    <definedName name="Z_49510453_9B2A_4145_89D6_A907032650C1_.wvu.PrintTitles" localSheetId="2" hidden="1">'PS03'!$2:$4</definedName>
    <definedName name="Z_49510453_9B2A_4145_89D6_A907032650C1_.wvu.PrintTitles" localSheetId="3" hidden="1">'PS07'!$2:$4</definedName>
    <definedName name="Z_49510453_9B2A_4145_89D6_A907032650C1_.wvu.PrintTitles" localSheetId="4" hidden="1">'PS31'!$3:$4</definedName>
    <definedName name="Z_49510453_9B2A_4145_89D6_A907032650C1_.wvu.PrintTitles" localSheetId="5" hidden="1">'PS32'!$3:$4</definedName>
    <definedName name="Z_49510453_9B2A_4145_89D6_A907032650C1_.wvu.PrintTitles" localSheetId="6" hidden="1">'PS33'!$2:$4</definedName>
    <definedName name="Z_49510453_9B2A_4145_89D6_A907032650C1_.wvu.PrintTitles" localSheetId="7" hidden="1">'PS34'!$2:$4</definedName>
    <definedName name="Z_49510453_9B2A_4145_89D6_A907032650C1_.wvu.PrintTitles" localSheetId="8" hidden="1">'PS35'!$2:$4</definedName>
    <definedName name="Z_49510453_9B2A_4145_89D6_A907032650C1_.wvu.PrintTitles" localSheetId="9" hidden="1">'PS36'!$2:$4</definedName>
    <definedName name="Z_49510453_9B2A_4145_89D6_A907032650C1_.wvu.PrintTitles" localSheetId="10" hidden="1">'PS37'!$2:$4</definedName>
    <definedName name="Z_49510453_9B2A_4145_89D6_A907032650C1_.wvu.PrintTitles" localSheetId="11" hidden="1">'PS38'!$2:$4</definedName>
    <definedName name="Z_49510453_9B2A_4145_89D6_A907032650C1_.wvu.PrintTitles" localSheetId="12" hidden="1">'PS50'!$3:$4</definedName>
    <definedName name="Z_49510453_9B2A_4145_89D6_A907032650C1_.wvu.PrintTitles" localSheetId="13" hidden="1">'PS52'!$2:$4</definedName>
    <definedName name="Z_49510453_9B2A_4145_89D6_A907032650C1_.wvu.PrintTitles" localSheetId="14" hidden="1">'PS61'!$2:$4</definedName>
    <definedName name="Z_49510453_9B2A_4145_89D6_A907032650C1_.wvu.PrintTitles" localSheetId="15" hidden="1">'PS62'!$2:$4</definedName>
    <definedName name="Z_49510453_9B2A_4145_89D6_A907032650C1_.wvu.PrintTitles" localSheetId="1" hidden="1">Rekapitulácia!$1:$8</definedName>
    <definedName name="Z_66C8BEE9_952A_4DD2_A0DB_F1B6926E160A_.wvu.PrintArea" localSheetId="2" hidden="1">'PS03'!$A$1:$F$140</definedName>
    <definedName name="Z_66C8BEE9_952A_4DD2_A0DB_F1B6926E160A_.wvu.PrintArea" localSheetId="3" hidden="1">'PS07'!$A$1:$F$140</definedName>
    <definedName name="Z_66C8BEE9_952A_4DD2_A0DB_F1B6926E160A_.wvu.PrintArea" localSheetId="4" hidden="1">'PS31'!$A$1:$F$58</definedName>
    <definedName name="Z_66C8BEE9_952A_4DD2_A0DB_F1B6926E160A_.wvu.PrintArea" localSheetId="5" hidden="1">'PS32'!$A$1:$F$154</definedName>
    <definedName name="Z_66C8BEE9_952A_4DD2_A0DB_F1B6926E160A_.wvu.PrintArea" localSheetId="6" hidden="1">'PS33'!$A$1:$F$440</definedName>
    <definedName name="Z_66C8BEE9_952A_4DD2_A0DB_F1B6926E160A_.wvu.PrintArea" localSheetId="7" hidden="1">'PS34'!$A$1:$F$194</definedName>
    <definedName name="Z_66C8BEE9_952A_4DD2_A0DB_F1B6926E160A_.wvu.PrintArea" localSheetId="8" hidden="1">'PS35'!$A$1:$F$192</definedName>
    <definedName name="Z_66C8BEE9_952A_4DD2_A0DB_F1B6926E160A_.wvu.PrintArea" localSheetId="9" hidden="1">'PS36'!$A$1:$F$61</definedName>
    <definedName name="Z_66C8BEE9_952A_4DD2_A0DB_F1B6926E160A_.wvu.PrintArea" localSheetId="10" hidden="1">'PS37'!$A$1:$F$127</definedName>
    <definedName name="Z_66C8BEE9_952A_4DD2_A0DB_F1B6926E160A_.wvu.PrintArea" localSheetId="11" hidden="1">'PS38'!$A$1:$F$5</definedName>
    <definedName name="Z_66C8BEE9_952A_4DD2_A0DB_F1B6926E160A_.wvu.PrintArea" localSheetId="12" hidden="1">'PS50'!$A$1:$F$4</definedName>
    <definedName name="Z_66C8BEE9_952A_4DD2_A0DB_F1B6926E160A_.wvu.PrintArea" localSheetId="13" hidden="1">'PS52'!$A$1:$F$114</definedName>
    <definedName name="Z_66C8BEE9_952A_4DD2_A0DB_F1B6926E160A_.wvu.PrintArea" localSheetId="14" hidden="1">'PS61'!$A$1:$F$21</definedName>
    <definedName name="Z_66C8BEE9_952A_4DD2_A0DB_F1B6926E160A_.wvu.PrintArea" localSheetId="15" hidden="1">'PS62'!$A$1:$F$5</definedName>
    <definedName name="Z_66C8BEE9_952A_4DD2_A0DB_F1B6926E160A_.wvu.PrintTitles" localSheetId="2" hidden="1">'PS03'!$2:$4</definedName>
    <definedName name="Z_66C8BEE9_952A_4DD2_A0DB_F1B6926E160A_.wvu.PrintTitles" localSheetId="3" hidden="1">'PS07'!$2:$4</definedName>
    <definedName name="Z_66C8BEE9_952A_4DD2_A0DB_F1B6926E160A_.wvu.PrintTitles" localSheetId="4" hidden="1">'PS31'!$3:$4</definedName>
    <definedName name="Z_66C8BEE9_952A_4DD2_A0DB_F1B6926E160A_.wvu.PrintTitles" localSheetId="5" hidden="1">'PS32'!$3:$4</definedName>
    <definedName name="Z_66C8BEE9_952A_4DD2_A0DB_F1B6926E160A_.wvu.PrintTitles" localSheetId="6" hidden="1">'PS33'!$2:$4</definedName>
    <definedName name="Z_66C8BEE9_952A_4DD2_A0DB_F1B6926E160A_.wvu.PrintTitles" localSheetId="7" hidden="1">'PS34'!$2:$4</definedName>
    <definedName name="Z_66C8BEE9_952A_4DD2_A0DB_F1B6926E160A_.wvu.PrintTitles" localSheetId="8" hidden="1">'PS35'!$2:$4</definedName>
    <definedName name="Z_66C8BEE9_952A_4DD2_A0DB_F1B6926E160A_.wvu.PrintTitles" localSheetId="9" hidden="1">'PS36'!$2:$4</definedName>
    <definedName name="Z_66C8BEE9_952A_4DD2_A0DB_F1B6926E160A_.wvu.PrintTitles" localSheetId="10" hidden="1">'PS37'!$2:$4</definedName>
    <definedName name="Z_66C8BEE9_952A_4DD2_A0DB_F1B6926E160A_.wvu.PrintTitles" localSheetId="11" hidden="1">'PS38'!$2:$4</definedName>
    <definedName name="Z_66C8BEE9_952A_4DD2_A0DB_F1B6926E160A_.wvu.PrintTitles" localSheetId="12" hidden="1">'PS50'!$3:$4</definedName>
    <definedName name="Z_66C8BEE9_952A_4DD2_A0DB_F1B6926E160A_.wvu.PrintTitles" localSheetId="13" hidden="1">'PS52'!$2:$4</definedName>
    <definedName name="Z_66C8BEE9_952A_4DD2_A0DB_F1B6926E160A_.wvu.PrintTitles" localSheetId="14" hidden="1">'PS61'!$2:$4</definedName>
    <definedName name="Z_66C8BEE9_952A_4DD2_A0DB_F1B6926E160A_.wvu.PrintTitles" localSheetId="15" hidden="1">'PS62'!$2:$4</definedName>
  </definedNames>
  <calcPr calcId="152511"/>
  <customWorkbookViews>
    <customWorkbookView name="gyore miroslav - osobné zobrazenie" guid="{49510453-9B2A-4145-89D6-A907032650C1}" mergeInterval="0" personalView="1" xWindow="506" yWindow="20" windowWidth="1402" windowHeight="909" tabRatio="972" activeSheetId="2" showComments="commIndAndComment"/>
    <customWorkbookView name="banas - osobné zobrazenie" guid="{2B257625-28E3-46A1-B514-983FDA6E0FAD}" mergeInterval="0" personalView="1" maximized="1" windowWidth="951" windowHeight="1007" tabRatio="972" activeSheetId="29" showComments="commIndAndComment"/>
    <customWorkbookView name="Václav Zeman - osobné zobrazenie" guid="{66C8BEE9-952A-4DD2-A0DB-F1B6926E160A}" mergeInterval="0" personalView="1" maximized="1" xWindow="1" yWindow="1" windowWidth="1920" windowHeight="970" tabRatio="918" activeSheetId="1"/>
    <customWorkbookView name="Michal Halas - osobné zobrazenie" guid="{0F7142E5-9649-47DF-AEBB-74131AF5CEA8}" mergeInterval="0" personalView="1" maximized="1" xWindow="-8" yWindow="-8" windowWidth="1936" windowHeight="1186" tabRatio="887" activeSheetId="2"/>
    <customWorkbookView name="Radovan Repka - osobné zobrazenie" guid="{28DADC2F-7526-452A-B925-1E6E369638E9}" mergeInterval="0" personalView="1" maximized="1" windowWidth="1337" windowHeight="896" tabRatio="976" activeSheetId="5"/>
    <customWorkbookView name="Tomas Immer - osobné zobrazenie" guid="{5B1C51A4-C068-45A5-8916-E50E9FC816DC}" mergeInterval="0" personalView="1" maximized="1" windowWidth="1916" windowHeight="807" tabRatio="976" activeSheetId="50"/>
    <customWorkbookView name="nestes - osobné zobrazenie" guid="{2CA7F28E-F23B-4D20-AAFE-3FE864021212}" mergeInterval="0" personalView="1" maximized="1" xWindow="1" yWindow="1" windowWidth="1920" windowHeight="964" tabRatio="976" activeSheetId="29" showComments="commIndAndComment"/>
    <customWorkbookView name="Martin Kadlecik - osobné zobrazenie" guid="{DF6E56A4-720B-44E6-930C-53CF774B6238}" mergeInterval="0" personalView="1" maximized="1" xWindow="1" yWindow="1" windowWidth="1920" windowHeight="924" tabRatio="976" activeSheetId="37"/>
    <customWorkbookView name="valovic - osobné zobrazenie" guid="{4721738E-3D77-428D-8615-BAEB12A089E3}" mergeInterval="0" personalView="1" maximized="1" windowWidth="1600" windowHeight="655" tabRatio="976" activeSheetId="46" showComments="commIndAndComment"/>
    <customWorkbookView name="Vladimir Stefanik - osobné zobrazenie" guid="{05F51A46-7185-4045-A752-99C3AD7BA758}" mergeInterval="0" personalView="1" maximized="1" windowWidth="1916" windowHeight="975" tabRatio="976" activeSheetId="37"/>
  </customWorkbookViews>
</workbook>
</file>

<file path=xl/calcChain.xml><?xml version="1.0" encoding="utf-8"?>
<calcChain xmlns="http://schemas.openxmlformats.org/spreadsheetml/2006/main">
  <c r="F172" i="56" l="1"/>
  <c r="F13" i="54" l="1"/>
  <c r="F18" i="57" l="1"/>
  <c r="F16" i="57"/>
  <c r="F17" i="57"/>
  <c r="F176" i="42"/>
  <c r="F175" i="42"/>
  <c r="F43" i="56"/>
  <c r="F44" i="56"/>
  <c r="F45" i="56"/>
  <c r="F46" i="56"/>
  <c r="F47" i="56"/>
  <c r="F48" i="56"/>
  <c r="F49" i="56"/>
  <c r="F50" i="56"/>
  <c r="F51" i="56"/>
  <c r="F52" i="56"/>
  <c r="F363" i="55"/>
  <c r="F364" i="55"/>
  <c r="F365" i="55"/>
  <c r="F83" i="51"/>
  <c r="F84" i="51"/>
  <c r="F85" i="51"/>
  <c r="F86" i="51"/>
  <c r="F87" i="51"/>
  <c r="F88" i="51"/>
  <c r="F89" i="51"/>
  <c r="F90" i="51"/>
  <c r="F91" i="51"/>
  <c r="F92" i="51"/>
  <c r="F93" i="51"/>
  <c r="F94" i="51"/>
  <c r="F95" i="51"/>
  <c r="F96" i="51"/>
  <c r="F97" i="51"/>
  <c r="F98" i="51"/>
  <c r="F99" i="51"/>
  <c r="F100" i="51"/>
  <c r="F82" i="51"/>
  <c r="E81" i="51" s="1"/>
  <c r="F63" i="51"/>
  <c r="F64" i="51"/>
  <c r="F65" i="51"/>
  <c r="F66" i="51"/>
  <c r="F67" i="51"/>
  <c r="F68" i="51"/>
  <c r="F69" i="51"/>
  <c r="F70" i="51"/>
  <c r="F71" i="51"/>
  <c r="F72" i="51"/>
  <c r="F73" i="51"/>
  <c r="F74" i="51"/>
  <c r="F75" i="51"/>
  <c r="F76" i="51"/>
  <c r="F77" i="51"/>
  <c r="F78" i="51"/>
  <c r="F79" i="51"/>
  <c r="F80" i="51"/>
  <c r="F62" i="51"/>
  <c r="E61" i="51" s="1"/>
  <c r="F43" i="51"/>
  <c r="F44" i="51"/>
  <c r="F45" i="51"/>
  <c r="F46" i="51"/>
  <c r="F47" i="51"/>
  <c r="F48" i="51"/>
  <c r="F49" i="51"/>
  <c r="F50" i="51"/>
  <c r="F51" i="51"/>
  <c r="F52" i="51"/>
  <c r="F53" i="51"/>
  <c r="F54" i="51"/>
  <c r="F55" i="51"/>
  <c r="F56" i="51"/>
  <c r="F57" i="51"/>
  <c r="F58" i="51"/>
  <c r="F59" i="51"/>
  <c r="F60" i="51"/>
  <c r="F42" i="51"/>
  <c r="E41" i="51" s="1"/>
  <c r="F23" i="51"/>
  <c r="F24" i="51"/>
  <c r="F25" i="51"/>
  <c r="F26" i="51"/>
  <c r="F27" i="51"/>
  <c r="F28" i="51"/>
  <c r="F29" i="51"/>
  <c r="F30" i="51"/>
  <c r="F31" i="51"/>
  <c r="F32" i="51"/>
  <c r="F33" i="51"/>
  <c r="F34" i="51"/>
  <c r="F35" i="51"/>
  <c r="F36" i="51"/>
  <c r="F37" i="51"/>
  <c r="F38" i="51"/>
  <c r="F39" i="51"/>
  <c r="F40" i="51"/>
  <c r="F22" i="51"/>
  <c r="E21" i="51" s="1"/>
  <c r="F18" i="50"/>
  <c r="F19" i="50"/>
  <c r="F17" i="50"/>
  <c r="E16" i="50" s="1"/>
  <c r="F249" i="54"/>
  <c r="F248" i="54"/>
  <c r="F246" i="54"/>
  <c r="F229" i="54"/>
  <c r="F230" i="54"/>
  <c r="F231" i="54"/>
  <c r="F232" i="54"/>
  <c r="F233" i="54"/>
  <c r="F234" i="54"/>
  <c r="F235" i="54"/>
  <c r="F236" i="54"/>
  <c r="F237" i="54"/>
  <c r="F238" i="54"/>
  <c r="F239" i="54"/>
  <c r="F240" i="54"/>
  <c r="F241" i="54"/>
  <c r="F242" i="54"/>
  <c r="F243" i="54"/>
  <c r="F244" i="54"/>
  <c r="F245" i="54"/>
  <c r="F228" i="54"/>
  <c r="E227" i="54" s="1"/>
  <c r="F219" i="54"/>
  <c r="F220" i="54"/>
  <c r="F221" i="54"/>
  <c r="F222" i="54"/>
  <c r="F223" i="54"/>
  <c r="F224" i="54"/>
  <c r="F225" i="54"/>
  <c r="F226" i="54"/>
  <c r="F218" i="54"/>
  <c r="E217" i="54" s="1"/>
  <c r="F202" i="54"/>
  <c r="F201" i="54"/>
  <c r="F200" i="54"/>
  <c r="F174" i="54"/>
  <c r="F112" i="54"/>
  <c r="F111" i="54"/>
  <c r="F92" i="54"/>
  <c r="F93" i="54"/>
  <c r="F94" i="54"/>
  <c r="F95" i="54"/>
  <c r="F96" i="54"/>
  <c r="F97" i="54"/>
  <c r="F98" i="54"/>
  <c r="F99" i="54"/>
  <c r="F100" i="54"/>
  <c r="F101" i="54"/>
  <c r="F102" i="54"/>
  <c r="F103" i="54"/>
  <c r="F104" i="54"/>
  <c r="F105" i="54"/>
  <c r="F106" i="54"/>
  <c r="F107" i="54"/>
  <c r="F108" i="54"/>
  <c r="F109" i="54"/>
  <c r="F91" i="54"/>
  <c r="E90" i="54" s="1"/>
  <c r="F82" i="54"/>
  <c r="F83" i="54"/>
  <c r="F84" i="54"/>
  <c r="F85" i="54"/>
  <c r="F86" i="54"/>
  <c r="F87" i="54"/>
  <c r="F88" i="54"/>
  <c r="F89" i="54"/>
  <c r="F81" i="54"/>
  <c r="E80" i="54" s="1"/>
  <c r="F65" i="54"/>
  <c r="F64" i="54"/>
  <c r="F63" i="54"/>
  <c r="F37" i="54"/>
  <c r="F109" i="49"/>
  <c r="F108" i="49"/>
  <c r="F107" i="49"/>
  <c r="F70" i="49"/>
  <c r="F69" i="49"/>
  <c r="F68" i="49"/>
  <c r="F19" i="43"/>
  <c r="F16" i="43"/>
  <c r="F17" i="43"/>
  <c r="F18" i="43"/>
  <c r="F15" i="43"/>
  <c r="E14" i="43" s="1"/>
  <c r="F11" i="43"/>
  <c r="F12" i="43"/>
  <c r="F13" i="43"/>
  <c r="F10" i="43"/>
  <c r="E9" i="43" s="1"/>
  <c r="F97" i="53"/>
  <c r="F98" i="53"/>
  <c r="F99" i="53"/>
  <c r="F100" i="53"/>
  <c r="F101" i="53"/>
  <c r="F102" i="53"/>
  <c r="F103" i="53"/>
  <c r="F104" i="53"/>
  <c r="F96" i="53"/>
  <c r="F105" i="53" s="1"/>
  <c r="F92" i="53"/>
  <c r="F88" i="53"/>
  <c r="F87" i="53"/>
  <c r="F67" i="53"/>
  <c r="F66" i="53"/>
  <c r="F43" i="53"/>
  <c r="F42" i="53"/>
  <c r="F14" i="53"/>
  <c r="F15" i="53"/>
  <c r="F16" i="53"/>
  <c r="F17" i="53"/>
  <c r="F18" i="53"/>
  <c r="F19" i="53"/>
  <c r="F20" i="53"/>
  <c r="F21" i="53"/>
  <c r="F22" i="53"/>
  <c r="F23" i="53"/>
  <c r="F24" i="53"/>
  <c r="F25" i="53"/>
  <c r="F26" i="53"/>
  <c r="F27" i="53"/>
  <c r="F28" i="53"/>
  <c r="F29" i="53"/>
  <c r="F30" i="53"/>
  <c r="F31" i="53"/>
  <c r="F32" i="53"/>
  <c r="F33" i="53"/>
  <c r="F34" i="53"/>
  <c r="F35" i="53"/>
  <c r="F36" i="53"/>
  <c r="F37" i="53"/>
  <c r="F38" i="53"/>
  <c r="F39" i="53"/>
  <c r="F40" i="53"/>
  <c r="F13" i="53"/>
  <c r="F22" i="52"/>
  <c r="E21" i="52" s="1"/>
  <c r="F20" i="52"/>
  <c r="F19" i="52"/>
  <c r="E18" i="52" s="1"/>
  <c r="E16" i="52"/>
  <c r="F17" i="52"/>
  <c r="F9" i="52"/>
  <c r="F10" i="52"/>
  <c r="F11" i="52"/>
  <c r="F12" i="52"/>
  <c r="F13" i="52"/>
  <c r="F14" i="52"/>
  <c r="F15" i="52"/>
  <c r="F8" i="52"/>
  <c r="E7" i="52" s="1"/>
  <c r="F25" i="58"/>
  <c r="F26" i="58"/>
  <c r="F27" i="58"/>
  <c r="F28" i="58"/>
  <c r="F29" i="58"/>
  <c r="F30" i="58"/>
  <c r="F31" i="58"/>
  <c r="F32" i="58"/>
  <c r="F33" i="58"/>
  <c r="F34" i="58"/>
  <c r="F35" i="58"/>
  <c r="F36" i="58"/>
  <c r="F37" i="58"/>
  <c r="F38" i="58"/>
  <c r="F39" i="58"/>
  <c r="F40" i="58"/>
  <c r="F41" i="58"/>
  <c r="F42" i="58"/>
  <c r="F43" i="58"/>
  <c r="F44" i="58"/>
  <c r="F24" i="58"/>
  <c r="F22" i="58"/>
  <c r="F200" i="42"/>
  <c r="F156" i="42"/>
  <c r="F157" i="42"/>
  <c r="F158" i="42"/>
  <c r="F159" i="42"/>
  <c r="F160" i="42"/>
  <c r="F161" i="42"/>
  <c r="F162" i="42"/>
  <c r="F163" i="42"/>
  <c r="F164" i="42"/>
  <c r="F165" i="42"/>
  <c r="F166" i="42"/>
  <c r="F167" i="42"/>
  <c r="F168" i="42"/>
  <c r="F169" i="42"/>
  <c r="F170" i="42"/>
  <c r="F171" i="42"/>
  <c r="F172" i="42"/>
  <c r="F173" i="42"/>
  <c r="F174" i="42"/>
  <c r="F155" i="42"/>
  <c r="F99" i="42"/>
  <c r="F100" i="42"/>
  <c r="F101" i="42"/>
  <c r="F102" i="42"/>
  <c r="F103" i="42"/>
  <c r="F104" i="42"/>
  <c r="F105" i="42"/>
  <c r="F106" i="42"/>
  <c r="F107" i="42"/>
  <c r="F108" i="42"/>
  <c r="F109" i="42"/>
  <c r="F110" i="42"/>
  <c r="F111" i="42"/>
  <c r="F112" i="42"/>
  <c r="F113" i="42"/>
  <c r="F114" i="42"/>
  <c r="F115" i="42"/>
  <c r="F116" i="42"/>
  <c r="F117" i="42"/>
  <c r="F118" i="42"/>
  <c r="F119" i="42"/>
  <c r="F120" i="42"/>
  <c r="F121" i="42"/>
  <c r="F98" i="42"/>
  <c r="F71" i="42"/>
  <c r="F72" i="42"/>
  <c r="F73" i="42"/>
  <c r="F74" i="42"/>
  <c r="F75" i="42"/>
  <c r="F76" i="42"/>
  <c r="F77" i="42"/>
  <c r="F78" i="42"/>
  <c r="F79" i="42"/>
  <c r="F80" i="42"/>
  <c r="F81" i="42"/>
  <c r="F82" i="42"/>
  <c r="F83" i="42"/>
  <c r="F84" i="42"/>
  <c r="F85" i="42"/>
  <c r="F86" i="42"/>
  <c r="F87" i="42"/>
  <c r="F88" i="42"/>
  <c r="F89" i="42"/>
  <c r="F90" i="42"/>
  <c r="F91" i="42"/>
  <c r="F92" i="42"/>
  <c r="F93" i="42"/>
  <c r="F70" i="42"/>
  <c r="F42" i="42"/>
  <c r="F43" i="42"/>
  <c r="F44" i="42"/>
  <c r="F45" i="42"/>
  <c r="F46" i="42"/>
  <c r="F47" i="42"/>
  <c r="F48" i="42"/>
  <c r="F49" i="42"/>
  <c r="F50" i="42"/>
  <c r="F51" i="42"/>
  <c r="F52" i="42"/>
  <c r="F53" i="42"/>
  <c r="F54" i="42"/>
  <c r="F55" i="42"/>
  <c r="F56" i="42"/>
  <c r="F57" i="42"/>
  <c r="F58" i="42"/>
  <c r="F59" i="42"/>
  <c r="F60" i="42"/>
  <c r="F61" i="42"/>
  <c r="F62" i="42"/>
  <c r="F63" i="42"/>
  <c r="F64" i="42"/>
  <c r="F65" i="42"/>
  <c r="F41" i="42"/>
  <c r="F13" i="42"/>
  <c r="F14" i="42"/>
  <c r="F15" i="42"/>
  <c r="F16" i="42"/>
  <c r="F17" i="42"/>
  <c r="F18" i="42"/>
  <c r="F19" i="42"/>
  <c r="F20" i="42"/>
  <c r="F21" i="42"/>
  <c r="F22" i="42"/>
  <c r="F23" i="42"/>
  <c r="F24" i="42"/>
  <c r="F25" i="42"/>
  <c r="F26" i="42"/>
  <c r="F27" i="42"/>
  <c r="F28" i="42"/>
  <c r="F29" i="42"/>
  <c r="F30" i="42"/>
  <c r="F31" i="42"/>
  <c r="F32" i="42"/>
  <c r="F33" i="42"/>
  <c r="F34" i="42"/>
  <c r="F35" i="42"/>
  <c r="F36" i="42"/>
  <c r="F12" i="42"/>
  <c r="F8" i="42"/>
  <c r="F7" i="42"/>
  <c r="F161" i="56"/>
  <c r="F160" i="56"/>
  <c r="F149" i="56"/>
  <c r="F150" i="56"/>
  <c r="F151" i="56"/>
  <c r="F152" i="56"/>
  <c r="F153" i="56"/>
  <c r="F154" i="56"/>
  <c r="F155" i="56"/>
  <c r="F156" i="56"/>
  <c r="F157" i="56"/>
  <c r="F158" i="56"/>
  <c r="F159" i="56"/>
  <c r="F148" i="56"/>
  <c r="F142" i="56"/>
  <c r="F143" i="56"/>
  <c r="F144" i="56"/>
  <c r="F145" i="56"/>
  <c r="F146" i="56"/>
  <c r="F141" i="56"/>
  <c r="F135" i="56"/>
  <c r="F137" i="56"/>
  <c r="F136" i="56"/>
  <c r="F427" i="55"/>
  <c r="F407" i="55"/>
  <c r="F113" i="51"/>
  <c r="F114" i="51"/>
  <c r="F115" i="51"/>
  <c r="F116" i="51"/>
  <c r="F117" i="51"/>
  <c r="F118" i="51"/>
  <c r="F119" i="51"/>
  <c r="F112" i="51"/>
  <c r="E111" i="51" s="1"/>
  <c r="F406" i="55"/>
  <c r="F402" i="55"/>
  <c r="F403" i="55"/>
  <c r="F404" i="55"/>
  <c r="F405" i="55"/>
  <c r="F372" i="55"/>
  <c r="F373" i="55"/>
  <c r="F374" i="55"/>
  <c r="F375" i="55"/>
  <c r="F376" i="55"/>
  <c r="F377" i="55"/>
  <c r="F378" i="55"/>
  <c r="F379" i="55"/>
  <c r="F380" i="55"/>
  <c r="F381" i="55"/>
  <c r="F382" i="55"/>
  <c r="F383" i="55"/>
  <c r="F384" i="55"/>
  <c r="F385" i="55"/>
  <c r="F386" i="55"/>
  <c r="F387" i="55"/>
  <c r="F388" i="55"/>
  <c r="F389" i="55"/>
  <c r="F390" i="55"/>
  <c r="F391" i="55"/>
  <c r="F392" i="55"/>
  <c r="F393" i="55"/>
  <c r="F394" i="55"/>
  <c r="F395" i="55"/>
  <c r="F396" i="55"/>
  <c r="F397" i="55"/>
  <c r="F398" i="55"/>
  <c r="F399" i="55"/>
  <c r="F400" i="55"/>
  <c r="F401" i="55"/>
  <c r="F120" i="56"/>
  <c r="F121" i="56"/>
  <c r="F122" i="56"/>
  <c r="F123" i="56"/>
  <c r="F124" i="56"/>
  <c r="F125" i="56"/>
  <c r="F126" i="56"/>
  <c r="F127" i="56"/>
  <c r="F128" i="56"/>
  <c r="F129" i="56"/>
  <c r="F130" i="56"/>
  <c r="F131" i="56"/>
  <c r="F132" i="56"/>
  <c r="F133" i="56"/>
  <c r="F134" i="56"/>
  <c r="F119" i="56"/>
  <c r="F115" i="56"/>
  <c r="F110" i="56"/>
  <c r="F105" i="56"/>
  <c r="F102" i="56"/>
  <c r="F90" i="56"/>
  <c r="F91" i="56"/>
  <c r="F92" i="56"/>
  <c r="F93" i="56"/>
  <c r="F94" i="56"/>
  <c r="F95" i="56"/>
  <c r="F96" i="56"/>
  <c r="F97" i="56"/>
  <c r="F98" i="56"/>
  <c r="F99" i="56"/>
  <c r="F89" i="56"/>
  <c r="F81" i="56"/>
  <c r="E54" i="56" s="1"/>
  <c r="F54" i="56" s="1"/>
  <c r="F73" i="56"/>
  <c r="F65" i="56"/>
  <c r="F57" i="56"/>
  <c r="F42" i="56"/>
  <c r="F34" i="56"/>
  <c r="F26" i="56"/>
  <c r="F18" i="56"/>
  <c r="E7" i="56" s="1"/>
  <c r="F7" i="56" s="1"/>
  <c r="F10" i="56"/>
  <c r="F415" i="55"/>
  <c r="F416" i="55"/>
  <c r="F417" i="55"/>
  <c r="F418" i="55"/>
  <c r="F419" i="55"/>
  <c r="F420" i="55"/>
  <c r="F421" i="55"/>
  <c r="F422" i="55"/>
  <c r="F423" i="55"/>
  <c r="F414" i="55"/>
  <c r="F370" i="55"/>
  <c r="F371" i="55"/>
  <c r="F369" i="55"/>
  <c r="F326" i="55"/>
  <c r="F327" i="55"/>
  <c r="F328" i="55"/>
  <c r="F329" i="55"/>
  <c r="F330" i="55"/>
  <c r="F331" i="55"/>
  <c r="F332" i="55"/>
  <c r="F333" i="55"/>
  <c r="F334" i="55"/>
  <c r="F335" i="55"/>
  <c r="F336" i="55"/>
  <c r="F337" i="55"/>
  <c r="F338" i="55"/>
  <c r="F339" i="55"/>
  <c r="F340" i="55"/>
  <c r="F341" i="55"/>
  <c r="F342" i="55"/>
  <c r="F343" i="55"/>
  <c r="F344" i="55"/>
  <c r="F345" i="55"/>
  <c r="F346" i="55"/>
  <c r="F347" i="55"/>
  <c r="F348" i="55"/>
  <c r="F349" i="55"/>
  <c r="F350" i="55"/>
  <c r="F351" i="55"/>
  <c r="F352" i="55"/>
  <c r="F353" i="55"/>
  <c r="F354" i="55"/>
  <c r="F355" i="55"/>
  <c r="F356" i="55"/>
  <c r="F357" i="55"/>
  <c r="F358" i="55"/>
  <c r="F359" i="55"/>
  <c r="F360" i="55"/>
  <c r="F361" i="55"/>
  <c r="F362" i="55"/>
  <c r="F325" i="55"/>
  <c r="F306" i="55"/>
  <c r="F307" i="55"/>
  <c r="F308" i="55"/>
  <c r="F309" i="55"/>
  <c r="F310" i="55"/>
  <c r="F311" i="55"/>
  <c r="F312" i="55"/>
  <c r="F313" i="55"/>
  <c r="F314" i="55"/>
  <c r="F315" i="55"/>
  <c r="F316" i="55"/>
  <c r="F317" i="55"/>
  <c r="F318" i="55"/>
  <c r="F319" i="55"/>
  <c r="F320" i="55"/>
  <c r="F321" i="55"/>
  <c r="F322" i="55"/>
  <c r="F305" i="55"/>
  <c r="E290" i="55" s="1"/>
  <c r="F290" i="55" s="1"/>
  <c r="F289" i="55"/>
  <c r="F288" i="55"/>
  <c r="F266" i="55"/>
  <c r="F267" i="55"/>
  <c r="F268" i="55"/>
  <c r="F269" i="55"/>
  <c r="F270" i="55"/>
  <c r="F271" i="55"/>
  <c r="F272" i="55"/>
  <c r="F273" i="55"/>
  <c r="F274" i="55"/>
  <c r="F275" i="55"/>
  <c r="F276" i="55"/>
  <c r="F277" i="55"/>
  <c r="F278" i="55"/>
  <c r="F279" i="55"/>
  <c r="F280" i="55"/>
  <c r="F281" i="55"/>
  <c r="F282" i="55"/>
  <c r="F283" i="55"/>
  <c r="F284" i="55"/>
  <c r="F285" i="55"/>
  <c r="F286" i="55"/>
  <c r="F265" i="55"/>
  <c r="E250" i="55" s="1"/>
  <c r="F250" i="55" s="1"/>
  <c r="F248" i="55"/>
  <c r="F249" i="55"/>
  <c r="F247" i="55"/>
  <c r="F224" i="55"/>
  <c r="F225" i="55"/>
  <c r="F226" i="55"/>
  <c r="F227" i="55"/>
  <c r="F228" i="55"/>
  <c r="F229" i="55"/>
  <c r="F230" i="55"/>
  <c r="F231" i="55"/>
  <c r="F232" i="55"/>
  <c r="F233" i="55"/>
  <c r="F234" i="55"/>
  <c r="F235" i="55"/>
  <c r="F236" i="55"/>
  <c r="F237" i="55"/>
  <c r="F238" i="55"/>
  <c r="F239" i="55"/>
  <c r="F240" i="55"/>
  <c r="F241" i="55"/>
  <c r="F242" i="55"/>
  <c r="F243" i="55"/>
  <c r="F244" i="55"/>
  <c r="F245" i="55"/>
  <c r="F223" i="55"/>
  <c r="E208" i="55" s="1"/>
  <c r="F208" i="55" s="1"/>
  <c r="F206" i="55"/>
  <c r="F207" i="55"/>
  <c r="F205" i="55"/>
  <c r="F183" i="55"/>
  <c r="E167" i="55" s="1"/>
  <c r="F167" i="55" s="1"/>
  <c r="F184" i="55"/>
  <c r="F185" i="55"/>
  <c r="F186" i="55"/>
  <c r="F187" i="55"/>
  <c r="F188" i="55"/>
  <c r="F189" i="55"/>
  <c r="F190" i="55"/>
  <c r="F191" i="55"/>
  <c r="F192" i="55"/>
  <c r="F193" i="55"/>
  <c r="F194" i="55"/>
  <c r="F195" i="55"/>
  <c r="F196" i="55"/>
  <c r="F197" i="55"/>
  <c r="F198" i="55"/>
  <c r="F199" i="55"/>
  <c r="F200" i="55"/>
  <c r="F201" i="55"/>
  <c r="F202" i="55"/>
  <c r="F203" i="55"/>
  <c r="F182" i="55"/>
  <c r="F166" i="55"/>
  <c r="F165" i="55"/>
  <c r="F147" i="55"/>
  <c r="F148" i="55"/>
  <c r="F149" i="55"/>
  <c r="F150" i="55"/>
  <c r="F151" i="55"/>
  <c r="F152" i="55"/>
  <c r="F153" i="55"/>
  <c r="F154" i="55"/>
  <c r="F155" i="55"/>
  <c r="F156" i="55"/>
  <c r="F157" i="55"/>
  <c r="F158" i="55"/>
  <c r="F159" i="55"/>
  <c r="F160" i="55"/>
  <c r="F161" i="55"/>
  <c r="F162" i="55"/>
  <c r="F163" i="55"/>
  <c r="F146" i="55"/>
  <c r="E131" i="55" s="1"/>
  <c r="F131" i="55" s="1"/>
  <c r="F130" i="55"/>
  <c r="F129" i="55"/>
  <c r="F127" i="55"/>
  <c r="F107" i="55"/>
  <c r="F108" i="55"/>
  <c r="F109" i="55"/>
  <c r="F110" i="55"/>
  <c r="F111" i="55"/>
  <c r="F112" i="55"/>
  <c r="F113" i="55"/>
  <c r="F114" i="55"/>
  <c r="F115" i="55"/>
  <c r="F116" i="55"/>
  <c r="F117" i="55"/>
  <c r="F118" i="55"/>
  <c r="F119" i="55"/>
  <c r="F120" i="55"/>
  <c r="F121" i="55"/>
  <c r="F122" i="55"/>
  <c r="F123" i="55"/>
  <c r="F124" i="55"/>
  <c r="F125" i="55"/>
  <c r="F126" i="55"/>
  <c r="F106" i="55"/>
  <c r="E91" i="55" s="1"/>
  <c r="F91" i="55" s="1"/>
  <c r="F89" i="55"/>
  <c r="F90" i="55"/>
  <c r="F88" i="55"/>
  <c r="F84" i="55"/>
  <c r="F85" i="55"/>
  <c r="F86" i="55"/>
  <c r="F65" i="55"/>
  <c r="F66" i="55"/>
  <c r="F67" i="55"/>
  <c r="F68" i="55"/>
  <c r="F69" i="55"/>
  <c r="F70" i="55"/>
  <c r="F71" i="55"/>
  <c r="F72" i="55"/>
  <c r="F73" i="55"/>
  <c r="F74" i="55"/>
  <c r="F75" i="55"/>
  <c r="F76" i="55"/>
  <c r="F77" i="55"/>
  <c r="F78" i="55"/>
  <c r="F79" i="55"/>
  <c r="F80" i="55"/>
  <c r="F81" i="55"/>
  <c r="F82" i="55"/>
  <c r="F83" i="55"/>
  <c r="F64" i="55"/>
  <c r="E49" i="55" s="1"/>
  <c r="F49" i="55" s="1"/>
  <c r="F47" i="55"/>
  <c r="F48" i="55"/>
  <c r="F46" i="55"/>
  <c r="F24" i="55"/>
  <c r="F25" i="55"/>
  <c r="F26" i="55"/>
  <c r="F27" i="55"/>
  <c r="F28" i="55"/>
  <c r="F29" i="55"/>
  <c r="F30" i="55"/>
  <c r="F31" i="55"/>
  <c r="F32" i="55"/>
  <c r="F33" i="55"/>
  <c r="F34" i="55"/>
  <c r="F35" i="55"/>
  <c r="F36" i="55"/>
  <c r="F37" i="55"/>
  <c r="F38" i="55"/>
  <c r="F39" i="55"/>
  <c r="F40" i="55"/>
  <c r="F41" i="55"/>
  <c r="F42" i="55"/>
  <c r="F43" i="55"/>
  <c r="F44" i="55"/>
  <c r="F23" i="55"/>
  <c r="E9" i="55" s="1"/>
  <c r="F9" i="55" s="1"/>
  <c r="F8" i="55"/>
  <c r="F7" i="55"/>
  <c r="F8" i="54"/>
  <c r="F9" i="54"/>
  <c r="F10" i="54"/>
  <c r="F11" i="54"/>
  <c r="F12" i="54"/>
  <c r="F14" i="54"/>
  <c r="F16" i="54"/>
  <c r="F17" i="54"/>
  <c r="F18" i="54"/>
  <c r="F19" i="54"/>
  <c r="F20" i="54"/>
  <c r="F21" i="54"/>
  <c r="F22" i="54"/>
  <c r="F23" i="54"/>
  <c r="F24" i="54"/>
  <c r="F25" i="54"/>
  <c r="F26" i="54"/>
  <c r="F27" i="54"/>
  <c r="F28" i="54"/>
  <c r="F29" i="54"/>
  <c r="F30" i="54"/>
  <c r="F31" i="54"/>
  <c r="F32" i="54"/>
  <c r="F7" i="54"/>
  <c r="F8" i="49"/>
  <c r="F9" i="49"/>
  <c r="F10" i="49"/>
  <c r="F11" i="49"/>
  <c r="F12" i="49"/>
  <c r="F13" i="49"/>
  <c r="F14" i="49"/>
  <c r="F15" i="49"/>
  <c r="F16" i="49"/>
  <c r="F17" i="49"/>
  <c r="F18" i="49"/>
  <c r="F19" i="49"/>
  <c r="F7" i="49"/>
  <c r="E95" i="42" l="1"/>
  <c r="F95" i="42" s="1"/>
  <c r="E9" i="42"/>
  <c r="F9" i="42" s="1"/>
  <c r="E368" i="55"/>
  <c r="E38" i="42"/>
  <c r="F38" i="42" s="1"/>
  <c r="E7" i="58"/>
  <c r="E67" i="42"/>
  <c r="F67" i="42" s="1"/>
  <c r="F6" i="42"/>
  <c r="F11" i="53" l="1"/>
  <c r="F10" i="53"/>
  <c r="F9" i="53"/>
  <c r="F76" i="52"/>
  <c r="F75" i="52"/>
  <c r="F74" i="52"/>
  <c r="F73" i="52"/>
  <c r="F72" i="52"/>
  <c r="F71" i="52"/>
  <c r="F70" i="52"/>
  <c r="F69" i="52"/>
  <c r="F68" i="52"/>
  <c r="F67" i="52"/>
  <c r="F192" i="42"/>
  <c r="F191" i="42"/>
  <c r="F190" i="42"/>
  <c r="F189" i="42"/>
  <c r="F188" i="42"/>
  <c r="F187" i="42"/>
  <c r="F186" i="42"/>
  <c r="F185" i="42"/>
  <c r="F184" i="42"/>
  <c r="F183" i="42"/>
  <c r="F182" i="42" s="1"/>
  <c r="F271" i="54"/>
  <c r="F270" i="54"/>
  <c r="F269" i="54"/>
  <c r="F268" i="54"/>
  <c r="F267" i="54"/>
  <c r="F266" i="54"/>
  <c r="F265" i="54"/>
  <c r="F264" i="54"/>
  <c r="F263" i="54"/>
  <c r="F262" i="54"/>
  <c r="F134" i="54"/>
  <c r="F133" i="54"/>
  <c r="F132" i="54"/>
  <c r="F131" i="54"/>
  <c r="F130" i="54"/>
  <c r="F129" i="54"/>
  <c r="F128" i="54"/>
  <c r="F127" i="54"/>
  <c r="F126" i="54"/>
  <c r="F125" i="54"/>
  <c r="F124" i="54" s="1"/>
  <c r="F261" i="54" l="1"/>
  <c r="F124" i="42"/>
  <c r="F125" i="42"/>
  <c r="F126" i="42"/>
  <c r="F127" i="42"/>
  <c r="F128" i="42"/>
  <c r="F129" i="42"/>
  <c r="F130" i="42"/>
  <c r="F131" i="42"/>
  <c r="F132" i="42"/>
  <c r="F133" i="42"/>
  <c r="F134" i="42"/>
  <c r="F135" i="42"/>
  <c r="F136" i="42"/>
  <c r="F137" i="42"/>
  <c r="F138" i="42"/>
  <c r="F139" i="42"/>
  <c r="F140" i="42"/>
  <c r="F141" i="42"/>
  <c r="F142" i="42"/>
  <c r="F143" i="42"/>
  <c r="F144" i="42"/>
  <c r="F145" i="42"/>
  <c r="F146" i="42"/>
  <c r="F147" i="42"/>
  <c r="F148" i="42"/>
  <c r="B43" i="31" l="1"/>
  <c r="B44" i="31"/>
  <c r="B45" i="31"/>
  <c r="B46" i="31"/>
  <c r="B47" i="31"/>
  <c r="B48" i="31"/>
  <c r="B49" i="31"/>
  <c r="B50" i="31"/>
  <c r="B51" i="31"/>
  <c r="B52" i="31"/>
  <c r="B53" i="31"/>
  <c r="B54" i="31"/>
  <c r="B55" i="31"/>
  <c r="F111" i="51" l="1"/>
  <c r="B1" i="60" l="1"/>
  <c r="B3" i="60" s="1"/>
  <c r="B1" i="59"/>
  <c r="B3" i="59" s="1"/>
  <c r="F52" i="58"/>
  <c r="F54" i="58"/>
  <c r="F56" i="58"/>
  <c r="F57" i="58"/>
  <c r="F58" i="58"/>
  <c r="F139" i="56"/>
  <c r="F367" i="55"/>
  <c r="F111" i="49"/>
  <c r="F112" i="49"/>
  <c r="F113" i="49"/>
  <c r="F114" i="49"/>
  <c r="F61" i="49"/>
  <c r="F62" i="49"/>
  <c r="F63" i="49"/>
  <c r="F64" i="49"/>
  <c r="F65" i="49"/>
  <c r="B1" i="58" l="1"/>
  <c r="B3" i="58" s="1"/>
  <c r="B1" i="57"/>
  <c r="B1" i="56"/>
  <c r="B1" i="55"/>
  <c r="F7" i="58"/>
  <c r="F6" i="58" s="1"/>
  <c r="F48" i="58"/>
  <c r="F49" i="58"/>
  <c r="F50" i="58"/>
  <c r="F51" i="58"/>
  <c r="F59" i="58"/>
  <c r="F60" i="58"/>
  <c r="F61" i="58"/>
  <c r="F62" i="58"/>
  <c r="F63" i="58"/>
  <c r="F64" i="58"/>
  <c r="F65" i="58"/>
  <c r="F66" i="58"/>
  <c r="F67" i="58"/>
  <c r="F68" i="58"/>
  <c r="F69" i="58"/>
  <c r="F73" i="58"/>
  <c r="F74" i="58"/>
  <c r="F76" i="58"/>
  <c r="F77" i="58"/>
  <c r="F79" i="58"/>
  <c r="F80" i="58"/>
  <c r="F82" i="58"/>
  <c r="F84" i="58"/>
  <c r="F86" i="58"/>
  <c r="F87" i="58"/>
  <c r="F88" i="58"/>
  <c r="F89" i="58"/>
  <c r="F90" i="58"/>
  <c r="F91" i="58"/>
  <c r="F92" i="58"/>
  <c r="F93" i="58"/>
  <c r="F94" i="58"/>
  <c r="F96" i="58"/>
  <c r="F101" i="58"/>
  <c r="F102" i="58"/>
  <c r="F103" i="58"/>
  <c r="F104" i="58"/>
  <c r="F105" i="58"/>
  <c r="F106" i="58"/>
  <c r="F107" i="58"/>
  <c r="F108" i="58"/>
  <c r="F109" i="58"/>
  <c r="F110" i="58"/>
  <c r="F114" i="58"/>
  <c r="F113" i="58" s="1"/>
  <c r="F18" i="2" s="1"/>
  <c r="F121" i="58"/>
  <c r="F71" i="58" l="1"/>
  <c r="F100" i="58"/>
  <c r="H18" i="2" s="1"/>
  <c r="F47" i="58"/>
  <c r="F98" i="58" s="1"/>
  <c r="F118" i="58" s="1"/>
  <c r="F117" i="58" s="1"/>
  <c r="G18" i="2" s="1"/>
  <c r="F126" i="58" l="1"/>
  <c r="C18" i="2" s="1"/>
  <c r="B3" i="57"/>
  <c r="F6" i="57"/>
  <c r="F10" i="57"/>
  <c r="F11" i="57"/>
  <c r="F12" i="57"/>
  <c r="F13" i="57"/>
  <c r="F14" i="57"/>
  <c r="F15" i="57"/>
  <c r="F21" i="57"/>
  <c r="F22" i="57"/>
  <c r="F23" i="57"/>
  <c r="F24" i="57"/>
  <c r="F25" i="57"/>
  <c r="F26" i="57"/>
  <c r="F27" i="57"/>
  <c r="F28" i="57"/>
  <c r="F30" i="57"/>
  <c r="F35" i="57"/>
  <c r="F36" i="57"/>
  <c r="F37" i="57"/>
  <c r="F38" i="57"/>
  <c r="F39" i="57"/>
  <c r="F40" i="57"/>
  <c r="F41" i="57"/>
  <c r="F42" i="57"/>
  <c r="F43" i="57"/>
  <c r="F44" i="57"/>
  <c r="F48" i="57"/>
  <c r="F47" i="57" s="1"/>
  <c r="F17" i="2" s="1"/>
  <c r="F52" i="57"/>
  <c r="F51" i="57" s="1"/>
  <c r="G17" i="2" s="1"/>
  <c r="F55" i="57"/>
  <c r="F20" i="57" l="1"/>
  <c r="D18" i="2"/>
  <c r="F34" i="57"/>
  <c r="H17" i="2" s="1"/>
  <c r="F9" i="57"/>
  <c r="B3" i="56"/>
  <c r="F6" i="56"/>
  <c r="F163" i="56"/>
  <c r="F168" i="56"/>
  <c r="F169" i="56"/>
  <c r="F170" i="56"/>
  <c r="F171" i="56"/>
  <c r="F173" i="56"/>
  <c r="F174" i="56"/>
  <c r="F175" i="56"/>
  <c r="F176" i="56"/>
  <c r="F177" i="56"/>
  <c r="F181" i="56"/>
  <c r="F180" i="56" s="1"/>
  <c r="F15" i="2" s="1"/>
  <c r="F185" i="56"/>
  <c r="F184" i="56" s="1"/>
  <c r="G15" i="2" s="1"/>
  <c r="F188" i="56"/>
  <c r="F32" i="57" l="1"/>
  <c r="F60" i="57" s="1"/>
  <c r="C17" i="2" s="1"/>
  <c r="F167" i="56"/>
  <c r="H15" i="2" s="1"/>
  <c r="F118" i="56"/>
  <c r="F165" i="56" s="1"/>
  <c r="B3" i="55"/>
  <c r="F6" i="55"/>
  <c r="F324" i="55"/>
  <c r="F409" i="55"/>
  <c r="F413" i="55"/>
  <c r="H14" i="2" s="1"/>
  <c r="F14" i="2"/>
  <c r="F431" i="55"/>
  <c r="F430" i="55" s="1"/>
  <c r="G14" i="2" s="1"/>
  <c r="F434" i="55"/>
  <c r="D17" i="2" l="1"/>
  <c r="F411" i="55"/>
  <c r="D14" i="2" s="1"/>
  <c r="F193" i="56"/>
  <c r="C15" i="2" s="1"/>
  <c r="E299" i="54"/>
  <c r="F299" i="54" s="1"/>
  <c r="E298" i="54"/>
  <c r="F298" i="54" s="1"/>
  <c r="F251" i="54"/>
  <c r="E283" i="54" s="1"/>
  <c r="F283" i="54" s="1"/>
  <c r="F114" i="54"/>
  <c r="E282" i="54" s="1"/>
  <c r="F282" i="54" s="1"/>
  <c r="F227" i="54"/>
  <c r="F217" i="54"/>
  <c r="F204" i="54"/>
  <c r="F199" i="54"/>
  <c r="F198" i="54"/>
  <c r="F197" i="54"/>
  <c r="F196" i="54"/>
  <c r="F195" i="54"/>
  <c r="F194" i="54"/>
  <c r="F193" i="54"/>
  <c r="F192" i="54"/>
  <c r="F191" i="54"/>
  <c r="F188" i="54"/>
  <c r="F187" i="54"/>
  <c r="F186" i="54"/>
  <c r="F185" i="54"/>
  <c r="F184" i="54"/>
  <c r="F183" i="54"/>
  <c r="F182" i="54"/>
  <c r="F181" i="54"/>
  <c r="F180" i="54"/>
  <c r="F179" i="54"/>
  <c r="F178" i="54"/>
  <c r="F176" i="54"/>
  <c r="F173" i="54"/>
  <c r="F172" i="54"/>
  <c r="F171" i="54"/>
  <c r="F170" i="54" s="1"/>
  <c r="F169" i="54"/>
  <c r="F168" i="54"/>
  <c r="F167" i="54"/>
  <c r="F166" i="54"/>
  <c r="F165" i="54"/>
  <c r="F164" i="54"/>
  <c r="F163" i="54"/>
  <c r="F162" i="54"/>
  <c r="F161" i="54"/>
  <c r="F160" i="54"/>
  <c r="F159" i="54"/>
  <c r="F158" i="54"/>
  <c r="F157" i="54"/>
  <c r="F156" i="54"/>
  <c r="F155" i="54"/>
  <c r="F154" i="54"/>
  <c r="F153" i="54"/>
  <c r="F151" i="54"/>
  <c r="F150" i="54"/>
  <c r="F149" i="54"/>
  <c r="F148" i="54"/>
  <c r="F147" i="54"/>
  <c r="F146" i="54"/>
  <c r="F145" i="54"/>
  <c r="F144" i="54"/>
  <c r="B1" i="54"/>
  <c r="B3" i="54" s="1"/>
  <c r="F34" i="54"/>
  <c r="F35" i="54"/>
  <c r="F36" i="54"/>
  <c r="F39" i="54"/>
  <c r="F41" i="54"/>
  <c r="F42" i="54"/>
  <c r="F43" i="54"/>
  <c r="F44" i="54"/>
  <c r="F45" i="54"/>
  <c r="F46" i="54"/>
  <c r="F47" i="54"/>
  <c r="F49" i="54"/>
  <c r="F50" i="54"/>
  <c r="F51" i="54"/>
  <c r="F54" i="54"/>
  <c r="F55" i="54"/>
  <c r="F56" i="54"/>
  <c r="F57" i="54"/>
  <c r="F58" i="54"/>
  <c r="F59" i="54"/>
  <c r="F60" i="54"/>
  <c r="F61" i="54"/>
  <c r="F62" i="54"/>
  <c r="F67" i="54"/>
  <c r="F80" i="54"/>
  <c r="F90" i="54"/>
  <c r="F48" i="54" l="1"/>
  <c r="F439" i="55"/>
  <c r="C14" i="2" s="1"/>
  <c r="F300" i="54"/>
  <c r="H11" i="2" s="1"/>
  <c r="D15" i="2"/>
  <c r="F203" i="54"/>
  <c r="F284" i="54"/>
  <c r="F6" i="54"/>
  <c r="F53" i="54"/>
  <c r="F38" i="54" s="1"/>
  <c r="F177" i="54"/>
  <c r="F66" i="54"/>
  <c r="F152" i="54"/>
  <c r="F143" i="54" s="1"/>
  <c r="F190" i="54"/>
  <c r="F175" i="54" l="1"/>
  <c r="F142" i="54" s="1"/>
  <c r="E287" i="54" s="1"/>
  <c r="F287" i="54" s="1"/>
  <c r="F5" i="54"/>
  <c r="F115" i="54" l="1"/>
  <c r="F118" i="54" s="1"/>
  <c r="F117" i="54" s="1"/>
  <c r="E286" i="54"/>
  <c r="F286" i="54" s="1"/>
  <c r="F288" i="54" s="1"/>
  <c r="F252" i="54"/>
  <c r="F105" i="51"/>
  <c r="F104" i="51"/>
  <c r="F103" i="51"/>
  <c r="F107" i="51" l="1"/>
  <c r="F121" i="54"/>
  <c r="F120" i="54" s="1"/>
  <c r="E294" i="54" s="1"/>
  <c r="F294" i="54" s="1"/>
  <c r="D11" i="2"/>
  <c r="E290" i="54"/>
  <c r="F290" i="54" s="1"/>
  <c r="F258" i="54"/>
  <c r="F257" i="54" s="1"/>
  <c r="E295" i="54" s="1"/>
  <c r="F295" i="54" s="1"/>
  <c r="F255" i="54"/>
  <c r="F254" i="54" s="1"/>
  <c r="E291" i="54" s="1"/>
  <c r="F291" i="54" s="1"/>
  <c r="F106" i="51"/>
  <c r="F292" i="54" l="1"/>
  <c r="F11" i="2" s="1"/>
  <c r="F296" i="54"/>
  <c r="G11" i="2" s="1"/>
  <c r="E140" i="54"/>
  <c r="E278" i="54"/>
  <c r="B1" i="53"/>
  <c r="B1" i="52"/>
  <c r="B1" i="51"/>
  <c r="F302" i="54" l="1"/>
  <c r="C11" i="2" s="1"/>
  <c r="F83" i="53"/>
  <c r="F82" i="53" s="1"/>
  <c r="B3" i="53" l="1"/>
  <c r="F8" i="53"/>
  <c r="F7" i="53" s="1"/>
  <c r="F45" i="53"/>
  <c r="F46" i="53"/>
  <c r="F47" i="53"/>
  <c r="F69" i="53" s="1"/>
  <c r="F48" i="53"/>
  <c r="F49" i="53"/>
  <c r="F50" i="53"/>
  <c r="F51" i="53"/>
  <c r="F52" i="53"/>
  <c r="F53" i="53"/>
  <c r="F54" i="53"/>
  <c r="F55" i="53"/>
  <c r="F56" i="53"/>
  <c r="F57" i="53"/>
  <c r="F58" i="53"/>
  <c r="F59" i="53"/>
  <c r="F60" i="53"/>
  <c r="F61" i="53"/>
  <c r="F62" i="53"/>
  <c r="F63" i="53"/>
  <c r="F64" i="53"/>
  <c r="F65" i="53"/>
  <c r="F72" i="53"/>
  <c r="F73" i="53"/>
  <c r="F74" i="53"/>
  <c r="F75" i="53"/>
  <c r="F77" i="53"/>
  <c r="F78" i="53"/>
  <c r="F79" i="53"/>
  <c r="F80" i="53"/>
  <c r="F81" i="53"/>
  <c r="F71" i="53" l="1"/>
  <c r="F76" i="53"/>
  <c r="E21" i="2" s="1"/>
  <c r="F70" i="53"/>
  <c r="F44" i="53" s="1"/>
  <c r="F12" i="53"/>
  <c r="F5" i="53" l="1"/>
  <c r="F84" i="53" s="1"/>
  <c r="D21" i="2" s="1"/>
  <c r="F93" i="53"/>
  <c r="H21" i="2"/>
  <c r="G21" i="2" l="1"/>
  <c r="F89" i="53"/>
  <c r="F21" i="2" s="1"/>
  <c r="F114" i="53" l="1"/>
  <c r="C21" i="2" s="1"/>
  <c r="H20" i="2"/>
  <c r="B1" i="50"/>
  <c r="B3" i="50" s="1"/>
  <c r="B3" i="52"/>
  <c r="F7" i="52"/>
  <c r="F16" i="52"/>
  <c r="F18" i="52"/>
  <c r="F21" i="52"/>
  <c r="F23" i="52"/>
  <c r="F26" i="52"/>
  <c r="F27" i="52"/>
  <c r="F28" i="52"/>
  <c r="F29" i="52"/>
  <c r="F30" i="52"/>
  <c r="F31" i="52"/>
  <c r="F36" i="52"/>
  <c r="F37" i="52"/>
  <c r="F38" i="52"/>
  <c r="F42" i="52"/>
  <c r="F41" i="52" s="1"/>
  <c r="F43" i="52"/>
  <c r="F44" i="52"/>
  <c r="F46" i="52"/>
  <c r="F47" i="52"/>
  <c r="F48" i="52"/>
  <c r="F49" i="52"/>
  <c r="F50" i="52"/>
  <c r="F51" i="52"/>
  <c r="F54" i="52"/>
  <c r="F53" i="52" s="1"/>
  <c r="B3" i="51"/>
  <c r="F7" i="51"/>
  <c r="F8" i="51"/>
  <c r="F9" i="51"/>
  <c r="F10" i="51"/>
  <c r="F11" i="51"/>
  <c r="F12" i="51"/>
  <c r="F13" i="51"/>
  <c r="F14" i="51"/>
  <c r="F15" i="51"/>
  <c r="F16" i="51"/>
  <c r="F17" i="51"/>
  <c r="F18" i="51"/>
  <c r="F21" i="51"/>
  <c r="F41" i="51"/>
  <c r="F61" i="51"/>
  <c r="F81" i="51"/>
  <c r="F109" i="51"/>
  <c r="F121" i="51"/>
  <c r="F120" i="51" s="1"/>
  <c r="F131" i="51"/>
  <c r="F132" i="51"/>
  <c r="F133" i="51"/>
  <c r="F134" i="51"/>
  <c r="F135" i="51"/>
  <c r="F136" i="51"/>
  <c r="F137" i="51"/>
  <c r="F138" i="51"/>
  <c r="F139" i="51"/>
  <c r="F140" i="51"/>
  <c r="F141" i="51"/>
  <c r="F142" i="51"/>
  <c r="F143" i="51"/>
  <c r="F144" i="51"/>
  <c r="F149" i="51"/>
  <c r="F9" i="50"/>
  <c r="F10" i="50"/>
  <c r="F11" i="50"/>
  <c r="F16" i="50"/>
  <c r="F15" i="50" s="1"/>
  <c r="F14" i="50" s="1"/>
  <c r="F22" i="50"/>
  <c r="F21" i="50" s="1"/>
  <c r="F33" i="50"/>
  <c r="F34" i="50"/>
  <c r="F35" i="50"/>
  <c r="F36" i="50"/>
  <c r="F37" i="50"/>
  <c r="F38" i="50"/>
  <c r="F39" i="50"/>
  <c r="F40" i="50"/>
  <c r="F41" i="50"/>
  <c r="F42" i="50"/>
  <c r="F43" i="50"/>
  <c r="F44" i="50"/>
  <c r="F45" i="50"/>
  <c r="F46" i="50"/>
  <c r="F47" i="50"/>
  <c r="F48" i="50"/>
  <c r="F53" i="50"/>
  <c r="F45" i="52" l="1"/>
  <c r="E20" i="2" s="1"/>
  <c r="E37" i="2" s="1"/>
  <c r="E9" i="2" s="1"/>
  <c r="F12" i="50"/>
  <c r="F6" i="52"/>
  <c r="F13" i="50"/>
  <c r="F8" i="50" s="1"/>
  <c r="F24" i="50" s="1"/>
  <c r="D12" i="2" s="1"/>
  <c r="F49" i="50"/>
  <c r="F6" i="51"/>
  <c r="F108" i="51" s="1"/>
  <c r="F102" i="51" s="1"/>
  <c r="F123" i="51" s="1"/>
  <c r="F145" i="51"/>
  <c r="H13" i="2" s="1"/>
  <c r="F39" i="52"/>
  <c r="F40" i="52" s="1"/>
  <c r="F35" i="52" s="1"/>
  <c r="F32" i="52"/>
  <c r="F33" i="52"/>
  <c r="H12" i="2" l="1"/>
  <c r="F126" i="51"/>
  <c r="F125" i="51" s="1"/>
  <c r="F13" i="2" s="1"/>
  <c r="F128" i="51"/>
  <c r="F127" i="51" s="1"/>
  <c r="G13" i="2" s="1"/>
  <c r="D13" i="2"/>
  <c r="F5" i="51"/>
  <c r="F34" i="52"/>
  <c r="F25" i="52" s="1"/>
  <c r="F52" i="52" s="1"/>
  <c r="F29" i="50"/>
  <c r="F28" i="50" s="1"/>
  <c r="G12" i="2" s="1"/>
  <c r="F5" i="50"/>
  <c r="F27" i="50"/>
  <c r="F26" i="50" s="1"/>
  <c r="F12" i="2" s="1"/>
  <c r="F58" i="50" l="1"/>
  <c r="C12" i="2" s="1"/>
  <c r="F154" i="51"/>
  <c r="C13" i="2" s="1"/>
  <c r="F5" i="52"/>
  <c r="F56" i="52"/>
  <c r="D20" i="2" s="1"/>
  <c r="F59" i="52"/>
  <c r="F60" i="52"/>
  <c r="F61" i="52" l="1"/>
  <c r="F64" i="52" l="1"/>
  <c r="F65" i="52" s="1"/>
  <c r="F20" i="2"/>
  <c r="F126" i="49"/>
  <c r="F127" i="49"/>
  <c r="F128" i="49"/>
  <c r="F125" i="49"/>
  <c r="G20" i="2" l="1"/>
  <c r="F81" i="52"/>
  <c r="C20" i="2" s="1"/>
  <c r="B1" i="49"/>
  <c r="B3" i="49" s="1"/>
  <c r="F21" i="49"/>
  <c r="F22" i="49"/>
  <c r="F23" i="49"/>
  <c r="F24" i="49"/>
  <c r="F25" i="49"/>
  <c r="F26" i="49"/>
  <c r="F27" i="49"/>
  <c r="F28" i="49"/>
  <c r="F29" i="49"/>
  <c r="F30" i="49"/>
  <c r="F31" i="49"/>
  <c r="F32" i="49"/>
  <c r="F33" i="49"/>
  <c r="F34" i="49"/>
  <c r="F35" i="49"/>
  <c r="F36" i="49"/>
  <c r="F37" i="49"/>
  <c r="F38" i="49"/>
  <c r="F39" i="49"/>
  <c r="F40" i="49"/>
  <c r="F41" i="49"/>
  <c r="F42" i="49"/>
  <c r="F43" i="49"/>
  <c r="F44" i="49"/>
  <c r="F45" i="49"/>
  <c r="F46" i="49"/>
  <c r="F47" i="49"/>
  <c r="F48" i="49"/>
  <c r="F49" i="49"/>
  <c r="F50" i="49"/>
  <c r="F51" i="49"/>
  <c r="F52" i="49"/>
  <c r="F53" i="49"/>
  <c r="F54" i="49"/>
  <c r="F55" i="49"/>
  <c r="F56" i="49"/>
  <c r="F57" i="49"/>
  <c r="F58" i="49"/>
  <c r="F59" i="49"/>
  <c r="F60" i="49"/>
  <c r="F66" i="49"/>
  <c r="F67" i="49"/>
  <c r="F72" i="49"/>
  <c r="F73" i="49"/>
  <c r="F74" i="49"/>
  <c r="F75" i="49"/>
  <c r="F76" i="49"/>
  <c r="F77" i="49"/>
  <c r="F78" i="49"/>
  <c r="F79" i="49"/>
  <c r="F80" i="49"/>
  <c r="F81" i="49"/>
  <c r="F82" i="49"/>
  <c r="F83" i="49"/>
  <c r="F84" i="49"/>
  <c r="F85" i="49"/>
  <c r="F86" i="49"/>
  <c r="F87" i="49"/>
  <c r="F88" i="49"/>
  <c r="F89" i="49"/>
  <c r="F90" i="49"/>
  <c r="F91" i="49"/>
  <c r="F92" i="49"/>
  <c r="F93" i="49"/>
  <c r="F94" i="49"/>
  <c r="F95" i="49"/>
  <c r="F96" i="49"/>
  <c r="F97" i="49"/>
  <c r="F98" i="49"/>
  <c r="F99" i="49"/>
  <c r="F100" i="49"/>
  <c r="F101" i="49"/>
  <c r="F102" i="49"/>
  <c r="F103" i="49"/>
  <c r="F104" i="49"/>
  <c r="F105" i="49"/>
  <c r="F106" i="49"/>
  <c r="F115" i="49"/>
  <c r="F116" i="49"/>
  <c r="F117" i="49"/>
  <c r="F118" i="49"/>
  <c r="F134" i="49"/>
  <c r="F124" i="49"/>
  <c r="F10" i="2" s="1"/>
  <c r="F120" i="49"/>
  <c r="F110" i="49" l="1"/>
  <c r="H10" i="2"/>
  <c r="F20" i="49"/>
  <c r="F71" i="49"/>
  <c r="F6" i="49"/>
  <c r="F122" i="49" l="1"/>
  <c r="D10" i="2" s="1"/>
  <c r="F26" i="43"/>
  <c r="F25" i="43" s="1"/>
  <c r="G22" i="2" s="1"/>
  <c r="F23" i="43"/>
  <c r="F22" i="43" s="1"/>
  <c r="F22" i="2" s="1"/>
  <c r="F6" i="43"/>
  <c r="F5" i="43" s="1"/>
  <c r="F7" i="43" s="1"/>
  <c r="B1" i="43"/>
  <c r="F131" i="49" l="1"/>
  <c r="F130" i="49" s="1"/>
  <c r="G10" i="2" s="1"/>
  <c r="B3" i="43"/>
  <c r="F9" i="43"/>
  <c r="F14" i="43"/>
  <c r="F20" i="43"/>
  <c r="F21" i="43"/>
  <c r="F139" i="49" l="1"/>
  <c r="C10" i="2" s="1"/>
  <c r="F8" i="43"/>
  <c r="H16" i="2"/>
  <c r="B1" i="42"/>
  <c r="B3" i="42" s="1"/>
  <c r="F150" i="42"/>
  <c r="F149" i="42"/>
  <c r="F178" i="42"/>
  <c r="F177" i="42" s="1"/>
  <c r="B42" i="31"/>
  <c r="A11" i="31"/>
  <c r="H37" i="2" l="1"/>
  <c r="H9" i="2" s="1"/>
  <c r="H22" i="2"/>
  <c r="F32" i="43"/>
  <c r="F154" i="42"/>
  <c r="F151" i="42"/>
  <c r="F152" i="42" s="1"/>
  <c r="D22" i="2" l="1"/>
  <c r="C22" i="2"/>
  <c r="F123" i="42"/>
  <c r="F180" i="42" s="1"/>
  <c r="D16" i="2" l="1"/>
  <c r="D37" i="2" s="1"/>
  <c r="D9" i="2" s="1"/>
  <c r="F195" i="42"/>
  <c r="F194" i="42" s="1"/>
  <c r="F16" i="2" s="1"/>
  <c r="F37" i="2" s="1"/>
  <c r="F9" i="2" s="1"/>
  <c r="F198" i="42"/>
  <c r="F197" i="42" s="1"/>
  <c r="G16" i="2" s="1"/>
  <c r="G37" i="2" s="1"/>
  <c r="G9" i="2" s="1"/>
  <c r="F205" i="42" l="1"/>
  <c r="C16" i="2" s="1"/>
  <c r="C37" i="2" s="1"/>
  <c r="C9" i="2" s="1"/>
  <c r="B9" i="2" l="1"/>
</calcChain>
</file>

<file path=xl/sharedStrings.xml><?xml version="1.0" encoding="utf-8"?>
<sst xmlns="http://schemas.openxmlformats.org/spreadsheetml/2006/main" count="4438" uniqueCount="1320">
  <si>
    <t>Dodávky</t>
  </si>
  <si>
    <t>Elektromontáže</t>
  </si>
  <si>
    <t>Podiel pridružených výkonov</t>
  </si>
  <si>
    <t>Presun dodávok</t>
  </si>
  <si>
    <t>Materiál</t>
  </si>
  <si>
    <t>Podružný materiál</t>
  </si>
  <si>
    <t>Zásobovacia réžia</t>
  </si>
  <si>
    <t>KČ                     v €</t>
  </si>
  <si>
    <t>VRN                  v €</t>
  </si>
  <si>
    <t>HZS                   v €</t>
  </si>
  <si>
    <t>ZRN                       v €</t>
  </si>
  <si>
    <t>Zákazka</t>
  </si>
  <si>
    <t>Kód</t>
  </si>
  <si>
    <t>Zhotoviteľ:</t>
  </si>
  <si>
    <t>Stavba:</t>
  </si>
  <si>
    <t xml:space="preserve">Objednávateľ:  </t>
  </si>
  <si>
    <t>Slovenská elektrizačná prenosová sústava, a.s.</t>
  </si>
  <si>
    <t>P.č.</t>
  </si>
  <si>
    <t>Položka</t>
  </si>
  <si>
    <t>Počet jednotiek</t>
  </si>
  <si>
    <t>Základné rozpočtové náklady spolu:</t>
  </si>
  <si>
    <t>Kompletačná činnosť:</t>
  </si>
  <si>
    <t>Základné rozpočtové náklady:</t>
  </si>
  <si>
    <t>1</t>
  </si>
  <si>
    <t>Rekapitulácia objektov stavby</t>
  </si>
  <si>
    <t>2</t>
  </si>
  <si>
    <t>3</t>
  </si>
  <si>
    <t>4</t>
  </si>
  <si>
    <t>5</t>
  </si>
  <si>
    <t>6</t>
  </si>
  <si>
    <t>7</t>
  </si>
  <si>
    <t>8</t>
  </si>
  <si>
    <t>9</t>
  </si>
  <si>
    <t>10</t>
  </si>
  <si>
    <t>11</t>
  </si>
  <si>
    <t>12</t>
  </si>
  <si>
    <t>13</t>
  </si>
  <si>
    <t>14</t>
  </si>
  <si>
    <t>15</t>
  </si>
  <si>
    <t>16</t>
  </si>
  <si>
    <t>17</t>
  </si>
  <si>
    <t>18</t>
  </si>
  <si>
    <t>19</t>
  </si>
  <si>
    <t>20</t>
  </si>
  <si>
    <t>21</t>
  </si>
  <si>
    <t>22</t>
  </si>
  <si>
    <t>23</t>
  </si>
  <si>
    <t>Kompletačná činnosť</t>
  </si>
  <si>
    <t>Obsah:</t>
  </si>
  <si>
    <t>&amp;ECA</t>
  </si>
  <si>
    <t>Slovenská elektrizačná prenosová sústava, a. s., Mlynské nivy 59/A, 824 84 Bratislava 26</t>
  </si>
  <si>
    <t>Inžinierska a projekčná činnosť:</t>
  </si>
  <si>
    <t xml:space="preserve">Celkom </t>
  </si>
  <si>
    <t>Mlynské nivy 59/A, 824 84 Bratislava</t>
  </si>
  <si>
    <t>DCC</t>
  </si>
  <si>
    <t>Práce naviac</t>
  </si>
  <si>
    <t>Celkom</t>
  </si>
  <si>
    <t>Dokument</t>
  </si>
  <si>
    <t>Objednávateľ</t>
  </si>
  <si>
    <t xml:space="preserve">Objekt </t>
  </si>
  <si>
    <t xml:space="preserve">Poradové číslo 
</t>
  </si>
  <si>
    <t xml:space="preserve">Listov </t>
  </si>
  <si>
    <t xml:space="preserve">Dátum </t>
  </si>
  <si>
    <t xml:space="preserve">Stupeň </t>
  </si>
  <si>
    <t>SPVZ</t>
  </si>
  <si>
    <t>Kópia č.</t>
  </si>
  <si>
    <t>Zmena</t>
  </si>
  <si>
    <t>Názov zmeny</t>
  </si>
  <si>
    <t>Dátum</t>
  </si>
  <si>
    <t>Vykonal</t>
  </si>
  <si>
    <t xml:space="preserve">Projektant:   </t>
  </si>
  <si>
    <t>Spracoval:</t>
  </si>
  <si>
    <t xml:space="preserve">Dátum:   </t>
  </si>
  <si>
    <t>Cena bez DPH (€)</t>
  </si>
  <si>
    <t>kg</t>
  </si>
  <si>
    <t>m</t>
  </si>
  <si>
    <t>Dverný kontakt</t>
  </si>
  <si>
    <t>Pomocný montážny materiál</t>
  </si>
  <si>
    <t>ks</t>
  </si>
  <si>
    <t>Nepredvídateľné náklady</t>
  </si>
  <si>
    <t>Vedlajšie rozpočtové náklady:</t>
  </si>
  <si>
    <t>Cena celkom
 (€)</t>
  </si>
  <si>
    <t>Jednotková cena (€)</t>
  </si>
  <si>
    <t>Merná
jednotka</t>
  </si>
  <si>
    <t>Návlečky pre funkčné označenie vodičov</t>
  </si>
  <si>
    <t>m2</t>
  </si>
  <si>
    <t>DIN lišta</t>
  </si>
  <si>
    <t>Svietidlo 18W, žiarivkové</t>
  </si>
  <si>
    <t>Drobné montážne práce nevyjadrené v rozpočte</t>
  </si>
  <si>
    <t>Protipožiarná prepážka</t>
  </si>
  <si>
    <t>Svorka radová do 4 mm2 + príslušenstvo</t>
  </si>
  <si>
    <t>Svorka rozpínacia, do 4 mm2 + príslušenstvo</t>
  </si>
  <si>
    <t xml:space="preserve">Páska uzemňovacia 30x4 mm </t>
  </si>
  <si>
    <t xml:space="preserve">Protipožiarna upchávka pod rozvádzač </t>
  </si>
  <si>
    <t>4.5</t>
  </si>
  <si>
    <t>4.4</t>
  </si>
  <si>
    <t>4.3</t>
  </si>
  <si>
    <t>4.2</t>
  </si>
  <si>
    <t>4.1</t>
  </si>
  <si>
    <t>3.3</t>
  </si>
  <si>
    <t>3.2</t>
  </si>
  <si>
    <t>3.1</t>
  </si>
  <si>
    <t>Označovací štítok na kábel</t>
  </si>
  <si>
    <t>Príplatok za ukončenie tienenia kábla (v plášti) vrátane zapojenia</t>
  </si>
  <si>
    <t>IČ a PČ
v €</t>
  </si>
  <si>
    <t>PS 03 Transformátor 400/110 kV</t>
  </si>
  <si>
    <t>PS 07 Rozvodňa 400 kV</t>
  </si>
  <si>
    <t xml:space="preserve">PS 31 RIS - Centrálne zariadenie </t>
  </si>
  <si>
    <t>PS 32 RIS - Väzby na technológiu</t>
  </si>
  <si>
    <t xml:space="preserve">PS 33 Elektrické ochrany </t>
  </si>
  <si>
    <t>PS 34 Meranie práce a kvality elektrickej energie</t>
  </si>
  <si>
    <t xml:space="preserve">PS 35 Automatická regulácia napätia (ARN) </t>
  </si>
  <si>
    <t>PS 36 Technologický informačný systém ochrán</t>
  </si>
  <si>
    <t>PS 37 Monitorovací systém technológie</t>
  </si>
  <si>
    <t>PS 50 Vlastná spotreba ESt</t>
  </si>
  <si>
    <t>PS 52 Transformátory vlastnej spotreby</t>
  </si>
  <si>
    <t>PS 61 Väzba na Slovenský elektroenergetický dispečing (SED)</t>
  </si>
  <si>
    <t>Transformácia 400/110 kV Bystričany - T 401, T 402</t>
  </si>
  <si>
    <t>12/2016</t>
  </si>
  <si>
    <t xml:space="preserve">Predkomplexné a komplexné skúšky  </t>
  </si>
  <si>
    <t xml:space="preserve">Pomontážne skúšky s technológiou   </t>
  </si>
  <si>
    <t>1. úradná skúška</t>
  </si>
  <si>
    <t>Spracovanie dokumentácie DSV</t>
  </si>
  <si>
    <t>Odborná prehliadka a skúška</t>
  </si>
  <si>
    <t>Spracovanie podkladov pre miestne prevádzkové predpisy</t>
  </si>
  <si>
    <t>Spracovanie sprievodnej dokumentácie</t>
  </si>
  <si>
    <t>Spracovanie dodávateľskej dokumentácie</t>
  </si>
  <si>
    <t>Spracovanie realizačného projektu</t>
  </si>
  <si>
    <t>Prichytka SONAP  14-28</t>
  </si>
  <si>
    <t>Kábel JYTY-O 7x1</t>
  </si>
  <si>
    <t>Kábel JYTY-O 4x1</t>
  </si>
  <si>
    <t>Kábel JYTY-O 30x1</t>
  </si>
  <si>
    <t>Kábel JYTY-O 19x1</t>
  </si>
  <si>
    <t>Kábel JYTY-O 14x1</t>
  </si>
  <si>
    <t>Kábel CYKY-J 5x4</t>
  </si>
  <si>
    <t>Kábel CYKY-J 4x4</t>
  </si>
  <si>
    <t>Kábel CYKY-J 3x4</t>
  </si>
  <si>
    <t>Kábel CYKFY-O 7x1,5</t>
  </si>
  <si>
    <t>Kábel CYKFY-O 4x6</t>
  </si>
  <si>
    <t>kábel CYKFY-O 4x4</t>
  </si>
  <si>
    <t>Kábel CYKFY-O 12x1,5</t>
  </si>
  <si>
    <t>Kábel 1-CYKFY-O 2x4</t>
  </si>
  <si>
    <t>Kábel 1-CYKFY-J 3x2,5</t>
  </si>
  <si>
    <t>sada</t>
  </si>
  <si>
    <t>Inštalácia dodávaných zariadení</t>
  </si>
  <si>
    <t>Inštalácia a ukotvenie rozvádzačov na miesto</t>
  </si>
  <si>
    <t>Ukončenie vodičov v rozvádzač. vč. zapojenia a vodičovej koncovky do 6 mm2</t>
  </si>
  <si>
    <t>Montáž a uloženie kábla JYTY-O 7x1</t>
  </si>
  <si>
    <t>Montáž a uloženie kábla JYTY-O 4x1</t>
  </si>
  <si>
    <t>Montáž a uloženie kábla JYTY-O 30x1</t>
  </si>
  <si>
    <t>Montáž a uloženie kábla JYTY-O 19x1</t>
  </si>
  <si>
    <t>Montáž a uloženie kábla JYTY-O 14x1</t>
  </si>
  <si>
    <t>Montáž a uloženie kábla CYKY-J 5x4</t>
  </si>
  <si>
    <t>Montáž a uloženie kábla CYKY-J 4x4</t>
  </si>
  <si>
    <t>Montáž a uloženie kábla CYKY-J 3x4</t>
  </si>
  <si>
    <t>Montáž a uloženie kábla CYKFY-O 7x1,5</t>
  </si>
  <si>
    <t>Montáž a uloženie kábla CYKFY-O 4x6</t>
  </si>
  <si>
    <t>Montáž a uloženie kábla CYKFY-O 4x4</t>
  </si>
  <si>
    <t>Montáž a uloženie kábla CYKFY-O 12x1,5</t>
  </si>
  <si>
    <t>Montáž a uloženie kábla 1-CYKFY-O 2x4</t>
  </si>
  <si>
    <t>Montáž a uloženie kábla 1-CYKFY-J 3x2,5</t>
  </si>
  <si>
    <t>6.24</t>
  </si>
  <si>
    <t>6.23</t>
  </si>
  <si>
    <t>6.22</t>
  </si>
  <si>
    <t>Vodič prepojovací</t>
  </si>
  <si>
    <t>6.21</t>
  </si>
  <si>
    <t>Svorka prúdová</t>
  </si>
  <si>
    <t>6.20</t>
  </si>
  <si>
    <t>6.19</t>
  </si>
  <si>
    <t>6.18</t>
  </si>
  <si>
    <t>Plastový žľab</t>
  </si>
  <si>
    <t>6.17</t>
  </si>
  <si>
    <t>6.16</t>
  </si>
  <si>
    <t>6.15</t>
  </si>
  <si>
    <t>6.14</t>
  </si>
  <si>
    <t>Skúšobná zásuvka, 8 kontaktov pre skratovanie prúdových obvodov, 6 kontaktov pre odpojenie napäťových obvodov, 4 rozpínacie kontakty</t>
  </si>
  <si>
    <t>6.13</t>
  </si>
  <si>
    <t>Tlačidlo 5A, 220V DC + príslušenstvo</t>
  </si>
  <si>
    <t>6.12</t>
  </si>
  <si>
    <t>Zásuvka 250V AC, 16A</t>
  </si>
  <si>
    <t>6.11</t>
  </si>
  <si>
    <t>Záskokový automat</t>
  </si>
  <si>
    <t>6.10</t>
  </si>
  <si>
    <t>Pomocné relé 220V DC, 4 prepínacie kontakty + pätica, spona</t>
  </si>
  <si>
    <t>6.9</t>
  </si>
  <si>
    <t xml:space="preserve">Dvojpólový  istič 4A, 220V DC, char. C, 10kA </t>
  </si>
  <si>
    <t>6.8</t>
  </si>
  <si>
    <t>Dvojpólový  istič 2A, 220V DC, char. C, 10kA + pom. kontakty 1NC, 1NO</t>
  </si>
  <si>
    <t>6.7</t>
  </si>
  <si>
    <t>6.6</t>
  </si>
  <si>
    <t xml:space="preserve">Dvojpólový istič 6A, 220V DC, char. C, 10kA </t>
  </si>
  <si>
    <t>6.5</t>
  </si>
  <si>
    <t>Dvojpólový istič 6A, 220V DC, char. C, 10kA + pom. kontakty 1NC, 1NO</t>
  </si>
  <si>
    <t>6.4</t>
  </si>
  <si>
    <t>Jednopólový istič 10A, 230V AC char. B</t>
  </si>
  <si>
    <t>6.3</t>
  </si>
  <si>
    <t xml:space="preserve">Jednopólový istič 4A, 230V AC char. B </t>
  </si>
  <si>
    <t>6.2</t>
  </si>
  <si>
    <t>Prevodník - RS232/OPTO + zdroj</t>
  </si>
  <si>
    <t>6.1</t>
  </si>
  <si>
    <t>OBSAHUJE:</t>
  </si>
  <si>
    <t>Skriňový oceľovoplechový rozvádzač, rozmery: 800x800x2000 mm  (šxhlxv)
Krytie IP40/20
Vpredu dvere presklenné, jednokrídlové pravé, vzadu dvere dvokrídlové plné 
19" pevný rám 40U                                                                                                          aretácia otvorených dverí 
osvetlenie skrine a servisná zásuvka
Skriňa s aktívnym chladením ventilátormi, životnosť min 100 000 hod, hlučnosť do 40dB                                                                                                                                                                                                                                                                                                                                                                                           schránka na výkresy                                                                                                                                  krycie plechy, bočnice 
podstavec pod skriňu 800x800x200mm s vetracím otvorom a filtrom                                                                                                                                   
farba RAL7035                                                                                                                                                             Pripojovacia svorkovnica na uzemnenie
Ostatný spojovací, upevňovací  prepojovací a svorkový  materiál</t>
  </si>
  <si>
    <t>AWT402 Skriňový rozvádzač</t>
  </si>
  <si>
    <t>5.24</t>
  </si>
  <si>
    <t>5.23</t>
  </si>
  <si>
    <t>5.22</t>
  </si>
  <si>
    <t>5.21</t>
  </si>
  <si>
    <t>5.20</t>
  </si>
  <si>
    <t>5.19</t>
  </si>
  <si>
    <t>5.18</t>
  </si>
  <si>
    <t>5.17</t>
  </si>
  <si>
    <t>5.16</t>
  </si>
  <si>
    <t>5.15</t>
  </si>
  <si>
    <t>5.14</t>
  </si>
  <si>
    <t>5.13</t>
  </si>
  <si>
    <t>5.12</t>
  </si>
  <si>
    <t>5.11</t>
  </si>
  <si>
    <t>5.10</t>
  </si>
  <si>
    <t>5.9</t>
  </si>
  <si>
    <t>5.8</t>
  </si>
  <si>
    <t>5.7</t>
  </si>
  <si>
    <t>5.6</t>
  </si>
  <si>
    <t>5.5</t>
  </si>
  <si>
    <t>5.4</t>
  </si>
  <si>
    <t>5.3</t>
  </si>
  <si>
    <t>5.2</t>
  </si>
  <si>
    <t>5.1</t>
  </si>
  <si>
    <t>AWT401 Skriňový rozvádzač</t>
  </si>
  <si>
    <t>4.25</t>
  </si>
  <si>
    <t>4.24</t>
  </si>
  <si>
    <t>4.23</t>
  </si>
  <si>
    <t>4.22</t>
  </si>
  <si>
    <t>4.21</t>
  </si>
  <si>
    <t>4.20</t>
  </si>
  <si>
    <t>4.19</t>
  </si>
  <si>
    <t>4.18</t>
  </si>
  <si>
    <t>4.17</t>
  </si>
  <si>
    <t>4.16</t>
  </si>
  <si>
    <t>4.15</t>
  </si>
  <si>
    <t>4.14</t>
  </si>
  <si>
    <t>Transformátor 400/110V, 60VA</t>
  </si>
  <si>
    <t>4.13</t>
  </si>
  <si>
    <t>4.12</t>
  </si>
  <si>
    <t>4.11</t>
  </si>
  <si>
    <t>Trojpólový  istič 10A, 230/400V AC, char. C, 10kA + pom. kontakty 1NC, 1NO</t>
  </si>
  <si>
    <t>4.10</t>
  </si>
  <si>
    <t>Trojpólový  istič 2A, 230/400V AC, char. C, 10kA + pom. kontakty 1NC, 1NO</t>
  </si>
  <si>
    <t>4.9</t>
  </si>
  <si>
    <t>Dvojpólový  istič 10A, 220V DC char. C, 10kA</t>
  </si>
  <si>
    <t>4.8</t>
  </si>
  <si>
    <t>Dvojpólový  istič 2A, 220V DC, char. C, 10kA</t>
  </si>
  <si>
    <t>4.7</t>
  </si>
  <si>
    <t>4.6</t>
  </si>
  <si>
    <t>Proramovatelný prevodník 0-20, 4-20 mA</t>
  </si>
  <si>
    <t>Prevodník - BCD kóder - vo vyhotovení pre 220VDC</t>
  </si>
  <si>
    <t>AWT32 Skriňový rozvádzač</t>
  </si>
  <si>
    <t>3.25</t>
  </si>
  <si>
    <t>3.24</t>
  </si>
  <si>
    <t>3.23</t>
  </si>
  <si>
    <t>3.22</t>
  </si>
  <si>
    <t>3.21</t>
  </si>
  <si>
    <t>3.20</t>
  </si>
  <si>
    <t>3.19</t>
  </si>
  <si>
    <t>3.18</t>
  </si>
  <si>
    <t>3.17</t>
  </si>
  <si>
    <t>3.16</t>
  </si>
  <si>
    <t>3.15</t>
  </si>
  <si>
    <t>3.14</t>
  </si>
  <si>
    <t>3.13</t>
  </si>
  <si>
    <t>3.12</t>
  </si>
  <si>
    <t>3.11</t>
  </si>
  <si>
    <t>3.10</t>
  </si>
  <si>
    <t>3.9</t>
  </si>
  <si>
    <t>3.8</t>
  </si>
  <si>
    <t xml:space="preserve">Dvojpólový  istič 2A, 220V DC, char. C, 10kA </t>
  </si>
  <si>
    <t>3.7</t>
  </si>
  <si>
    <t>3.6</t>
  </si>
  <si>
    <t>3.5</t>
  </si>
  <si>
    <t>3.4</t>
  </si>
  <si>
    <t>Skriňový oceľovoplechový rozvádzač, rozmery: 800x800x2000 mm  (šxhlxv)
Krytie IP40/20
Vpredu dvere presklenné, jednokrídlové pravé, vzadu dvere dvokrídlové plné 
19" pevný rám 40U                                                                                                          aretácia otvorených dverí 
osvetlenie skrine a servisná zásuvka
skriňa s aktívnym chladením ventilátormi, životnosť min 100 000 hod, hlučnosť do 40dB                                                                                                                                                                                                                                                                                                                                                                                           schránka na výkresy                                                                                                                                  krycie plechy, bočnice 
podstavec pod skriňu 800x800x200mm s vetracím otvorom a filtrom                                                                                                                                   
farba RAL7035                                                                                                                                                             Pripojovacia svorkovnica na uzemnenie
Ostatný spojovací, upevňovací  prepojovací a svorkový  materiál</t>
  </si>
  <si>
    <t>AWT31 Skriňový rozvádzač</t>
  </si>
  <si>
    <t>komplet</t>
  </si>
  <si>
    <t>Uvedenie riadenia ESt Bystričany zo SED do prevádzky</t>
  </si>
  <si>
    <t>Skúšky diaľkového ovládania, merania a signalizácie</t>
  </si>
  <si>
    <t>Verifikácia dátových bodov</t>
  </si>
  <si>
    <t>Generovanie databázy</t>
  </si>
  <si>
    <t>2.4</t>
  </si>
  <si>
    <t>Parametrizácia a grafická prezentácia jednotlivých dátových bodov podstanice ES pre rozšírený rozsah dát prenášaných z RIS ESt Bystričany</t>
  </si>
  <si>
    <t>2.3</t>
  </si>
  <si>
    <t>Parametrizácia a rozšírenie dátového modelu v rozsahu merania, signalizácie a povelovania ESt Bystričany pre T401, T402, T31, T32</t>
  </si>
  <si>
    <t>2.2</t>
  </si>
  <si>
    <t>Parametrizácia telemetrickej databanky vo FE</t>
  </si>
  <si>
    <t>2.1</t>
  </si>
  <si>
    <t>Súvisiace SW práce:</t>
  </si>
  <si>
    <t>Spracovanie dát, (protokolovanie, archivácia,..) pre ESt Bystričany na strane SED v rozsahu dátového modelu. 
Rozsah prenášaných dát je volený tak, aby umožnil nielen operatívne riadenie ES a operatívnu analýzu porúch, ale aj dohľad nad technológiou ES.</t>
  </si>
  <si>
    <t>Rozšírenie diaľkového ovládania stanice ESt Bystričany o T401, T402, T31, T32</t>
  </si>
  <si>
    <t>Vizualizácia a prezentáciu dát T401, T402, T31, T32 pre ESt Bystričany na strane SED - technologické schémy</t>
  </si>
  <si>
    <t>Implementácia a integrácia nových funkcií a spracovanie veličín RIS ESt Bystričany pre nové 400kV polia a transformátory T401 a T402 a nové 33kV polia a transformátory T31 a T32 vrátane diaľkového povelovania.</t>
  </si>
  <si>
    <t>Rozšírenie funkčnosti existujúceho dispečérskeho systému SED</t>
  </si>
  <si>
    <t>Zaškolenie obsluhy</t>
  </si>
  <si>
    <t>Predkomplexné a kompexné skúšky</t>
  </si>
  <si>
    <t>Individuálne skúšky</t>
  </si>
  <si>
    <t>Spracovanie dokumentácie skutočného vyh.</t>
  </si>
  <si>
    <t>37</t>
  </si>
  <si>
    <t>36</t>
  </si>
  <si>
    <t>35</t>
  </si>
  <si>
    <t>34</t>
  </si>
  <si>
    <t>33</t>
  </si>
  <si>
    <t>32</t>
  </si>
  <si>
    <t>Patchcord 2xMM 50/125 um duplex v chráničke 30m</t>
  </si>
  <si>
    <t>31</t>
  </si>
  <si>
    <t>Koaxiálny kábel RG59</t>
  </si>
  <si>
    <t>30</t>
  </si>
  <si>
    <t>Kábel LiYCY 3x0.25mm</t>
  </si>
  <si>
    <t>29</t>
  </si>
  <si>
    <t>FXP chránička</t>
  </si>
  <si>
    <t>28</t>
  </si>
  <si>
    <t>Kábel S-FTP CAT6E</t>
  </si>
  <si>
    <t>27</t>
  </si>
  <si>
    <t>Kábel TCEKFY D 12x2x1mm2</t>
  </si>
  <si>
    <t>26</t>
  </si>
  <si>
    <t>Kábel CYKFY-O 7x4mm2</t>
  </si>
  <si>
    <t>25</t>
  </si>
  <si>
    <t>Kábel CYKFY-O 7x2.5mm2</t>
  </si>
  <si>
    <t>24</t>
  </si>
  <si>
    <t>Kábel CYKFY-O 7x1.5mm2</t>
  </si>
  <si>
    <t>Kábel CYKFY-O 5x4mm2</t>
  </si>
  <si>
    <t>Kábel CYKFY-O 5x1.5mm2</t>
  </si>
  <si>
    <t>Kábel CYKFY-O 4x6mm2</t>
  </si>
  <si>
    <t>Kábel CYKFY-O 4x4mm2</t>
  </si>
  <si>
    <t>Kábel CYKFY-O 4x2.5mm2</t>
  </si>
  <si>
    <t>Kábel CYKFY-O 4x1.5mm2</t>
  </si>
  <si>
    <t>Kábel CYKFY-O 2x4mm2</t>
  </si>
  <si>
    <t>Kábel CYKFY-O 2x2.5mm2</t>
  </si>
  <si>
    <t>Kábel CYKFY-O 24x1.5mm2</t>
  </si>
  <si>
    <t>Kábel CYKFY-O 19x2.5mm2</t>
  </si>
  <si>
    <t>Kábel CYKFY-O 19x1.5mm2</t>
  </si>
  <si>
    <t>Kábel CYKFY-O 12x4mm2</t>
  </si>
  <si>
    <t>Kábel CYKFY-O 12x2.5mm2</t>
  </si>
  <si>
    <t>Kábel CYKFY-O 12x1.5mm2</t>
  </si>
  <si>
    <t>Kábel CYKFY-J 5x4mm2</t>
  </si>
  <si>
    <t>Kábel CYKFY-J 5x2.5mm2</t>
  </si>
  <si>
    <t>Kábel CYKFY-J 5x1.5mm2</t>
  </si>
  <si>
    <t>Kábel CYKFY-J 3x4mm2</t>
  </si>
  <si>
    <t>Kábel CYKFY-J 3x2.5mm2</t>
  </si>
  <si>
    <t>Kábel CYKFY-J 3x1.5mm2</t>
  </si>
  <si>
    <t>Oceľové konštrukcie  - rámy pod rozvádzače</t>
  </si>
  <si>
    <t>Synchronizačné zariadenie pre zapisovače a ochrany</t>
  </si>
  <si>
    <t>1.4</t>
  </si>
  <si>
    <t>Zvodič prepätia</t>
  </si>
  <si>
    <t>1.3</t>
  </si>
  <si>
    <t>GPS prijímač s anténou</t>
  </si>
  <si>
    <t>1.2</t>
  </si>
  <si>
    <t>GPS rozbočovač s min. 5 výstupmi</t>
  </si>
  <si>
    <t>1.1</t>
  </si>
  <si>
    <t>Doplnenie synchronizácie do jestvujúceho rozvádzača AVA01</t>
  </si>
  <si>
    <t>41</t>
  </si>
  <si>
    <t>40</t>
  </si>
  <si>
    <t>39</t>
  </si>
  <si>
    <t>38</t>
  </si>
  <si>
    <t>Inštalácia dodávaných zariadení a konštrukcií</t>
  </si>
  <si>
    <t>Montáž a uloženie kábla Patchcord 2xMM 50/125 um duplex v chráničke 30m</t>
  </si>
  <si>
    <t>Montáž a uloženie kábla Koaxiálny kábel RG59</t>
  </si>
  <si>
    <t>Montáž a uloženie kábla LiYCY 3x0.25mm</t>
  </si>
  <si>
    <t>FMontáž a uloženie  XP chránička</t>
  </si>
  <si>
    <t>Montáž a uloženie kábla S-FTP CAT6E</t>
  </si>
  <si>
    <t>Montáž a uloženie kábla TCEKFY D 12x2x1mm2</t>
  </si>
  <si>
    <t>Montáž a uloženie kábla CYKFY-O 7x4mm2</t>
  </si>
  <si>
    <t>Montáž a uloženie kábla CYKFY-O 7x2.5mm2</t>
  </si>
  <si>
    <t>Montáž a uloženie kábla CYKFY-O 7x1.5mm2</t>
  </si>
  <si>
    <t>Montáž a uloženie kábla CYKFY-O 5x4mm2</t>
  </si>
  <si>
    <t>Montáž a uloženie kábla CYKFY-O 5x1.5mm2</t>
  </si>
  <si>
    <t>Montáž a uloženie kábla CYKFY-O 4x6mm2</t>
  </si>
  <si>
    <t>Montáž a uloženie kábla CYKFY-O 4x4mm2</t>
  </si>
  <si>
    <t>Montáž a uloženie kábla CYKFY-O 4x2.5mm2</t>
  </si>
  <si>
    <t>Montáž a uloženie kábla CYKFY-O 4x1.5mm2</t>
  </si>
  <si>
    <t>Montáž a uloženie kábla CYKFY-O 2x4mm2</t>
  </si>
  <si>
    <t>Montáž a uloženie kábla CYKFY-O 2x2.5mm2</t>
  </si>
  <si>
    <t>Montáž a uloženie kábla CYKFY-O 24x1.5mm2</t>
  </si>
  <si>
    <t>Montáž a uloženie kábla CYKFY-O 19x2.5mm2</t>
  </si>
  <si>
    <t>Montáž a uloženie kábla CYKFY-O 19x1.5mm2</t>
  </si>
  <si>
    <t>Montáž a uloženie kábla CYKFY-O 12x4mm2</t>
  </si>
  <si>
    <t>Montáž a uloženie kábla CYKFY-O 12x2.5mm2</t>
  </si>
  <si>
    <t>Montáž a uloženie kábla CYKFY-O 12x1.5mm2</t>
  </si>
  <si>
    <t>Montáž a uloženie kábla CYKFY-J 5x4mm2</t>
  </si>
  <si>
    <t>Montáž a uloženie kábla CYKFY-J 5x2.5mm2</t>
  </si>
  <si>
    <t>Montáž a uloženie kábla CYKFY-J 5x1.5mm2</t>
  </si>
  <si>
    <t>Montáž a uloženie kábla CYKFY-J 3x4mm2</t>
  </si>
  <si>
    <t>Montáž a uloženie kábla CYKFY-J 3x2.5mm2</t>
  </si>
  <si>
    <t>Montáž a uloženie kábla CYKFY-J 3x1.5mm2</t>
  </si>
  <si>
    <t>Montáž zariadení do existujúceho rozvádzača</t>
  </si>
  <si>
    <t>Montáž, osadenie rozvádzača ochrán</t>
  </si>
  <si>
    <t>Spojovací materiál, pomocný montážny materiál</t>
  </si>
  <si>
    <t>Protipožiarna prepážka</t>
  </si>
  <si>
    <t>28.17</t>
  </si>
  <si>
    <t>Vodiče lankové Cu1,5mm2, Cu2,5mm2, Cu4mm2 pocínované</t>
  </si>
  <si>
    <t>28.16</t>
  </si>
  <si>
    <t>Radová svorka rozpojovacia  do 2,5mm2</t>
  </si>
  <si>
    <t>28.15</t>
  </si>
  <si>
    <t>Radová svorka rozpojovacia pre obvody PTP a PTN do 4mm2</t>
  </si>
  <si>
    <t>28.14</t>
  </si>
  <si>
    <t>Koncový spínač 1Z, 1R</t>
  </si>
  <si>
    <t>28.13</t>
  </si>
  <si>
    <t>Zásuvka 2P+N</t>
  </si>
  <si>
    <t>28.12</t>
  </si>
  <si>
    <t>Osvetlenie rozvádzača</t>
  </si>
  <si>
    <t>28.11</t>
  </si>
  <si>
    <t>Prepínač s príslušenstvom, 2Z+2R</t>
  </si>
  <si>
    <t>28.10</t>
  </si>
  <si>
    <t>Rýchle pomocné relé do pätice 4Z, 4R, 220VDC + pätica+zhášací modul</t>
  </si>
  <si>
    <t>28.9</t>
  </si>
  <si>
    <t>Pomocné relé do pätice 4P, 220VDC + pätica+zhášací modul</t>
  </si>
  <si>
    <t>28.8</t>
  </si>
  <si>
    <t>Pomocné relé do pätice 3P, 220VDC + pätica+zhášací modul</t>
  </si>
  <si>
    <t>28.7</t>
  </si>
  <si>
    <t>Pomocný kontakt k ističu</t>
  </si>
  <si>
    <t>28.6</t>
  </si>
  <si>
    <t>Dvojpólový istič, 10A, 220VDC</t>
  </si>
  <si>
    <t>28.5</t>
  </si>
  <si>
    <t>Dvojpólový istič, 6A, 220VDC</t>
  </si>
  <si>
    <t>28.4</t>
  </si>
  <si>
    <t>Jednopólový istič, 6A, 230VAC</t>
  </si>
  <si>
    <t>28.3</t>
  </si>
  <si>
    <t>Jednopólový istič, 10A, 230VAC</t>
  </si>
  <si>
    <t>28.2</t>
  </si>
  <si>
    <t>Skúšobná zásuvka, 18 pólová pre zapisovače porúch</t>
  </si>
  <si>
    <t>28.1</t>
  </si>
  <si>
    <t>farba RAL7035</t>
  </si>
  <si>
    <t>schránka na výkresy</t>
  </si>
  <si>
    <t>osvetlenie skrine</t>
  </si>
  <si>
    <t>otvorom a filtrom</t>
  </si>
  <si>
    <t xml:space="preserve">podstavec pod skriňu 800x800x200mm s vetracím </t>
  </si>
  <si>
    <t>motážne plechy, krycie plechy, bočnice</t>
  </si>
  <si>
    <t>aretácia otvorených dverí a otočného rámu</t>
  </si>
  <si>
    <t>19" otočný rám 40U</t>
  </si>
  <si>
    <t>krytie IP43</t>
  </si>
  <si>
    <t>vzadu dvere dvokrídlové plné</t>
  </si>
  <si>
    <t>vpredu dvere presklenené, jednokrídlové pravé,</t>
  </si>
  <si>
    <t>rozmery: 800x800x2000 mm (šxhlxv)</t>
  </si>
  <si>
    <t xml:space="preserve">Skriňový oceľovoplechový rozvádzač </t>
  </si>
  <si>
    <t>Rozvádzač ochrán ARD06 (T402)</t>
  </si>
  <si>
    <t>Zapisovač porúch T402</t>
  </si>
  <si>
    <t>Rozdielová ochrana prípojníc - vývodová jednotka+AZV T402</t>
  </si>
  <si>
    <t>25.22</t>
  </si>
  <si>
    <t>25.21</t>
  </si>
  <si>
    <t>Vodiče lankové Cu1,5mm2, Cu2,5mm2, Cu4mm2 pocínovaný</t>
  </si>
  <si>
    <t>25.20</t>
  </si>
  <si>
    <t>25.19</t>
  </si>
  <si>
    <t>25.18</t>
  </si>
  <si>
    <t>25.17</t>
  </si>
  <si>
    <t>25.16</t>
  </si>
  <si>
    <t>25.15</t>
  </si>
  <si>
    <t>Signálka+príslušenstvo, 220VDC</t>
  </si>
  <si>
    <t>25.14</t>
  </si>
  <si>
    <t>Tlačítko s príslušenstvom, 1Z</t>
  </si>
  <si>
    <t>25.13</t>
  </si>
  <si>
    <t>25.12</t>
  </si>
  <si>
    <t>Pamäťové relé do pätice 8P, 220VDC+ pätica+zhášací modul</t>
  </si>
  <si>
    <t>25.11</t>
  </si>
  <si>
    <t>25.10</t>
  </si>
  <si>
    <t>Pomocné relé do pätice 3P, 220VDC+ pätica+zhášací modul</t>
  </si>
  <si>
    <t>25.9</t>
  </si>
  <si>
    <t>25.8</t>
  </si>
  <si>
    <t>25.7</t>
  </si>
  <si>
    <t>25.6</t>
  </si>
  <si>
    <t>25.5</t>
  </si>
  <si>
    <t>25.4</t>
  </si>
  <si>
    <t>Skúšobná zásuvka, 18 pólová pre nadprúd a napäť ochranu</t>
  </si>
  <si>
    <t>25.3</t>
  </si>
  <si>
    <t>Skúšobná zásuvka, 24 pólová pre distančnú ochranu</t>
  </si>
  <si>
    <t>25.2</t>
  </si>
  <si>
    <t>Vypínač na napájanie ochrany</t>
  </si>
  <si>
    <t>25.1</t>
  </si>
  <si>
    <t>Rozvádzač ochrán ARC06 (T402)</t>
  </si>
  <si>
    <t>Napaťová ochrana sekundáru T402</t>
  </si>
  <si>
    <t>Nadprúdová ochrana sekundáru T402</t>
  </si>
  <si>
    <t>Dištančná ochrana sekundáru T402</t>
  </si>
  <si>
    <t>21.23</t>
  </si>
  <si>
    <t>21.22</t>
  </si>
  <si>
    <t>21.21</t>
  </si>
  <si>
    <t>21.20</t>
  </si>
  <si>
    <t>21.19</t>
  </si>
  <si>
    <t>21.18</t>
  </si>
  <si>
    <t>21.17</t>
  </si>
  <si>
    <t>21.16</t>
  </si>
  <si>
    <t>Signálka, 220VDC</t>
  </si>
  <si>
    <t>21.15</t>
  </si>
  <si>
    <t xml:space="preserve">Otočný spínač s klúčikom </t>
  </si>
  <si>
    <t>21.14</t>
  </si>
  <si>
    <t>21.13</t>
  </si>
  <si>
    <t>Logická programovateľná jednotka, min.24 vstup, 20 výstup</t>
  </si>
  <si>
    <t>21.12</t>
  </si>
  <si>
    <t>21.11</t>
  </si>
  <si>
    <t>21.10</t>
  </si>
  <si>
    <t>Pamaťové relé do pätice 4P, 220VDC+ pätica+zhášací modul</t>
  </si>
  <si>
    <t>21.9</t>
  </si>
  <si>
    <t>21.8</t>
  </si>
  <si>
    <t>21.7</t>
  </si>
  <si>
    <t>21.6</t>
  </si>
  <si>
    <t>21.5</t>
  </si>
  <si>
    <t>21.4</t>
  </si>
  <si>
    <t>21.3</t>
  </si>
  <si>
    <t>Skúšobná zásuvka, 18 pólová pre nadprúd. a napäť. ochranu</t>
  </si>
  <si>
    <t>21.2</t>
  </si>
  <si>
    <t>Skúšobná zásuvka, 24 pólová pre rozdielovú ochranu</t>
  </si>
  <si>
    <t>21.1</t>
  </si>
  <si>
    <t>Rozvádzač ochrán ARB06 (T402)</t>
  </si>
  <si>
    <t>Zemná ochrana terciáru T402</t>
  </si>
  <si>
    <t>Nadprúdová ochrana terciáru a kostrová ochrana T402</t>
  </si>
  <si>
    <t>Rozdielová ochrana transformátora T402</t>
  </si>
  <si>
    <t>17.22</t>
  </si>
  <si>
    <t>17.21</t>
  </si>
  <si>
    <t>17.20</t>
  </si>
  <si>
    <t>17.19</t>
  </si>
  <si>
    <t>17.18</t>
  </si>
  <si>
    <t>17.17</t>
  </si>
  <si>
    <t>17.16</t>
  </si>
  <si>
    <t>17.15</t>
  </si>
  <si>
    <t>Signálka s príslušenstvom, 220VDC</t>
  </si>
  <si>
    <t>1714</t>
  </si>
  <si>
    <t>17.13</t>
  </si>
  <si>
    <t>17.12</t>
  </si>
  <si>
    <t>17.11</t>
  </si>
  <si>
    <t>17.10</t>
  </si>
  <si>
    <t>17.9</t>
  </si>
  <si>
    <t>17.8</t>
  </si>
  <si>
    <t>17.7</t>
  </si>
  <si>
    <t>17.6</t>
  </si>
  <si>
    <t>17.5</t>
  </si>
  <si>
    <t>17.4</t>
  </si>
  <si>
    <t>Skúšobná zásuvka, 18 pólová pre nadprúdovú ochranu</t>
  </si>
  <si>
    <t>17.3</t>
  </si>
  <si>
    <t>17.2</t>
  </si>
  <si>
    <t>17.1</t>
  </si>
  <si>
    <t>Rozvádzač ochrán ARA06 (T402)</t>
  </si>
  <si>
    <t>Nadprúdová ochrana primáru T402</t>
  </si>
  <si>
    <t>Dištančná ochrana primáru T402</t>
  </si>
  <si>
    <t>14.18</t>
  </si>
  <si>
    <t>14.17</t>
  </si>
  <si>
    <t>14.16</t>
  </si>
  <si>
    <t>1415</t>
  </si>
  <si>
    <t>14.14</t>
  </si>
  <si>
    <t>14.13</t>
  </si>
  <si>
    <t>14.12</t>
  </si>
  <si>
    <t>14.11</t>
  </si>
  <si>
    <t>1410</t>
  </si>
  <si>
    <t>14.9</t>
  </si>
  <si>
    <t>14.8</t>
  </si>
  <si>
    <t>14.7</t>
  </si>
  <si>
    <t>14.6</t>
  </si>
  <si>
    <t>14.5</t>
  </si>
  <si>
    <t>14.4</t>
  </si>
  <si>
    <t>14.3</t>
  </si>
  <si>
    <t>14.2</t>
  </si>
  <si>
    <t>14.1</t>
  </si>
  <si>
    <t>Rozvádzač ochrán ARD04 (T401)</t>
  </si>
  <si>
    <t>Zapisovač porúch T401</t>
  </si>
  <si>
    <t>Rozdielová ochrana prípojníc - vývodová jednotka+AZV T401</t>
  </si>
  <si>
    <t>11.22</t>
  </si>
  <si>
    <t>11.21</t>
  </si>
  <si>
    <t>11.20</t>
  </si>
  <si>
    <t>11.19</t>
  </si>
  <si>
    <t>11.18</t>
  </si>
  <si>
    <t>11.17</t>
  </si>
  <si>
    <t>11.16</t>
  </si>
  <si>
    <t>11.15</t>
  </si>
  <si>
    <t>11.14</t>
  </si>
  <si>
    <t>11.13</t>
  </si>
  <si>
    <t>11.12</t>
  </si>
  <si>
    <t>11.11</t>
  </si>
  <si>
    <t>11.10</t>
  </si>
  <si>
    <t>11.9</t>
  </si>
  <si>
    <t>11.8</t>
  </si>
  <si>
    <t>11.7</t>
  </si>
  <si>
    <t>11.6</t>
  </si>
  <si>
    <t>11.5</t>
  </si>
  <si>
    <t>11.4</t>
  </si>
  <si>
    <t>11.3</t>
  </si>
  <si>
    <t>11.2</t>
  </si>
  <si>
    <t>11.1</t>
  </si>
  <si>
    <t>Rozvádzač ochrán ARC04 (T401)</t>
  </si>
  <si>
    <t>Napaťová ochrana sekundáru T401</t>
  </si>
  <si>
    <t>Nadprúdová ochrana sekundáru T401</t>
  </si>
  <si>
    <t>Dištančná ochrana sekundáru T401</t>
  </si>
  <si>
    <t>7.23</t>
  </si>
  <si>
    <t>7.22</t>
  </si>
  <si>
    <t>7.21</t>
  </si>
  <si>
    <t>7.20</t>
  </si>
  <si>
    <t>7.19</t>
  </si>
  <si>
    <t>7.18</t>
  </si>
  <si>
    <t>7.17</t>
  </si>
  <si>
    <t>7.16</t>
  </si>
  <si>
    <t>7.15</t>
  </si>
  <si>
    <t>7.14</t>
  </si>
  <si>
    <t>7.13</t>
  </si>
  <si>
    <t>7.12</t>
  </si>
  <si>
    <t>7.11</t>
  </si>
  <si>
    <t>7.10</t>
  </si>
  <si>
    <t>7.9</t>
  </si>
  <si>
    <t>7.8</t>
  </si>
  <si>
    <t>7.7</t>
  </si>
  <si>
    <t>7.6</t>
  </si>
  <si>
    <t>7.5</t>
  </si>
  <si>
    <t>7.4</t>
  </si>
  <si>
    <t>7.3</t>
  </si>
  <si>
    <t>Skúšobná zásuvka, 18 pólová pre nadprúd. a napäť. Ochranu</t>
  </si>
  <si>
    <t>7.2</t>
  </si>
  <si>
    <t>7.1</t>
  </si>
  <si>
    <t>Rozvádzač ochrán ARB04 (T401)</t>
  </si>
  <si>
    <t>Zemná ochrana terciáru T401</t>
  </si>
  <si>
    <t>Nadprúdová ochrana terciáru a kostrová ochrana T401</t>
  </si>
  <si>
    <t>Rozdielová ochrana transformátora T401</t>
  </si>
  <si>
    <t>Rozvádzač ochrán ARA04 (T401)</t>
  </si>
  <si>
    <t>Nadprúdová ochrana primáru T401</t>
  </si>
  <si>
    <t>Dištančná ochrana primáru T401</t>
  </si>
  <si>
    <t>Kábel S/FTP 4x2xAWG26-7, 2x RJ45</t>
  </si>
  <si>
    <t>kábel SYKFY 2x2x0,5</t>
  </si>
  <si>
    <t>Kábel CYKY J 3x2,5</t>
  </si>
  <si>
    <t xml:space="preserve">Kábel TCEKFY O 4x2x1  </t>
  </si>
  <si>
    <t>Kábel 1-CYKFY O 4x4</t>
  </si>
  <si>
    <t>Drobný montážny, spojovací a upevňovací materiál</t>
  </si>
  <si>
    <t>2.6</t>
  </si>
  <si>
    <t>Svorka poschodová do 4 mm2 + príslušenstvo</t>
  </si>
  <si>
    <t>2.5</t>
  </si>
  <si>
    <t>Ističe, relé, zásuvky</t>
  </si>
  <si>
    <t xml:space="preserve"> - vstupy inpulzné min. 6x</t>
  </si>
  <si>
    <t>Prevodník pre koncentrátor dát</t>
  </si>
  <si>
    <t xml:space="preserve"> - vrátane parametrizácie pre meranie SEPS</t>
  </si>
  <si>
    <t xml:space="preserve"> - výstup ETHERNET</t>
  </si>
  <si>
    <t xml:space="preserve"> - vstup s rozhraním RS485</t>
  </si>
  <si>
    <t xml:space="preserve">Koncentrátor dát  (napríklad SKALAR) </t>
  </si>
  <si>
    <t>Doplnenie AQB00 Skriňový rozvádzač (existujúci)</t>
  </si>
  <si>
    <t>1.8</t>
  </si>
  <si>
    <t>1.7</t>
  </si>
  <si>
    <t>1.6</t>
  </si>
  <si>
    <t>Zásuvka na DIN lištu 230 VAC</t>
  </si>
  <si>
    <t>1.5</t>
  </si>
  <si>
    <t>Jednopólový istič 6A, 230V AC so signálnym kontaktom</t>
  </si>
  <si>
    <t>Pomocné relé, 220 VDC, 4P + pätica</t>
  </si>
  <si>
    <t xml:space="preserve"> - vrátane adaptéra, napájanie 230V, 50Hz</t>
  </si>
  <si>
    <t>Prevodník 2xRS485/Ethernet (záložné meranie)</t>
  </si>
  <si>
    <t>Prevodník RS485/Ethernet (hlavné meranie a terciár)</t>
  </si>
  <si>
    <t xml:space="preserve">Doplnenie AQA00 Skriňový rozvádzač (existujúci) </t>
  </si>
  <si>
    <t>Montáž a uloženie Patch kábla  S/FTP 4x2xAWG26-7, 2x RJ45</t>
  </si>
  <si>
    <t>Montáž a uloženie kábla SYKFY 2x2x0,5</t>
  </si>
  <si>
    <t>Montáž a uloženie kábla CYKY J 3x2,5</t>
  </si>
  <si>
    <t xml:space="preserve">Montáž a uloženie kábla TCEKFY O 4x2x1  </t>
  </si>
  <si>
    <t>Montáž a uloženie kábla 1-CYKFY O 4x4</t>
  </si>
  <si>
    <t>Montáž doplnenia rozvádzača AQA</t>
  </si>
  <si>
    <t>Montáž nového rozvádzača AQA</t>
  </si>
  <si>
    <t>2.15</t>
  </si>
  <si>
    <t>2.14</t>
  </si>
  <si>
    <t>Radová svorka rozpojovacia do 4mm2 komplet</t>
  </si>
  <si>
    <t>2.13</t>
  </si>
  <si>
    <t>2.12</t>
  </si>
  <si>
    <t>Svorka rozpojovacia pre pripojenie z PTN do 4mm2</t>
  </si>
  <si>
    <t>2.11</t>
  </si>
  <si>
    <t>Meracia svorka rozpojovacia pre pripojenie z PTP do 6mm2</t>
  </si>
  <si>
    <t>2.10</t>
  </si>
  <si>
    <t>Svorka radová do 2,5 mm2 + príslušenstvo</t>
  </si>
  <si>
    <t>2.9</t>
  </si>
  <si>
    <t>2.8</t>
  </si>
  <si>
    <t>2.7</t>
  </si>
  <si>
    <t>Skúšobná svorkovnica</t>
  </si>
  <si>
    <t xml:space="preserve"> - parametrizácia pre SEPS + prepojovací kábel</t>
  </si>
  <si>
    <t xml:space="preserve"> - 1ks modul napájania 12...36V DC</t>
  </si>
  <si>
    <t xml:space="preserve"> - 1ks modul interface k vyhodnocovacej jednotke</t>
  </si>
  <si>
    <t xml:space="preserve"> - 2ks modul prúdových vstupov</t>
  </si>
  <si>
    <t xml:space="preserve"> - 2ks modul napäťových vstupov</t>
  </si>
  <si>
    <t xml:space="preserve"> - 1ks modul digitálnych vstupov a výstupov</t>
  </si>
  <si>
    <t>v prevedení ENA 440, v zostave:</t>
  </si>
  <si>
    <t>Združený analyzátor siete BK-ELCOM</t>
  </si>
  <si>
    <t xml:space="preserve"> - parametrizácia a úradné overenie pre SEPS</t>
  </si>
  <si>
    <t>- vrátane komunikačnej jednotky</t>
  </si>
  <si>
    <t xml:space="preserve"> - komunikačné výstupy RS485</t>
  </si>
  <si>
    <t xml:space="preserve"> - nepriame meranie, trieda presnosti 0.5s</t>
  </si>
  <si>
    <t xml:space="preserve"> - s externým napájaním</t>
  </si>
  <si>
    <t xml:space="preserve"> - prúdové cievky x/1A</t>
  </si>
  <si>
    <t xml:space="preserve"> - napäťové cievky 58/100V</t>
  </si>
  <si>
    <t>Digitálny elektromer (meranie terciár 33kV)</t>
  </si>
  <si>
    <t xml:space="preserve"> - vrátane interface modulu</t>
  </si>
  <si>
    <t xml:space="preserve"> - nepriame meranie, trieda presnosti 0.2s</t>
  </si>
  <si>
    <t>Digitálny elektromer (T402 záložné meranie)</t>
  </si>
  <si>
    <t xml:space="preserve"> - vrátane komunikačnej jednotky</t>
  </si>
  <si>
    <t>Digitálny elektromer (T402 hlavné meranie)</t>
  </si>
  <si>
    <t xml:space="preserve">Skriňový oceľovoplechový rozvádzač, rozmery: 800x800x2000 mm  (šxhlxv)
Podstavec pod skriňu 800x800x200mm s vetracím otvorom a filtrom                                                 Krytie IP54
Vpredu dvere presklenné, jednokrídlové pravé, vzadu dvere dvokrídlové plné                                aretácia otvorených dverí 
osvetlenie skrine, dverný kontakt a servisná zásuvka                                                                                                                                        Cu pás 20x3x750 mm                                                                                                                                                                                                                                                                                                                          schránka na výkresy                                                                                                                                  krycie plechy, montážne panely, držiak montážneho panelu, bočnice                                                                                                                                 
farba RAL7035                                                                                                                                                             Pripojovacia svorkovnica na uzemnenie
Káblové príchytky SONAP, závesné oká na prepravu                                                                   Ostatný spojovací, upevňovací  prepojovací a svorkový  materiál                                                                                                                                                                   Podperné izolátory pre prichytenie zbernice                                                                                                                                                                            Prívody a vývody: káblové vedené spodom              </t>
  </si>
  <si>
    <t>AQA04 Skriňový rozvádzač</t>
  </si>
  <si>
    <t>115</t>
  </si>
  <si>
    <t>1.14</t>
  </si>
  <si>
    <t>1.13</t>
  </si>
  <si>
    <t>1.12</t>
  </si>
  <si>
    <t>1.11</t>
  </si>
  <si>
    <t>110</t>
  </si>
  <si>
    <t>1.9</t>
  </si>
  <si>
    <t>Digitálny elektromer (T401 záložné meranie)</t>
  </si>
  <si>
    <t>Digitálny elektromer (T401 hlavné meranie)</t>
  </si>
  <si>
    <t>AQA03 Skriňový rozvádzač</t>
  </si>
  <si>
    <t>Montáž a uloženie FXP chránička</t>
  </si>
  <si>
    <t>Oceľové konštrukcie - rámy pod rozvádzače</t>
  </si>
  <si>
    <t>TCEKFY D 12x2x1mm2</t>
  </si>
  <si>
    <t>CYKY J 3x2,5mm2</t>
  </si>
  <si>
    <t>S-FTP CAT6E</t>
  </si>
  <si>
    <t>v AVA ukončenie v OPTO Boxe 12xST, v QM ukončenie ST konektormi</t>
  </si>
  <si>
    <t>Optický úložný kábel, 4 vlákna, MM, 50/125nm, dlžka 200m v HDPE chráničke</t>
  </si>
  <si>
    <t>Optický úložný kábel, 4 vlákna, MM, 50/125nm, dlžka 180m v HDPE chráničke</t>
  </si>
  <si>
    <t>Optické káble pre monitoring vypínačov:</t>
  </si>
  <si>
    <t>Optický úložný kábel, 4 vlákna, MM, 50/125nm, ST-ST, dlžka 210m v HDPE chráničke</t>
  </si>
  <si>
    <t>Optický úložný kábel, 4 vlákna, MM, 50/125nm, ST-ST, dlžka 180m v HDPE chráničke</t>
  </si>
  <si>
    <t>Optické káble pre monitoring transformátorov:</t>
  </si>
  <si>
    <t>Napájací zdroj 230V AC/24V DC, 45W</t>
  </si>
  <si>
    <t>Prevodník RS485/opto na DIN lištu</t>
  </si>
  <si>
    <t>Doplnenie do skrine vypínača v poli ACA06</t>
  </si>
  <si>
    <t>Doplnenie do skrine vypínača v poli ACA04</t>
  </si>
  <si>
    <t>Inštalácia dodávaných zariadení a konštrukií</t>
  </si>
  <si>
    <t>Ukončenie optických káblov</t>
  </si>
  <si>
    <t>Montáž a uloženie kábla CYKY J 3x2,5mm2</t>
  </si>
  <si>
    <t>Montáž, doplnenia rozvádzača - skrine vypínača</t>
  </si>
  <si>
    <t>Montáž, osadenie rozvádzača AWM</t>
  </si>
  <si>
    <t>Vodiče lankové Cu1,5mm2, Cu2,5mm2, Cu4mm2, pocínované</t>
  </si>
  <si>
    <t>1.21</t>
  </si>
  <si>
    <t>1.20</t>
  </si>
  <si>
    <t>1.19</t>
  </si>
  <si>
    <t>1.18</t>
  </si>
  <si>
    <t>Ventilátor 230V AC s termostatom</t>
  </si>
  <si>
    <t>1.17</t>
  </si>
  <si>
    <t>Energy box (3Ux19") na zásuvky a ističe</t>
  </si>
  <si>
    <t>1.16</t>
  </si>
  <si>
    <t>Zásuvka 7 násobna 250V AC, 16A</t>
  </si>
  <si>
    <t>1.15</t>
  </si>
  <si>
    <t>Pomocné relé do pätice 3P, 24VDC + pätica+zhášací modul</t>
  </si>
  <si>
    <t>1.10</t>
  </si>
  <si>
    <t>Jednopólový istič, 2A, 230VAC</t>
  </si>
  <si>
    <t>Jednopólový istič, 4A, 230VAC</t>
  </si>
  <si>
    <t>Prevodník RS232/485</t>
  </si>
  <si>
    <t>monitor 17"</t>
  </si>
  <si>
    <t>klávesnica</t>
  </si>
  <si>
    <t xml:space="preserve">Príslušenstvo k PC: </t>
  </si>
  <si>
    <t>Priemyselné PC</t>
  </si>
  <si>
    <t>s vetracím otvorom a filtrom</t>
  </si>
  <si>
    <t>podstavec pod skriňu 800x800x250mm</t>
  </si>
  <si>
    <t xml:space="preserve">Lišty pre mechanické upevnenie káblov </t>
  </si>
  <si>
    <t>Systémové chassis TS – montážna sada</t>
  </si>
  <si>
    <t xml:space="preserve">schránka na výkresy, bočnice </t>
  </si>
  <si>
    <t>aretácia otvorených dverí</t>
  </si>
  <si>
    <t>42U profilové lišty umiestnené vzadu</t>
  </si>
  <si>
    <t>19“ 42U profilové lišty umiestnené vpredu</t>
  </si>
  <si>
    <t>vpredu dvere presklenené, jednokrídlové pravé, vzadu dvere dvokrídlové plné</t>
  </si>
  <si>
    <t>Licencie a certifikáty pre všetky dodávané zariadenia</t>
  </si>
  <si>
    <t>104</t>
  </si>
  <si>
    <t>Kompletačná a koordinačná činnosť</t>
  </si>
  <si>
    <t>103</t>
  </si>
  <si>
    <t>Dokumentácia skutočného vyhotovenia</t>
  </si>
  <si>
    <t>102</t>
  </si>
  <si>
    <t>Projektové práce a inžinierska činnosť</t>
  </si>
  <si>
    <t>101</t>
  </si>
  <si>
    <t>Doprava materiálu na stavbu</t>
  </si>
  <si>
    <t>100</t>
  </si>
  <si>
    <t>99</t>
  </si>
  <si>
    <t>98</t>
  </si>
  <si>
    <t>V-kotevný izolátorový reťazec DKV 2 x 3 (LG 85/22/1310)</t>
  </si>
  <si>
    <t>97</t>
  </si>
  <si>
    <t>Označovacie štítky na kábel</t>
  </si>
  <si>
    <t>96</t>
  </si>
  <si>
    <t>Sonapky</t>
  </si>
  <si>
    <t>95</t>
  </si>
  <si>
    <t>Náterová plocha</t>
  </si>
  <si>
    <t>94</t>
  </si>
  <si>
    <t>Uzemňovací praporec, á 0,8kg x 26ks</t>
  </si>
  <si>
    <t>93</t>
  </si>
  <si>
    <t>Konštrukcia pre vyvedenie uzla transformátora, á 358,9kg x 2ks</t>
  </si>
  <si>
    <t>92</t>
  </si>
  <si>
    <t>Konštrukcia pod výfuk od separátora, á 459kg x 2ks</t>
  </si>
  <si>
    <t>91</t>
  </si>
  <si>
    <t>Zarážka pod kolesá transformátora, á 9kg x 32ks</t>
  </si>
  <si>
    <t>90</t>
  </si>
  <si>
    <t>Kotevná nádoba, á 77,0kg x 4ks</t>
  </si>
  <si>
    <t>89</t>
  </si>
  <si>
    <t>Kladka s hriadeľom, á 241,2kg x 4ks</t>
  </si>
  <si>
    <t>88</t>
  </si>
  <si>
    <t>Koľajnice pod transformátor - prenosné, á 931,6kg x 4ks</t>
  </si>
  <si>
    <t>87</t>
  </si>
  <si>
    <t>Koľajnice pod transformátor - pevné, á 860,9kg x 4ks</t>
  </si>
  <si>
    <t>86</t>
  </si>
  <si>
    <t>Oceľová stolička pod zvodič prepätia 110kV, á 143,9kg x 6ks</t>
  </si>
  <si>
    <t>85</t>
  </si>
  <si>
    <t>Oceľová stolička pod zvodič prepätia 400kV, á 143,9kg x 6ks</t>
  </si>
  <si>
    <t>84</t>
  </si>
  <si>
    <t>Pomocná oceľová konštrukcia pre vyvedenie terciáru</t>
  </si>
  <si>
    <t>83</t>
  </si>
  <si>
    <t>HOK, (Stožiar l = 15+8m, vrátane vrcholu, 2430kg, 2ks) a (Brvno l = 24m, 1ks)</t>
  </si>
  <si>
    <t>82</t>
  </si>
  <si>
    <t>Protipožiarne utesnenie káblových kanálov a rozvádzačov</t>
  </si>
  <si>
    <t>81</t>
  </si>
  <si>
    <t>Silový kábel voľne uložený Cu 5x2x0,5mm2,tienený</t>
  </si>
  <si>
    <t>80</t>
  </si>
  <si>
    <t>Silový kábel voľne uložený Cu 12x1,5 mm2,tienený</t>
  </si>
  <si>
    <t>79</t>
  </si>
  <si>
    <t>Silový kábel voľne uložený Cu 7x2,5 mm2,tienený</t>
  </si>
  <si>
    <t>78</t>
  </si>
  <si>
    <t>Silový kábel voľne uložený Cu 4x4 mm2,tienený</t>
  </si>
  <si>
    <t>77</t>
  </si>
  <si>
    <t>Silový kábel voľne uložený Cu 4x2,5 mm2,tienený</t>
  </si>
  <si>
    <t>76</t>
  </si>
  <si>
    <t>Silový kábel voľne uložený Cu 5x10 mm2</t>
  </si>
  <si>
    <t>75</t>
  </si>
  <si>
    <t>Silový kábel voľne uložený Cu 3x240+120 mm2</t>
  </si>
  <si>
    <t>74</t>
  </si>
  <si>
    <t>Tabulka s nápisom "T401, T402", rozmer 297x420mm</t>
  </si>
  <si>
    <t>73</t>
  </si>
  <si>
    <t>Tabulka s nápisom "L1" a "FV1-L1" s rozmermi 297x210mm</t>
  </si>
  <si>
    <t>72</t>
  </si>
  <si>
    <t>Pásový vodič Al</t>
  </si>
  <si>
    <t>71</t>
  </si>
  <si>
    <t>Pásik FeZn 60x5mm</t>
  </si>
  <si>
    <t>70</t>
  </si>
  <si>
    <t>Ocelovohliníkové lano AlFe 750/43 mm2</t>
  </si>
  <si>
    <t>69</t>
  </si>
  <si>
    <t>Odbočná T-svorka pre lano AlFe 750/43</t>
  </si>
  <si>
    <t>68</t>
  </si>
  <si>
    <t>Dištančná svorka 400mm pre lano AlFe 750/43</t>
  </si>
  <si>
    <t>67</t>
  </si>
  <si>
    <t>66</t>
  </si>
  <si>
    <t>65</t>
  </si>
  <si>
    <t>Káblové oko lisované pre lano AlFe 750/43</t>
  </si>
  <si>
    <t>64</t>
  </si>
  <si>
    <t>Kotevná svorka lisovaná pre lano AlFe 750/43</t>
  </si>
  <si>
    <t>63</t>
  </si>
  <si>
    <t>Predkomplexné a komplexné skúšky</t>
  </si>
  <si>
    <t>62</t>
  </si>
  <si>
    <t>Prvá úradná skúška - Technická inšpekcia</t>
  </si>
  <si>
    <t>61</t>
  </si>
  <si>
    <t>Revízna správa</t>
  </si>
  <si>
    <t>60</t>
  </si>
  <si>
    <t>hod</t>
  </si>
  <si>
    <t>59</t>
  </si>
  <si>
    <t>Presun materiálu na stavbe</t>
  </si>
  <si>
    <t>58</t>
  </si>
  <si>
    <t>Presun dodávok na stavbe</t>
  </si>
  <si>
    <t>57</t>
  </si>
  <si>
    <t>Pomocné a podružné výkony</t>
  </si>
  <si>
    <t>56</t>
  </si>
  <si>
    <t>Dokonč. práce, čistenie, konzervácia, opravy náterov, apod. , pole, rozvodne 400 kV</t>
  </si>
  <si>
    <t>55</t>
  </si>
  <si>
    <t>Montáž dištančnej rozperky pre dva združené vodiče</t>
  </si>
  <si>
    <t>54</t>
  </si>
  <si>
    <t>Štvrťpreponka - pripojenie prípojnice na zvislú preponku z lana 2 x 750/43 mm2</t>
  </si>
  <si>
    <t>53</t>
  </si>
  <si>
    <t>Poskladanie kotevného izolátorového reťazca na zemi</t>
  </si>
  <si>
    <t>52</t>
  </si>
  <si>
    <t>51</t>
  </si>
  <si>
    <t>50</t>
  </si>
  <si>
    <t>Montáž sonapky</t>
  </si>
  <si>
    <t>49</t>
  </si>
  <si>
    <t>Náter v rozvodniach vvn vrchný náter - jednozložkový</t>
  </si>
  <si>
    <t>48</t>
  </si>
  <si>
    <t>Náter v rozvodniach vvn základný náter - jednozložkový</t>
  </si>
  <si>
    <t>47</t>
  </si>
  <si>
    <t>POK rozvodne 110 kV, skrutkovaná - pomocná</t>
  </si>
  <si>
    <t>46</t>
  </si>
  <si>
    <t>HOK rozvodne 110 kV, skrutkovaná - stožiare a brvná</t>
  </si>
  <si>
    <t>45</t>
  </si>
  <si>
    <t>44</t>
  </si>
  <si>
    <t>Ukončenie vodičov v rozvádzači vč. zapojenia a vodičovej koncovky do 16 mm2</t>
  </si>
  <si>
    <t>43</t>
  </si>
  <si>
    <t>Ukončenie vodičov v rozvádzači vč. zapojenia a vodičovej koncovky do 6 mm2</t>
  </si>
  <si>
    <t>42</t>
  </si>
  <si>
    <t>Ukončenie vodičov v rozvádzači vč. zapojenia a vodičovej koncovky do 2,5 mm2</t>
  </si>
  <si>
    <t>Ukončenie celoplastových káblov zmrašť. záklopkou alebo páskou do 12 x 4 mm2</t>
  </si>
  <si>
    <t>Ukončenie celoplastových káblov zmrašť. záklopkou alebo páskou do 7 x 4 mm2</t>
  </si>
  <si>
    <t>Silový kábel voľne uložený Cu-O 5x2x0,5 mm2,tienený</t>
  </si>
  <si>
    <t>Silový kábel voľne uložený Cu-O 12x1,5 mm2,tienený</t>
  </si>
  <si>
    <t>Silový kábel voľne uložený Cu-O 7x2,5 mm2,tienený</t>
  </si>
  <si>
    <t>Silový kábel voľne uložený Cu-O 4x4 mm2,tienený</t>
  </si>
  <si>
    <t>Silový kábel voľne uložený Cu-O 4x2,5 mm2,tienený</t>
  </si>
  <si>
    <t>Výstražná a označovacia tabuľka včítane montáže, smaltovaná, formát A3 - A5</t>
  </si>
  <si>
    <t>Náter zemniaceho vedenia FeZn 60x5 mm</t>
  </si>
  <si>
    <t>Uzemňovacie vedenie FeZn 60x5 mm</t>
  </si>
  <si>
    <t>Montáž monitorovacieho systému MS 3000</t>
  </si>
  <si>
    <t>Lanové prepojenie vertikálne lanom 2x AlFe 750/43, dľžka 15m</t>
  </si>
  <si>
    <t>Lanové prepojenie z poľa na HOK T401(T402) lanom 2x AlFe 750/43, dľžka 45m</t>
  </si>
  <si>
    <t>Montáž rozvádzača pre MICAFIL</t>
  </si>
  <si>
    <t>Montáž ističovej a prúdovej skrinky</t>
  </si>
  <si>
    <t>Podperný izolátor 35 kV</t>
  </si>
  <si>
    <t>Montáž prístrojového transformátora napatia 33 kV</t>
  </si>
  <si>
    <t>Montáž prístrojového transformátora prúdu 33 kV</t>
  </si>
  <si>
    <t>Montáž odpojovača 36 kV</t>
  </si>
  <si>
    <t>Montáž počítača preskokov pre zvodič</t>
  </si>
  <si>
    <t>Montáž zvodiča prepatia 33 kV</t>
  </si>
  <si>
    <t>Montáž zvodiča prepatia 110 kV</t>
  </si>
  <si>
    <t>Montáž zvodiča prepatia 400 kV</t>
  </si>
  <si>
    <t>Príplatok k cene montáže telesa transformátora na vzdialenosť viac ako 2 m</t>
  </si>
  <si>
    <t>Montáž telesa transformátora výkon 250 MVA, 400 kV</t>
  </si>
  <si>
    <t>Doprava dodávok na stavbu</t>
  </si>
  <si>
    <t>Rozvádzač pre pripojenie filtračného zariadenia MICAFIL</t>
  </si>
  <si>
    <t>Prúdová skrinka pre PTP 33kV</t>
  </si>
  <si>
    <t>Ističová skrinka pre PTN 33kV</t>
  </si>
  <si>
    <t>Podperný izolátor 35kV, 10 kN resp. 12 kN, atm.imp. 200kV, spín.imp.70kV</t>
  </si>
  <si>
    <t>Prístrojový transformátor prúdu TA2, 33kV, 2000/1/1/1A, 15/30/30 VA, 0.5/5P20/5P20, n&lt;5</t>
  </si>
  <si>
    <t>Prístrojový transformátor prúdu TA1, 33kV, 20/1A, 50Hz, 15 VA, 0.5, n&lt;5</t>
  </si>
  <si>
    <t>Trojpólový odpojovač s poistkou a zvodičom prep. 36kV, 1200A, 50Hz, poistka 36kV, 25A</t>
  </si>
  <si>
    <t>Zvodič prepätia s porcelánovým izolátorom 33 kV</t>
  </si>
  <si>
    <t>Zvodič prepätia s porcelánovým izolátorom 110 kV</t>
  </si>
  <si>
    <t>Zvodič prepätia s porcelánovým izolátorom 400 kV</t>
  </si>
  <si>
    <t>Trojfázový výkonový trojvinuťový olejový regulačný autotransformátor - 250/250/100MVA, 400/121/34 kV</t>
  </si>
  <si>
    <t>Doprava zamestnancov</t>
  </si>
  <si>
    <t>Prevádzk. vplyvy</t>
  </si>
  <si>
    <t>Územné vplyvy</t>
  </si>
  <si>
    <t>Zariad. staveniska</t>
  </si>
  <si>
    <t>DODÁVKY STROJOV A ZARIADENÍ</t>
  </si>
  <si>
    <t>MONTÁŽ</t>
  </si>
  <si>
    <t>MATERIÁL</t>
  </si>
  <si>
    <t>INŽINIERSKA A PROJEKČNÁ ČINNOSŤ</t>
  </si>
  <si>
    <t>suma</t>
  </si>
  <si>
    <t>105</t>
  </si>
  <si>
    <t>106</t>
  </si>
  <si>
    <t>107</t>
  </si>
  <si>
    <t>108</t>
  </si>
  <si>
    <t>109</t>
  </si>
  <si>
    <t>111</t>
  </si>
  <si>
    <t>112</t>
  </si>
  <si>
    <t>Inžinierska a projekčná činnosť spolu:</t>
  </si>
  <si>
    <t>kpl</t>
  </si>
  <si>
    <t>Pomontážne skúšky v súčinnosti so SED</t>
  </si>
  <si>
    <t>Pomontážne skúšky s technológiou</t>
  </si>
  <si>
    <t>Implementácia databázy (združené signály, povely a merania) 
a SCADA funkcií do systému SED a záložného SED</t>
  </si>
  <si>
    <t>Parametrizácia komunikácie na SED a záložného SED</t>
  </si>
  <si>
    <t>Parametrizácia funkcií povelovania</t>
  </si>
  <si>
    <t>Inštalácia programového vybavenia a ovládačov pre frontend, server</t>
  </si>
  <si>
    <t>Parametrizácia I/O veličín a vnútorných veličín diagnostických</t>
  </si>
  <si>
    <t>Generovanie užívateľskej databanky</t>
  </si>
  <si>
    <t>Spracovanie realizačnej projektu</t>
  </si>
  <si>
    <t>Nepredvídateľné náklady:</t>
  </si>
  <si>
    <t>Patchcord 2xMM 50/125 um duplex 2m</t>
  </si>
  <si>
    <t>Patchcord 2xMM 50/125 um duplex v chr. 10m</t>
  </si>
  <si>
    <t>Patchcord 2xMM 50/125 um duplex v chr. 20m</t>
  </si>
  <si>
    <t>Dodávka káblov</t>
  </si>
  <si>
    <t>Premeranie optickej kabeláže a vystavenie protokolu o meraní</t>
  </si>
  <si>
    <t>Ukončenie káblov</t>
  </si>
  <si>
    <t>Montáž vonkajších káblov</t>
  </si>
  <si>
    <t>Konfigurácia a oživenie RIS (vrátane prípravy združ.signálov pre SED)</t>
  </si>
  <si>
    <t>Implementácia databázy (združené signály, povely a merania) a SCADA funkcií do systému SED a záložného SED</t>
  </si>
  <si>
    <t>Nastavenie a naparametrizovanie terminálov</t>
  </si>
  <si>
    <t>ks/pcs</t>
  </si>
  <si>
    <t>LiY-CY 10x1mm2</t>
  </si>
  <si>
    <t>TCEKFY D 12x2x1</t>
  </si>
  <si>
    <t>TCEKFY D 6x2x1</t>
  </si>
  <si>
    <t>TCEKFY D 3x2x1</t>
  </si>
  <si>
    <t>CYKFY-O 4x2,5</t>
  </si>
  <si>
    <t>CYKFY-O 24x1,5</t>
  </si>
  <si>
    <t>CYKFY-O 19x1,5</t>
  </si>
  <si>
    <t>CYKFY-O 7x1,5</t>
  </si>
  <si>
    <t>Inštalácia a ukotvenie dodávaných rozvádzačov</t>
  </si>
  <si>
    <t>Chránený vodič H07V-K 2,5mm2, pocínovaný</t>
  </si>
  <si>
    <t>Chránený vodič, H07V-K 1,5mm2, pocínovaný</t>
  </si>
  <si>
    <t>Zemniaci pásik pre uzemnenie rozvádzača</t>
  </si>
  <si>
    <t>Protipožiarny náter do vnútorného prostredia</t>
  </si>
  <si>
    <t>DIN lišta 35/7, 2m</t>
  </si>
  <si>
    <t>Káblový žľab plastový 80x80mm</t>
  </si>
  <si>
    <t>Káblový žľab plastový 40x80mm</t>
  </si>
  <si>
    <t>Koncová zvierka pre svorkovnicu</t>
  </si>
  <si>
    <t>Meracia svorka pre U a I, prierez vodičov 10mm2</t>
  </si>
  <si>
    <t>Radová svorka, prierez vodičov 6mm2</t>
  </si>
  <si>
    <t>Rozpínacia svorka. prierez vodičov 4mm2</t>
  </si>
  <si>
    <t>Zásuvka 2P+N, 10/16A, 250V AC</t>
  </si>
  <si>
    <t>Pomocné relé 4P, 220V DC</t>
  </si>
  <si>
    <t>Jednopólový istič 10A, 230V AC</t>
  </si>
  <si>
    <t>Jednopólový istič 6A, 230V AC</t>
  </si>
  <si>
    <t>Dvojpólový istič 10A, 220V DC s pomocným kontaktom 1Z/1V</t>
  </si>
  <si>
    <t>Dvojpólový istič 4A, 220V DC</t>
  </si>
  <si>
    <t>Dvojpólový istič 6A, 220V DC s pomocným kontaktom 1Z/1V</t>
  </si>
  <si>
    <r>
      <rPr>
        <b/>
        <i/>
        <sz val="8"/>
        <color indexed="12"/>
        <rFont val="Arial"/>
        <family val="2"/>
        <charset val="238"/>
      </rPr>
      <t>Rozvádzač AWC402 - T402</t>
    </r>
    <r>
      <rPr>
        <i/>
        <sz val="8"/>
        <color indexed="12"/>
        <rFont val="Arial"/>
        <family val="2"/>
        <charset val="238"/>
      </rPr>
      <t xml:space="preserve">
Skriňový oceľovoplechový rozvádzač    
rozmery: 800x800x2000 mm (šxhlxv)   
krytie: IP 54   
vpredu dvere presklenené, jednokrídlové   
vzadu dvere dvojkrídlové plné   
otočný rám 19“ umiestnený v prednej časti 1 ks (nosnosť 40kg)   
aretácia otvorených dverí   
osvetlenie skrine so spínačom   
vetracie otvory s filtrom, ventilátor   
Cu pás 20x3x750 1 ks   
podperný izolátor pre prichytenie zbernice 2 ks   
káblové príchytky SONAP 10 ks   
schránka na výkresy   
motážne plechy, krycie plechy, bočnice   
podstavec pod skriňu 800x800x200mm   
farba RAL7035   
Ostatný spojovací, upevňovací, prepojovací a svorkový  materiál   
</t>
    </r>
    <r>
      <rPr>
        <b/>
        <i/>
        <sz val="8"/>
        <color indexed="12"/>
        <rFont val="Arial"/>
        <family val="2"/>
        <charset val="238"/>
      </rPr>
      <t>Obsahuje:</t>
    </r>
  </si>
  <si>
    <r>
      <rPr>
        <b/>
        <i/>
        <sz val="8"/>
        <color indexed="12"/>
        <rFont val="Arial"/>
        <family val="2"/>
        <charset val="238"/>
      </rPr>
      <t>Rozvádzač AWC401 - T401</t>
    </r>
    <r>
      <rPr>
        <i/>
        <sz val="8"/>
        <color indexed="12"/>
        <rFont val="Arial"/>
        <family val="2"/>
        <charset val="238"/>
      </rPr>
      <t xml:space="preserve">
Skriňový oceľovoplechový rozvádzač    
rozmery: 800x800x2000 mm (šxhlxv)   
krytie: IP 54   
vpredu dvere presklenené, jednokrídlové   
vzadu dvere dvojkrídlové plné   
otočný rám 19“ umiestnený v prednej časti 1 ks (nosnosť 40kg)   
aretácia otvorených dverí   
osvetlenie skrine so spínačom   
vetracie otvory s filtrom, ventilátor   
Cu pás 20x3x750 1 ks   
podperný izolátor pre prichytenie zbernice 2 ks   
káblové príchytky SONAP 10 ks   
schránka na výkresy   
motážne plechy, krycie plechy, bočnice   
podstavec pod skriňu 800x800x200mm   
farba RAL7035   
Ostatný spojovací, upevňovací, prepojovací a svorkový  materiál   
</t>
    </r>
    <r>
      <rPr>
        <b/>
        <i/>
        <sz val="8"/>
        <color indexed="12"/>
        <rFont val="Arial"/>
        <family val="2"/>
        <charset val="238"/>
      </rPr>
      <t>Obsahuje:</t>
    </r>
  </si>
  <si>
    <r>
      <rPr>
        <b/>
        <i/>
        <sz val="8"/>
        <color indexed="12"/>
        <rFont val="Arial"/>
        <family val="2"/>
        <charset val="238"/>
      </rPr>
      <t>Rozvádzač AWC06 - ACA06</t>
    </r>
    <r>
      <rPr>
        <i/>
        <sz val="8"/>
        <color indexed="12"/>
        <rFont val="Arial"/>
        <family val="2"/>
        <charset val="238"/>
      </rPr>
      <t xml:space="preserve">
Skriňový oceľovoplechový rozvádzač    
rozmery: 800x800x2000 mm (šxhlxv)   
krytie: IP 54   
vpredu dvere presklenené, jednokrídlové   
vzadu dvere dvojkrídlové plné   
otočný rám 19“ umiestnený v prednej časti 1 ks (nosnosť 40kg)   
aretácia otvorených dverí   
osvetlenie skrine so spínačom   
vetracie otvory s filtrom, ventilátor   
Cu pás 20x3x750 1 ks   
podperný izolátor pre prichytenie zbernice 2 ks   
káblové príchytky SONAP 10 ks   
schránka na výkresy   
motážne plechy, krycie plechy, bočnice   
podstavec pod skriňu 800x800x200mm   
farba RAL7035   
Ostatný spojovací, upevňovací, prepojovací a svorkový  materiál   
</t>
    </r>
    <r>
      <rPr>
        <b/>
        <i/>
        <sz val="8"/>
        <color indexed="12"/>
        <rFont val="Arial"/>
        <family val="2"/>
        <charset val="238"/>
      </rPr>
      <t>Obsahuje:</t>
    </r>
  </si>
  <si>
    <r>
      <rPr>
        <b/>
        <i/>
        <sz val="8"/>
        <color indexed="12"/>
        <rFont val="Arial"/>
        <family val="2"/>
        <charset val="238"/>
      </rPr>
      <t>Rozvádzač AWC04 - ACA04</t>
    </r>
    <r>
      <rPr>
        <i/>
        <sz val="8"/>
        <color indexed="12"/>
        <rFont val="Arial"/>
        <family val="2"/>
        <charset val="238"/>
      </rPr>
      <t xml:space="preserve">
Skriňový oceľovoplechový rozvádzač    
rozmery: 800x800x2000 mm (šxhlxv)   
krytie: IP 54   
vpredu dvere presklenené, jednokrídlové   
vzadu dvere dvojkrídlové plné   
otočný rám 19“ umiestnený v prednej časti 1 ks (nosnosť 40kg)   
aretácia otvorených dverí   
osvetlenie skrine so spínačom   
vetracie otvory s filtrom, ventilátor   
Cu pás 20x3x750 1 ks   
podperný izolátor pre prichytenie zbernice 2 ks   
káblové príchytky SONAP 10 ks   
schránka na výkresy   
motážne plechy, krycie plechy, bočnice   
podstavec pod skriňu 800x800x200mm   
farba RAL7035   
Ostatný spojovací, upevňovací, prepojovací a svorkový  materiál   
</t>
    </r>
    <r>
      <rPr>
        <b/>
        <i/>
        <sz val="8"/>
        <color indexed="12"/>
        <rFont val="Arial"/>
        <family val="2"/>
        <charset val="238"/>
      </rPr>
      <t>Obsahuje:</t>
    </r>
  </si>
  <si>
    <t>UF1 - Switch RKP IEC 61850 - T402
DC 220V (AC 230V) redundantné,
opto 8 v/v-ukončenie MTRJ, montáž na 19“ rám</t>
  </si>
  <si>
    <t>XAXF1 - Skúšobná zásuvka pre terminál - T402</t>
  </si>
  <si>
    <t>UF1 - Switch RKP IEC 61850 - T401
DC 220V (AC 230V) redundantné,
opto 8 v/v-ukončenie MTRJ, montáž na 19“ rám</t>
  </si>
  <si>
    <t>XAXF1 - Skúšobná zásuvka pre terminál - T401</t>
  </si>
  <si>
    <t>UF1 - Switch RKP IEC 61850 - ACA06
DC 220V (AC 230V) redundantné,
opto 8 v/v-ukončenie MTRJ, montáž na 19“ rám</t>
  </si>
  <si>
    <t>XAXF1 - Skúšobná zásuvka pre terminál - ACA06</t>
  </si>
  <si>
    <t>UF1 - Switch RKP IEC 61850 - ACA04
DC 220V (AC 230V) redundantné,
opto 8 v/v-ukončenie MTRJ, montáž na 19“ rám</t>
  </si>
  <si>
    <t>XAXF1 - Skúšobná zásuvka pre terminál - ACA04</t>
  </si>
  <si>
    <t>Celkom (HZS+ZRN+VRN+KČ)</t>
  </si>
  <si>
    <t>Kompletačná činnosť spolu:</t>
  </si>
  <si>
    <t>Vedľajšie rozpočtové náklady spolu:</t>
  </si>
  <si>
    <t>Prevádzkové vplyvy</t>
  </si>
  <si>
    <t>Vedľajšie rozpočtové náklady:</t>
  </si>
  <si>
    <t xml:space="preserve">Revízná správa   </t>
  </si>
  <si>
    <t xml:space="preserve">Zaškolenie obsluhy   </t>
  </si>
  <si>
    <t xml:space="preserve">Inžiniering (projektový menežment)   </t>
  </si>
  <si>
    <t xml:space="preserve">Komplexné skúšky   </t>
  </si>
  <si>
    <t xml:space="preserve">Predkoplexné skúšky   </t>
  </si>
  <si>
    <t xml:space="preserve">Individuálne skúšky   </t>
  </si>
  <si>
    <t>HZS</t>
  </si>
  <si>
    <t>Koordinácia so subdodávateľom</t>
  </si>
  <si>
    <t>Úradná skúška</t>
  </si>
  <si>
    <t>kab</t>
  </si>
  <si>
    <t>Skúšky kábla zvýšeným napätím</t>
  </si>
  <si>
    <t>Mimocenníkové položky</t>
  </si>
  <si>
    <t>Protipožiarna prepážka jednoduchá</t>
  </si>
  <si>
    <t>1-CYKY 5x10</t>
  </si>
  <si>
    <t>Protipožiarna upchávka pod rozvádzač,jednoduchá</t>
  </si>
  <si>
    <t>Ukončenie vodičov v rozvádzač. vč. zapojenia a vodičovej koncovky do 25 mm2</t>
  </si>
  <si>
    <t>Montáž nástenného rozvádzača do váhy 50 kg</t>
  </si>
  <si>
    <t>Mimostavenisková doprava</t>
  </si>
  <si>
    <t>Zásuvková skrinka 32A 400V, 16A 230V</t>
  </si>
  <si>
    <t>Zásuvková srinka - MX2</t>
  </si>
  <si>
    <t>Dvojpólový istič 250V DC, 20A, vyp. sch. 10kA, char. C, +pomocný kontakt 2P (ATK91)</t>
  </si>
  <si>
    <t>Jednopólový istič 16A,230V AC s pomocným kontaktom 1Z/1V (ANK91)</t>
  </si>
  <si>
    <t>Úpravy v rozvádzačoch decentralizovanej VS</t>
  </si>
  <si>
    <t>Dvojpólový istič 250V DC, 16A, vyp. sch. 10kA, char. C, +pomocný kontakt 2P</t>
  </si>
  <si>
    <t>Úpravy v rozvádzači ATJ, 220V DC</t>
  </si>
  <si>
    <t>Radová svorka pre vodiče do 240mm2</t>
  </si>
  <si>
    <t xml:space="preserve">Trojpólový istič 400A, 400V AC s pomocným kontaktom 1Z/1V </t>
  </si>
  <si>
    <t>Izolovaný vodič CY4</t>
  </si>
  <si>
    <t>Rozpínacia svorka pre vodiče do 2,5mm2</t>
  </si>
  <si>
    <t>Radová svorka pre vodiče do 4mm2</t>
  </si>
  <si>
    <t>Poistková vložka 16A aM</t>
  </si>
  <si>
    <t>Trojpólový poistkový odpínač 500V AC, 125A</t>
  </si>
  <si>
    <t>Merací transformátor prúdu, prevod 200/5A, tr. presnosti 0,5P, rozpojiteľný</t>
  </si>
  <si>
    <t>Úpravy v rozvádzači ANG, 400V, 50Hz</t>
  </si>
  <si>
    <t>Spracovanie  dokumentácie skutočného vyhotovenia</t>
  </si>
  <si>
    <t>Uvedenie do prevádzky</t>
  </si>
  <si>
    <t>Autorský dozor</t>
  </si>
  <si>
    <t>Certifikácie, prehlásenia o zhode, kalibračné listy, licencie pre všetky dodávané zariadenia</t>
  </si>
  <si>
    <t>Návod na obsluhu k dodávaným zariadeniam</t>
  </si>
  <si>
    <t>Odovzdávacie protokoly a protokoly k funkčnýn skúškam</t>
  </si>
  <si>
    <t>Spracovanie realizačnej dokumentácie</t>
  </si>
  <si>
    <t>Zariadenie staveniska</t>
  </si>
  <si>
    <t>hod./hrs</t>
  </si>
  <si>
    <t>Komplexné skúšky</t>
  </si>
  <si>
    <t>Predkoplexné skúšky</t>
  </si>
  <si>
    <t>Koordinačná činnosť s SO314 a SO353</t>
  </si>
  <si>
    <t>Montážne mechanizmy</t>
  </si>
  <si>
    <t>Premiestňovanie unimobuniek, panelov pri pokládke vn kábla</t>
  </si>
  <si>
    <t>Riedidlo pre nátery olejové, syntetické</t>
  </si>
  <si>
    <t>Farba syntetická vrchná</t>
  </si>
  <si>
    <t>Viazací pásik</t>
  </si>
  <si>
    <r>
      <t xml:space="preserve">Chránička </t>
    </r>
    <r>
      <rPr>
        <i/>
        <sz val="8"/>
        <rFont val="Calibri"/>
        <family val="2"/>
        <charset val="238"/>
      </rPr>
      <t>Ø</t>
    </r>
    <r>
      <rPr>
        <i/>
        <sz val="8"/>
        <rFont val="Arial CE"/>
        <family val="2"/>
        <charset val="238"/>
      </rPr>
      <t>200</t>
    </r>
  </si>
  <si>
    <t>Pásový vodič  FeZn 30/4</t>
  </si>
  <si>
    <t>Pásovina AlFe 60x5</t>
  </si>
  <si>
    <t>Vnút.káblová koncovka pre kábel 1x300mm2, 1kV</t>
  </si>
  <si>
    <t xml:space="preserve">Kábel Cu 3x1x300 mm2 zelenožltý, 1kV, NYY-J 1x300mm2 </t>
  </si>
  <si>
    <t xml:space="preserve">Kábel Cu 3x1x300 mm2 čierny, 1kV, NYY-O 1x300mm2 </t>
  </si>
  <si>
    <t>sada/set</t>
  </si>
  <si>
    <t>Vnútorná káblová koncovka 35 kV pre kábel s prierezom jadra 95mm2</t>
  </si>
  <si>
    <t>Vonkajšia káblová koncovka 35 kV pre kábel s prierezom jadra 95mm2</t>
  </si>
  <si>
    <t>Jednožilový kábel 35 kV s XPE izoláciou 35-CXEKVCEY 1x95mm2</t>
  </si>
  <si>
    <t>Protipožiarne upchávky</t>
  </si>
  <si>
    <t>Pomocný materiál pre uchytenie káblov ku konštrukciám</t>
  </si>
  <si>
    <t>Káblový žľab, š=400mm</t>
  </si>
  <si>
    <t>výložník 800mm</t>
  </si>
  <si>
    <t>výložník 600mm</t>
  </si>
  <si>
    <t>výložník 400mm</t>
  </si>
  <si>
    <t>Oblúk 90, š=400mm</t>
  </si>
  <si>
    <t>Káblový rebrík, š=400mm</t>
  </si>
  <si>
    <t xml:space="preserve">Obmedzovač prepätia </t>
  </si>
  <si>
    <t>Konektor</t>
  </si>
  <si>
    <t>Podiel pridružených výkonov / Contribution of associated performance</t>
  </si>
  <si>
    <t>Náter zemniaceho pásku (1x náter včít.svo riek a vyznač.žlt.pruhov)</t>
  </si>
  <si>
    <t>Protipožiarna upchávka</t>
  </si>
  <si>
    <t>Úprava praporcov nn pre pripojenie paralel. vodičov</t>
  </si>
  <si>
    <t>Podvŕtanie cesty pre chráničku</t>
  </si>
  <si>
    <t>m3</t>
  </si>
  <si>
    <t>Zásyp káblovej ryhy 0,8x1,2 m (180m)</t>
  </si>
  <si>
    <t>Zriadenie káblového lôžka</t>
  </si>
  <si>
    <t>Výkop káblovej ryhy 0,8x1,2 m (180m)</t>
  </si>
  <si>
    <t>Zväzkovanie jednožilových káblov vn</t>
  </si>
  <si>
    <t>Náter zemniaceho pásiku (1x náter včít.svoriek a vyznač. žlt. pruhov)</t>
  </si>
  <si>
    <t>Uzemňovacie vedenie na povrchu FeZn do 120 mm2</t>
  </si>
  <si>
    <t>Príchytka káblová KOZ, pripevnenie káblovej príchytky na konštrukciu</t>
  </si>
  <si>
    <t>Montáž konektora a zvodiča prepätia</t>
  </si>
  <si>
    <t>Ukončenie káblov 1x300mm2 káblovou koncovkou 1kV</t>
  </si>
  <si>
    <t>Ukončenie káblov 1x95 vnútornou káblovou koncovkou so zvodičom prepätia, 35kV</t>
  </si>
  <si>
    <t>Ukončenie káblov 1x95 vonkajšou káblovou koncovkou 35kV</t>
  </si>
  <si>
    <t>Silový kábel pevne uložený Cu 3x1x300 mm2, 1kV</t>
  </si>
  <si>
    <t>Silový kábel voľne uložený Cu 3x1x95 mm2, 33kV</t>
  </si>
  <si>
    <t>Montáž transformátorov VN  33 kV - 630 kVA</t>
  </si>
  <si>
    <t>Transformátor vlastnej spotreby T31, T32 - 630kVA, 33/0,4(0,23) kV</t>
  </si>
  <si>
    <t>Požadované technické parametre sú uvedené v tab. technických špecifikácii A.3.F, A.3.G, A.3.K</t>
  </si>
  <si>
    <t>Svorky s príslušenstvom</t>
  </si>
  <si>
    <t>Svietidlo 9W, žiarivkové</t>
  </si>
  <si>
    <t>Vačkový spínač - 0/N/RIS (1-2-3), 10A</t>
  </si>
  <si>
    <t>Tlačidlo biele, 3Z</t>
  </si>
  <si>
    <t>Tlačidlo biele, 2Z</t>
  </si>
  <si>
    <t>Tlačidlo čierne, 2Z</t>
  </si>
  <si>
    <t>Ukazovateľ stavu zeleno/biely 220V DC štvorcový</t>
  </si>
  <si>
    <t>Ukazovateľ stavu zeleno/biely 220V DC</t>
  </si>
  <si>
    <t>Pomocné relé 230VAC, 3P + pätica</t>
  </si>
  <si>
    <t>Pomocné relé 220VDC, 3P + pätica</t>
  </si>
  <si>
    <t>Istič dvojpólový DC char. C, 250V, 2A s pomocnými kontaktami</t>
  </si>
  <si>
    <t>Istič jednopólový char. B, 230V, 50Hz, 2A s pomocnými kontaktami</t>
  </si>
  <si>
    <t>Istič jednopólový char. B, 230V, 50Hz, 6A s pomocnými kontaktami</t>
  </si>
  <si>
    <t>Istič jednopólový char. C, 230V, 50Hz, 10A s pomocnými kontaktami</t>
  </si>
  <si>
    <t>Istič jednopólový char. C, 230V, 50Hz, 16A s pomocnými kontaktami</t>
  </si>
  <si>
    <t>Istič trojpólový char. B, 400V, 50Hz, 6A, s pomocným kontaktom</t>
  </si>
  <si>
    <t>Istič trojpólový char. C, 400V, 50Hz, 6A, s pomocným kontaktom</t>
  </si>
  <si>
    <t>Istič trojpólový char. C, 400V, 50Hz, 10A, s pomocným kontaktom</t>
  </si>
  <si>
    <t xml:space="preserve">Ovládacia skriňa vývodového poľa ASC04
</t>
  </si>
  <si>
    <t>24.9</t>
  </si>
  <si>
    <t>24.8</t>
  </si>
  <si>
    <t>24.7</t>
  </si>
  <si>
    <t>24.6</t>
  </si>
  <si>
    <t>Vyhrievacie teleso</t>
  </si>
  <si>
    <t>24.5</t>
  </si>
  <si>
    <t>Termostat</t>
  </si>
  <si>
    <t>24.4</t>
  </si>
  <si>
    <t>24.3</t>
  </si>
  <si>
    <t>24.2</t>
  </si>
  <si>
    <t>24.1</t>
  </si>
  <si>
    <t xml:space="preserve">Skriňa napäťových a prúdových obvodov - XAV1
</t>
  </si>
  <si>
    <t>23.11</t>
  </si>
  <si>
    <t>23.10</t>
  </si>
  <si>
    <t>23.9</t>
  </si>
  <si>
    <t>23.8</t>
  </si>
  <si>
    <t>23.7</t>
  </si>
  <si>
    <t>23.6</t>
  </si>
  <si>
    <t>23.5</t>
  </si>
  <si>
    <t>Istič dvojpólový DC 2A, s pomocným kontaktom</t>
  </si>
  <si>
    <t>23.4</t>
  </si>
  <si>
    <t>Istič jednopólový 2A, char. B s pomocným kontaktom</t>
  </si>
  <si>
    <t>23.3</t>
  </si>
  <si>
    <t>Zdroj, vstup: 85-264VAC, 85-375VDC, výstup: 12VDC</t>
  </si>
  <si>
    <t>23.2</t>
  </si>
  <si>
    <t>Prevodník RS485&lt;-&gt;Opto</t>
  </si>
  <si>
    <t>23.1</t>
  </si>
  <si>
    <r>
      <t xml:space="preserve">Skriňa monitoringu vypínača RPH18 - slave
</t>
    </r>
    <r>
      <rPr>
        <i/>
        <sz val="8"/>
        <color indexed="12"/>
        <rFont val="Arial"/>
        <family val="2"/>
        <charset val="238"/>
      </rPr>
      <t>Požadované technické parametre sú uvedené v tab. technických špecifikácii A.3.I</t>
    </r>
  </si>
  <si>
    <t>Drobné montážne práce</t>
  </si>
  <si>
    <t>Dokončovacie práce v poliach rozvodne</t>
  </si>
  <si>
    <t>Montáž zvodu na HUS z pásika FeZn 75x5 mm</t>
  </si>
  <si>
    <t>Montáž preponky pod brvnom z lana 2xAlFe 750/43 vo výške 21 m vrátane reťazca</t>
  </si>
  <si>
    <t>Montáž štvrťpreponky pod brvnom z lana 2xAlFe 750/43 vo výške 21 m vrátane reťazca</t>
  </si>
  <si>
    <t>Montáž zvislého prepojenia z lana 2xAlFe 750/43 vo výške 12 m bez reťazca</t>
  </si>
  <si>
    <t xml:space="preserve">Montáž prepojenia dvoch prístrojov z lana 2xAlFe 750/43 o rozpätí do 7 m vo výške 7 m vrátane svoriek </t>
  </si>
  <si>
    <t xml:space="preserve">Montáž prepojenia dvoch prístrojov z rúry Al Ø 160/6 o rozpätí 5 m vo výške 7 m vrátane svoriek </t>
  </si>
  <si>
    <t xml:space="preserve">Montáž prepojenia dvoch prístrojov z rúry Al Ø 160/6 o rozpätí 9 m vo výške 7 m vrátane svoriek </t>
  </si>
  <si>
    <t xml:space="preserve">Montáž prepojenia dvoch prístrojov z rúry Al Ø 160/6 o rozpätí 15 m vo výške 7 m vrátane svoriek </t>
  </si>
  <si>
    <t>Montáž ZVN prepojení</t>
  </si>
  <si>
    <t>Montáž ovládacej skrine poľa ASC04</t>
  </si>
  <si>
    <t>16.3</t>
  </si>
  <si>
    <t>Montáž skrine prúdových a napäťových obvodov XAV1</t>
  </si>
  <si>
    <t>16.2</t>
  </si>
  <si>
    <t>Montáž skrine monitoringu vypínača</t>
  </si>
  <si>
    <t>16.1</t>
  </si>
  <si>
    <t>Montáž rozvádzačov</t>
  </si>
  <si>
    <t>Montáž podperných  izolátorov   4kN</t>
  </si>
  <si>
    <t>15.7</t>
  </si>
  <si>
    <t>Montáž jednopólových prístrojových transformátorov napätia</t>
  </si>
  <si>
    <t>15.6</t>
  </si>
  <si>
    <t xml:space="preserve">Montáž jednopólových prístrojových transformátorov prúdu </t>
  </si>
  <si>
    <t>15.5</t>
  </si>
  <si>
    <t>Montáž a zoradenie jednopólových sklápacích odpojovačov s uzemňovačom s elektromotorickým pohonom</t>
  </si>
  <si>
    <t>15.4</t>
  </si>
  <si>
    <t>Montáž a zoradenie jednopólový pantografických odpojovačov s uzemňovačom  s  elektromotorickým pohonom</t>
  </si>
  <si>
    <t>15.3</t>
  </si>
  <si>
    <t>Montáž a zoradenie jednopólových pantografických odpojovačov s elektromotorickým pohonom</t>
  </si>
  <si>
    <t>15.2</t>
  </si>
  <si>
    <t xml:space="preserve">Montáž a zoradenie výkonových vypínačov  </t>
  </si>
  <si>
    <t>15.1</t>
  </si>
  <si>
    <t>Montáž prístrojov</t>
  </si>
  <si>
    <t>Montáž POK</t>
  </si>
  <si>
    <t>Kábeláž</t>
  </si>
  <si>
    <t>Monitoring vypínača typ BCM 200E
Požadované technické parametre sú uvedené v tab. technických špecifikácii A.3.N</t>
  </si>
  <si>
    <t>Uzemňovací pás FeZn 75x5 mm (pre 50 kA/1s na 2 smery)</t>
  </si>
  <si>
    <t>Uzemnenie</t>
  </si>
  <si>
    <t>Uzáver Al rúry Ø 160/6 s uchytením tlmiaceho lana AlFe 450/52</t>
  </si>
  <si>
    <t>9.17</t>
  </si>
  <si>
    <t>Distančné svorky pre AlFe lano 2x750/43, e=120 mm</t>
  </si>
  <si>
    <t>9.16</t>
  </si>
  <si>
    <t>Distančné svorky pre AlFe lano 2x750/43, e=400 mm</t>
  </si>
  <si>
    <t>9.15</t>
  </si>
  <si>
    <t>Svorka na pripojenie skratovacej súpravy na AlFe lana 750/43</t>
  </si>
  <si>
    <t>9.14</t>
  </si>
  <si>
    <t>Svorka na pripojenie skratovacej súpravy na Al rúru Ø 160/6</t>
  </si>
  <si>
    <t>9.13</t>
  </si>
  <si>
    <t>Káblové oko lisované pre AlFe lano 750/43</t>
  </si>
  <si>
    <t>9.12</t>
  </si>
  <si>
    <t>Nosná svorka výkyvná pre AlFe lano 750/43</t>
  </si>
  <si>
    <t>9.11</t>
  </si>
  <si>
    <t>Kotevná svorka lisovaná s odbočným praporcom pre lano AlFe 750/43</t>
  </si>
  <si>
    <t>9.10</t>
  </si>
  <si>
    <t>Kľzna pripojovacia svorka pre Al rúru Ø 160/6 a praporec prístroja</t>
  </si>
  <si>
    <t>9.9</t>
  </si>
  <si>
    <t xml:space="preserve">Vidlicová svorka pripojovacia pre Al rúru Ø 160/6  a 2xAl 750/43 </t>
  </si>
  <si>
    <t>9.8</t>
  </si>
  <si>
    <t xml:space="preserve">Svorka  s praporcom 90° pre pripojenie 2xAl 750/43 na praporec prístroja </t>
  </si>
  <si>
    <t>9.7</t>
  </si>
  <si>
    <t xml:space="preserve">Svorka  s praporcom 90° pre pripojenie Al rúry Ø 160/6  na praporec prístroja </t>
  </si>
  <si>
    <t>9.6</t>
  </si>
  <si>
    <t>Al podperná svorka klzna pre Al prírubu 160/127 a Al rúru Ø 160/6 výkyvne</t>
  </si>
  <si>
    <t>9.5</t>
  </si>
  <si>
    <t>Dvojitý Izolačný záves "V"- nosný 400 kV</t>
  </si>
  <si>
    <t>9.4</t>
  </si>
  <si>
    <r>
      <t xml:space="preserve">Oceľohliníkové lano AlFe 450/52mm ako tlmiace do rúry </t>
    </r>
    <r>
      <rPr>
        <sz val="8"/>
        <color rgb="FF0000FF"/>
        <rFont val="Arial"/>
        <family val="2"/>
        <charset val="238"/>
      </rPr>
      <t xml:space="preserve">Ø </t>
    </r>
    <r>
      <rPr>
        <b/>
        <sz val="8"/>
        <color rgb="FF0000FF"/>
        <rFont val="Arial CE"/>
        <family val="2"/>
        <charset val="238"/>
      </rPr>
      <t>160/6</t>
    </r>
  </si>
  <si>
    <t>9.3</t>
  </si>
  <si>
    <t>Oceľohliníkové lano AlFe 750/43mm na lanové prepojenia</t>
  </si>
  <si>
    <t>9.2</t>
  </si>
  <si>
    <t>Rúrový vodič Al 6101B T6  Ø 160/6</t>
  </si>
  <si>
    <t>9.1</t>
  </si>
  <si>
    <t>Silové prepojenie ZVN</t>
  </si>
  <si>
    <t>Pomocná oceľová konštrukcia</t>
  </si>
  <si>
    <t>Podperný izolátor, 420 kV, 1050/1425 kV, 50Hz, 4kN, 3 kNm 
Požadované technické parametre sú uvedené v tab. technických špecifikácii A.3.N</t>
  </si>
  <si>
    <t>Jednopólový prístrojový transformátor napätia  s izolačným médiom olej,                         400 kV / √3 //0,1 / √3 / 0,1 / √3, / 0,1 / 3 kV,  25/50/25VA,  0,2/3P/3P, 50Hz                                            
Požadované technické parametre sú uvedené v tab. technických špecifikácii A.3.N</t>
  </si>
  <si>
    <t>Jednopólový prístrojový transformátor prúdu  s izolačným médiom olej,                           420 kV, 20000-1000-500//1/1/1/1/1 A,    40/100 kA, 3s, 50 Hz
Požadované technické parametre sú uvedené v tab. technických špecifikácii A.3.N</t>
  </si>
  <si>
    <t>Jednopól. sklápací odpojovač s uzemňovačom, 420 kV, 3150A, 40/100 kA, 2s, 50 Hz,         s elektromotorickým pohonom
Požadované technické parametre sú uvedené v tab. technických špecifikácii A.3.N</t>
  </si>
  <si>
    <t>Jednopól. pantograf. odpojovač s uzemňovačom, 420 kV, 3150A, 40/100 kA, 2s, 50Hz         s  elektromotorickým pohonom
Požadované technické parametre sú uvedené v tab. technických špecifikácii A.3.N</t>
  </si>
  <si>
    <t>Jednopól. pantograf. odpojovač, 420 kV, 3150A, 40/100 kA, 2s, 50 Hz, s elektromotorickým pohonom
Požadované technické parametre sú uvedené v tab. technických špecifikácii A.3.N</t>
  </si>
  <si>
    <t>Trojpólový vypínač SF6, 420 kV, 4 000 A, 50/50/125 kA, 3s, 50 Hz 
Požadované technické parametre sú uvedené v tab. technických špecifikácii A.3.N</t>
  </si>
  <si>
    <t>Základné rozpočtové náklady ACA04 T401:</t>
  </si>
  <si>
    <t>Základné rozpočtové náklady ACA06 T402:</t>
  </si>
  <si>
    <t>Celkom ACA04:</t>
  </si>
  <si>
    <t>Celkom ACA06:</t>
  </si>
  <si>
    <t>Nepredvídateľné náklady ACA04</t>
  </si>
  <si>
    <t>Nepredvídateľné náklady ACA06</t>
  </si>
  <si>
    <t>Nepredvídateľné náklady spolu:</t>
  </si>
  <si>
    <t>Základné rozpočtové náklady</t>
  </si>
  <si>
    <t>Základné rozpočtové náklady ACA04</t>
  </si>
  <si>
    <t>Základné rozpočtové náklady ACA06</t>
  </si>
  <si>
    <t>Vedlajšie rozpočtové náklady</t>
  </si>
  <si>
    <t>Vedlajšie rozpočtové náklady ACA04</t>
  </si>
  <si>
    <t>Vedlajšie rozpočtové náklady ACA06</t>
  </si>
  <si>
    <t>Vedlajšie rozpočtové náklady spolu:</t>
  </si>
  <si>
    <t>Kompletačná činnosť ACA04</t>
  </si>
  <si>
    <t>Kompletačná činnosť ACA06</t>
  </si>
  <si>
    <t>REKAPITULÁCIA PS07</t>
  </si>
  <si>
    <t>Inžinierska a projekčná činnosť</t>
  </si>
  <si>
    <t>Inžinierska a projekčná činnosť ACA04</t>
  </si>
  <si>
    <t>Inžinierska a projekčná činnosť ACA06</t>
  </si>
  <si>
    <t>Celkom PS07:</t>
  </si>
  <si>
    <t>PS 38 Interné komunikácie</t>
  </si>
  <si>
    <t>PS 62 Prenosové cesty</t>
  </si>
  <si>
    <t>Napäťový regulátor transformátoraT31, T32 - Vybavený podľa tabuľky technických špecifikácií časť A-ochr a riadiace terminály, hárok - ARN transf VS</t>
  </si>
  <si>
    <t>Napäťový regulátor transformátora T401, T402 - Vybavený podľa tabuľky technických špecifikácií časť A-ochr a riadiace terminály, hárok - ARN transf"</t>
  </si>
  <si>
    <t>Montáž a uloženie optického MM patch kábla 22m</t>
  </si>
  <si>
    <t>Montáž a uloženie optického MM patch kábla 25m</t>
  </si>
  <si>
    <t>Montáž a uloženie Patch kábla SFTP, Cat6, 25m</t>
  </si>
  <si>
    <t>Montáž a uloženie Patch kábla SFTP, Cat6, 12m</t>
  </si>
  <si>
    <t>Optický MM patch kábel 22m</t>
  </si>
  <si>
    <t>Optický MM patch kábel 25m</t>
  </si>
  <si>
    <t>Patch kábel SFTP, Cat6, 25m</t>
  </si>
  <si>
    <t>Patch kábel SFTP, Cat6, 12m</t>
  </si>
  <si>
    <t>Prístrojový transformátor napätia, 33kV, 33/?3//2x0,1/?3 kV, 30/30 VA, 0.5/6P</t>
  </si>
  <si>
    <t>Doprava transformátora od výrobcu a uloženie na základ</t>
  </si>
  <si>
    <t>Plnenie olejom a filtrácia</t>
  </si>
  <si>
    <t>Montáž príslušenstva</t>
  </si>
  <si>
    <t>Skúšky po montáži prístroja</t>
  </si>
  <si>
    <t>Účasť pri uvedení do prevádzky</t>
  </si>
  <si>
    <t>Prístrojová svorka pre svorník ?30mm a 2x AlFe 750/43</t>
  </si>
  <si>
    <t>Prístrojová svorka pre svorník ?60mm a 2x AlFe 750/43</t>
  </si>
  <si>
    <t>113</t>
  </si>
  <si>
    <t>114</t>
  </si>
  <si>
    <t>116</t>
  </si>
  <si>
    <t>117</t>
  </si>
  <si>
    <t>Montáž a uloženie kábla 1-CYKFY O 4x6</t>
  </si>
  <si>
    <t xml:space="preserve">Doplnenie materiálu do jestvujúceho rozvádzača AQA00 </t>
  </si>
  <si>
    <t xml:space="preserve">Doplnenie materiálu do jestvujúceho rozvádzača AQB00 </t>
  </si>
  <si>
    <t>Kábel 1-CYKFY O 4x6</t>
  </si>
  <si>
    <t>Rozvádzač AWM06 - monitoring transformátorov</t>
  </si>
  <si>
    <t>AXF1 - Terminál poľa - ACA04
Základný modul prevedenie pre zapust.montáž   
Vybavený podľa tabuľky technických špecifikácií časť A-ochr a riadiace terminály, hárok - Riad terminál poľa rozvodne</t>
  </si>
  <si>
    <t>AXF1 - Terminál poľa - ACA06
Základný modul prevedenie pre zapust.montáž   
Vybavený podľa tabuľky technických špecifikácií časť A-ochr a riadiace terminály, hárok - Riad terminál poľa rozvodne</t>
  </si>
  <si>
    <t>AXF1 - Terminál transtormátora - T401
Základný modul prevedenie pre zapust.montáž   
Vybavený podľa tabuľky technických špecifikácii časť A-ochr a riadiace terminály, hárok - Riad terminál TR</t>
  </si>
  <si>
    <t>AXF1 - Terminál transformátora - T402
Základný modul prevedenie pre zapust.montáž   
Vybavený podľa tabuľky technických špecifikácii časť A-ochr a riadiace terminály, hárok - Riad terminál TR</t>
  </si>
  <si>
    <t>13.1</t>
  </si>
  <si>
    <t>13.2</t>
  </si>
  <si>
    <t>13.3</t>
  </si>
  <si>
    <t>13.4</t>
  </si>
  <si>
    <t>13.5</t>
  </si>
  <si>
    <t>13.6</t>
  </si>
  <si>
    <t>13.7</t>
  </si>
  <si>
    <t>13.8</t>
  </si>
  <si>
    <t>13.9</t>
  </si>
  <si>
    <t>13.10</t>
  </si>
  <si>
    <t>13.11</t>
  </si>
  <si>
    <t>13.12</t>
  </si>
  <si>
    <t>13.13</t>
  </si>
  <si>
    <t>13.14</t>
  </si>
  <si>
    <t>13.15</t>
  </si>
  <si>
    <t>13.16</t>
  </si>
  <si>
    <t>13.17</t>
  </si>
  <si>
    <t>13.18</t>
  </si>
  <si>
    <t>13.19</t>
  </si>
  <si>
    <t>14.10</t>
  </si>
  <si>
    <t>14.15</t>
  </si>
  <si>
    <t>14.19</t>
  </si>
  <si>
    <t>15.8</t>
  </si>
  <si>
    <t>15.9</t>
  </si>
  <si>
    <t>15.10</t>
  </si>
  <si>
    <t>15.11</t>
  </si>
  <si>
    <t>15.12</t>
  </si>
  <si>
    <t>15.13</t>
  </si>
  <si>
    <t>15.14</t>
  </si>
  <si>
    <t>15.15</t>
  </si>
  <si>
    <t>15.16</t>
  </si>
  <si>
    <t>15.17</t>
  </si>
  <si>
    <t>15.18</t>
  </si>
  <si>
    <t>15.19</t>
  </si>
  <si>
    <t>16.4</t>
  </si>
  <si>
    <t>16.5</t>
  </si>
  <si>
    <t>16.6</t>
  </si>
  <si>
    <t>16.7</t>
  </si>
  <si>
    <t>16.8</t>
  </si>
  <si>
    <t>16.9</t>
  </si>
  <si>
    <t>16.10</t>
  </si>
  <si>
    <t>16.11</t>
  </si>
  <si>
    <t>16.12</t>
  </si>
  <si>
    <t>16.13</t>
  </si>
  <si>
    <t>16.14</t>
  </si>
  <si>
    <t>16.15</t>
  </si>
  <si>
    <t>16.16</t>
  </si>
  <si>
    <t>16.17</t>
  </si>
  <si>
    <t>16.18</t>
  </si>
  <si>
    <t>16.19</t>
  </si>
  <si>
    <t>Silový kábel 750 - 1000 V /mm2/ pevne uložený CYKFY 1 kV 5x10</t>
  </si>
  <si>
    <t>Čistopis</t>
  </si>
  <si>
    <t xml:space="preserve">VÝKAZ VÝMER - TECHNOLOGICKÁ ČASŤ
</t>
  </si>
  <si>
    <t>Spracovanie dokumentácie skutočného vyhotovenia</t>
  </si>
  <si>
    <t>Skúšky vo výrobnom závode (FAT)</t>
  </si>
  <si>
    <t>Doprava transformátora vlastnej spotreby na stavbu</t>
  </si>
  <si>
    <t>Osadenie transformátora vlastnej spotreby na stanovisko</t>
  </si>
  <si>
    <t>28.18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</si>
</sst>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164" formatCode="#,##0.00;\-#,##0.00"/>
    <numFmt numFmtId="165" formatCode="#,##0.000;\-#,##0.000"/>
    <numFmt numFmtId="166" formatCode="#"/>
    <numFmt numFmtId="167" formatCode="0.000"/>
    <numFmt numFmtId="168" formatCode="mm\/yyyy"/>
    <numFmt numFmtId="169" formatCode="\00"/>
    <numFmt numFmtId="170" formatCode="_-* #,##0.00\ _S_k_-;\-* #,##0.00\ _S_k_-;_-* &quot;-&quot;??\ _S_k_-;_-@_-"/>
    <numFmt numFmtId="171" formatCode="#,##0.000_ ;\-#,##0.000\ "/>
    <numFmt numFmtId="172" formatCode="#,##0.000"/>
    <numFmt numFmtId="173" formatCode="#,##0;\-#,##0"/>
  </numFmts>
  <fonts count="137">
    <font>
      <sz val="8"/>
      <name val="MS Sans Serif"/>
      <charset val="1"/>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Arial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Arial CE"/>
      <family val="2"/>
      <charset val="238"/>
    </font>
    <font>
      <b/>
      <sz val="8"/>
      <name val="Arial CE"/>
      <family val="2"/>
      <charset val="238"/>
    </font>
    <font>
      <sz val="8"/>
      <name val="Arial CE"/>
      <family val="2"/>
      <charset val="238"/>
    </font>
    <font>
      <b/>
      <sz val="10"/>
      <name val="Arial"/>
      <family val="2"/>
      <charset val="238"/>
    </font>
    <font>
      <sz val="10"/>
      <name val="Arial CE"/>
      <family val="2"/>
      <charset val="238"/>
    </font>
    <font>
      <b/>
      <sz val="8"/>
      <name val="Arial"/>
      <family val="2"/>
      <charset val="238"/>
    </font>
    <font>
      <b/>
      <sz val="10"/>
      <name val="Arial CE"/>
      <family val="2"/>
      <charset val="238"/>
    </font>
    <font>
      <sz val="9"/>
      <name val="Arial"/>
      <family val="2"/>
      <charset val="238"/>
    </font>
    <font>
      <sz val="8"/>
      <name val="MS Sans Serif"/>
      <family val="2"/>
    </font>
    <font>
      <b/>
      <sz val="8"/>
      <color indexed="12"/>
      <name val="Arial CE"/>
      <family val="2"/>
      <charset val="238"/>
    </font>
    <font>
      <b/>
      <sz val="9"/>
      <name val="Arial CE"/>
      <family val="2"/>
      <charset val="238"/>
    </font>
    <font>
      <sz val="8"/>
      <name val="Arial"/>
      <family val="2"/>
      <charset val="238"/>
    </font>
    <font>
      <b/>
      <sz val="9"/>
      <name val="Arial"/>
      <family val="2"/>
      <charset val="238"/>
    </font>
    <font>
      <b/>
      <sz val="14"/>
      <color indexed="10"/>
      <name val="Arial"/>
      <family val="2"/>
      <charset val="238"/>
    </font>
    <font>
      <b/>
      <sz val="12"/>
      <name val="Arial CE"/>
      <family val="2"/>
      <charset val="238"/>
    </font>
    <font>
      <sz val="10"/>
      <name val="Helv"/>
    </font>
    <font>
      <sz val="10"/>
      <name val="Arial"/>
      <family val="2"/>
      <charset val="238"/>
    </font>
    <font>
      <sz val="9"/>
      <color indexed="49"/>
      <name val="Arial"/>
      <family val="2"/>
      <charset val="238"/>
    </font>
    <font>
      <sz val="8"/>
      <name val="MS Sans Serif"/>
      <family val="2"/>
      <charset val="238"/>
    </font>
    <font>
      <b/>
      <u/>
      <sz val="9"/>
      <color indexed="10"/>
      <name val="Arial CE"/>
      <family val="2"/>
      <charset val="238"/>
    </font>
    <font>
      <sz val="9"/>
      <name val="MS Sans Serif"/>
      <family val="2"/>
    </font>
    <font>
      <sz val="10"/>
      <name val="Arial CE"/>
      <family val="2"/>
      <charset val="238"/>
    </font>
    <font>
      <sz val="10"/>
      <color indexed="8"/>
      <name val="Arial"/>
      <family val="2"/>
      <charset val="238"/>
    </font>
    <font>
      <sz val="10"/>
      <name val="Arial Narrow"/>
      <family val="2"/>
      <charset val="238"/>
    </font>
    <font>
      <sz val="10"/>
      <name val="AT*Switzerland Narrow"/>
    </font>
    <font>
      <sz val="11"/>
      <color theme="1"/>
      <name val="Calibri"/>
      <family val="2"/>
      <charset val="238"/>
      <scheme val="minor"/>
    </font>
    <font>
      <sz val="11"/>
      <color theme="1"/>
      <name val="Calibri"/>
      <family val="2"/>
      <scheme val="minor"/>
    </font>
    <font>
      <sz val="14"/>
      <name val="Arial CE"/>
      <family val="2"/>
      <charset val="238"/>
    </font>
    <font>
      <u/>
      <sz val="8"/>
      <color theme="10"/>
      <name val="MS Sans Serif"/>
      <family val="2"/>
    </font>
    <font>
      <u/>
      <sz val="11"/>
      <color theme="10"/>
      <name val="Calibri"/>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family val="2"/>
      <charset val="238"/>
    </font>
    <font>
      <sz val="7"/>
      <color theme="1" tint="0.249977111117893"/>
      <name val="Arial"/>
      <family val="2"/>
      <charset val="238"/>
    </font>
    <font>
      <i/>
      <sz val="8"/>
      <color rgb="FF0000FF"/>
      <name val="Arial"/>
      <family val="2"/>
      <charset val="238"/>
    </font>
    <font>
      <sz val="7"/>
      <name val="Arial"/>
      <family val="2"/>
      <charset val="238"/>
    </font>
    <font>
      <b/>
      <sz val="15"/>
      <color theme="3"/>
      <name val="Arial CE"/>
      <family val="2"/>
      <charset val="238"/>
    </font>
    <font>
      <b/>
      <sz val="13"/>
      <color theme="3"/>
      <name val="Arial CE"/>
      <family val="2"/>
      <charset val="238"/>
    </font>
    <font>
      <b/>
      <sz val="11"/>
      <color theme="3"/>
      <name val="Arial CE"/>
      <family val="2"/>
      <charset val="238"/>
    </font>
    <font>
      <sz val="11"/>
      <color rgb="FF006100"/>
      <name val="Arial CE"/>
      <family val="2"/>
      <charset val="238"/>
    </font>
    <font>
      <sz val="11"/>
      <color rgb="FF9C0006"/>
      <name val="Arial CE"/>
      <family val="2"/>
      <charset val="238"/>
    </font>
    <font>
      <sz val="11"/>
      <color rgb="FF9C6500"/>
      <name val="Arial CE"/>
      <family val="2"/>
      <charset val="238"/>
    </font>
    <font>
      <sz val="11"/>
      <color rgb="FF3F3F76"/>
      <name val="Arial CE"/>
      <family val="2"/>
      <charset val="238"/>
    </font>
    <font>
      <b/>
      <sz val="11"/>
      <color rgb="FF3F3F3F"/>
      <name val="Arial CE"/>
      <family val="2"/>
      <charset val="238"/>
    </font>
    <font>
      <b/>
      <sz val="11"/>
      <color rgb="FFFA7D00"/>
      <name val="Arial CE"/>
      <family val="2"/>
      <charset val="238"/>
    </font>
    <font>
      <sz val="11"/>
      <color rgb="FFFA7D00"/>
      <name val="Arial CE"/>
      <family val="2"/>
      <charset val="238"/>
    </font>
    <font>
      <b/>
      <sz val="11"/>
      <color theme="0"/>
      <name val="Arial CE"/>
      <family val="2"/>
      <charset val="238"/>
    </font>
    <font>
      <sz val="11"/>
      <color rgb="FFFF0000"/>
      <name val="Arial CE"/>
      <family val="2"/>
      <charset val="238"/>
    </font>
    <font>
      <i/>
      <sz val="11"/>
      <color rgb="FF7F7F7F"/>
      <name val="Arial CE"/>
      <family val="2"/>
      <charset val="238"/>
    </font>
    <font>
      <b/>
      <sz val="11"/>
      <color theme="1"/>
      <name val="Arial CE"/>
      <family val="2"/>
      <charset val="238"/>
    </font>
    <font>
      <sz val="11"/>
      <color theme="0"/>
      <name val="Arial CE"/>
      <family val="2"/>
      <charset val="238"/>
    </font>
    <font>
      <sz val="10"/>
      <name val="Arial CE"/>
      <family val="2"/>
      <charset val="238"/>
    </font>
    <font>
      <i/>
      <sz val="8"/>
      <color indexed="12"/>
      <name val="Arial"/>
      <family val="2"/>
      <charset val="238"/>
    </font>
    <font>
      <b/>
      <u/>
      <sz val="12"/>
      <color indexed="10"/>
      <name val="Arial"/>
      <family val="2"/>
      <charset val="238"/>
    </font>
    <font>
      <i/>
      <sz val="8"/>
      <color indexed="12"/>
      <name val="Arial CE"/>
      <family val="2"/>
      <charset val="238"/>
    </font>
    <font>
      <sz val="16"/>
      <color theme="1"/>
      <name val="Arial"/>
      <family val="2"/>
      <charset val="238"/>
    </font>
    <font>
      <b/>
      <sz val="16"/>
      <color theme="1"/>
      <name val="Arial"/>
      <family val="2"/>
      <charset val="238"/>
    </font>
    <font>
      <sz val="9"/>
      <color theme="1"/>
      <name val="Arial"/>
      <family val="2"/>
      <charset val="238"/>
    </font>
    <font>
      <sz val="11"/>
      <color theme="1"/>
      <name val="Arial"/>
      <family val="2"/>
      <charset val="238"/>
    </font>
    <font>
      <sz val="8"/>
      <color theme="1"/>
      <name val="Arial"/>
      <family val="2"/>
      <charset val="238"/>
    </font>
    <font>
      <b/>
      <sz val="12"/>
      <color theme="1"/>
      <name val="Arial"/>
      <family val="2"/>
      <charset val="238"/>
    </font>
    <font>
      <sz val="12"/>
      <color theme="1"/>
      <name val="Arial"/>
      <family val="2"/>
      <charset val="238"/>
    </font>
    <font>
      <b/>
      <sz val="14"/>
      <color theme="1"/>
      <name val="Arial"/>
      <family val="2"/>
      <charset val="238"/>
    </font>
    <font>
      <b/>
      <sz val="11"/>
      <color theme="1"/>
      <name val="Arial"/>
      <family val="2"/>
      <charset val="238"/>
    </font>
    <font>
      <sz val="12"/>
      <color theme="1" tint="0.249977111117893"/>
      <name val="Arial CE"/>
      <family val="2"/>
      <charset val="238"/>
    </font>
    <font>
      <sz val="12"/>
      <color theme="1" tint="0.249977111117893"/>
      <name val="Calibri"/>
      <family val="2"/>
      <charset val="238"/>
      <scheme val="minor"/>
    </font>
    <font>
      <b/>
      <sz val="8"/>
      <color rgb="FF0000FF"/>
      <name val="Arial CE"/>
      <family val="2"/>
      <charset val="238"/>
    </font>
    <font>
      <b/>
      <sz val="8"/>
      <color rgb="FF0000FF"/>
      <name val="MS Sans Serif"/>
      <family val="2"/>
    </font>
    <font>
      <sz val="8"/>
      <name val="MS Sans Serif"/>
      <family val="2"/>
      <charset val="238"/>
    </font>
    <font>
      <sz val="9"/>
      <color theme="1"/>
      <name val="Arial CE"/>
      <family val="2"/>
      <charset val="238"/>
    </font>
    <font>
      <i/>
      <sz val="9"/>
      <color theme="1"/>
      <name val="Arial CE"/>
      <family val="2"/>
      <charset val="238"/>
    </font>
    <font>
      <i/>
      <sz val="9"/>
      <name val="Arial CE"/>
      <family val="2"/>
      <charset val="238"/>
    </font>
    <font>
      <i/>
      <sz val="11"/>
      <color theme="1"/>
      <name val="Arial CE"/>
      <family val="2"/>
      <charset val="238"/>
    </font>
    <font>
      <sz val="10"/>
      <name val="Arial"/>
      <family val="2"/>
    </font>
    <font>
      <sz val="10"/>
      <name val="Arial"/>
      <family val="2"/>
      <charset val="238"/>
    </font>
    <font>
      <sz val="8"/>
      <name val="Trebuchet MS"/>
      <family val="2"/>
      <charset val="238"/>
    </font>
    <font>
      <sz val="10"/>
      <name val="Arial CE"/>
      <charset val="238"/>
    </font>
    <font>
      <u/>
      <sz val="8"/>
      <color theme="10"/>
      <name val="Trebuchet MS"/>
      <family val="2"/>
      <charset val="238"/>
    </font>
    <font>
      <sz val="10"/>
      <name val="Arial"/>
      <family val="2"/>
      <charset val="238"/>
    </font>
    <font>
      <b/>
      <i/>
      <sz val="8"/>
      <color indexed="12"/>
      <name val="Arial"/>
      <family val="2"/>
      <charset val="238"/>
    </font>
    <font>
      <b/>
      <i/>
      <sz val="8"/>
      <color rgb="FF0000FF"/>
      <name val="Arial"/>
      <family val="2"/>
      <charset val="238"/>
    </font>
    <font>
      <sz val="8"/>
      <name val="Trebuchet MS"/>
      <family val="2"/>
    </font>
    <font>
      <i/>
      <sz val="8"/>
      <name val="Arial"/>
      <family val="2"/>
      <charset val="238"/>
    </font>
    <font>
      <b/>
      <u/>
      <sz val="12"/>
      <color indexed="10"/>
      <name val="Arial CE"/>
      <family val="2"/>
      <charset val="238"/>
    </font>
    <font>
      <b/>
      <u/>
      <sz val="7"/>
      <color indexed="10"/>
      <name val="Arial CE"/>
      <family val="2"/>
      <charset val="238"/>
    </font>
    <font>
      <sz val="7"/>
      <name val="Arial CE"/>
      <family val="2"/>
      <charset val="238"/>
    </font>
    <font>
      <sz val="9"/>
      <name val="Arial CE"/>
      <family val="2"/>
      <charset val="238"/>
    </font>
    <font>
      <i/>
      <sz val="8"/>
      <name val="Arial CE"/>
      <family val="2"/>
      <charset val="238"/>
    </font>
    <font>
      <b/>
      <sz val="7"/>
      <name val="Arial CE"/>
      <family val="2"/>
      <charset val="238"/>
    </font>
    <font>
      <i/>
      <sz val="8"/>
      <color rgb="FF0000FF"/>
      <name val="Arial CE"/>
      <family val="2"/>
      <charset val="238"/>
    </font>
    <font>
      <sz val="8"/>
      <color theme="1" tint="0.249977111117893"/>
      <name val="Arial CE"/>
      <family val="2"/>
      <charset val="238"/>
    </font>
    <font>
      <i/>
      <sz val="8"/>
      <name val="Calibri"/>
      <family val="2"/>
      <charset val="238"/>
    </font>
    <font>
      <sz val="8"/>
      <color rgb="FF0000FF"/>
      <name val="Arial"/>
      <family val="2"/>
      <charset val="238"/>
    </font>
    <font>
      <b/>
      <sz val="16"/>
      <name val="Arial"/>
      <family val="2"/>
      <charset val="238"/>
    </font>
  </fonts>
  <fills count="40">
    <fill>
      <patternFill patternType="none"/>
    </fill>
    <fill>
      <patternFill patternType="gray125"/>
    </fill>
    <fill>
      <patternFill patternType="solid">
        <fgColor indexed="26"/>
      </patternFill>
    </fill>
    <fill>
      <patternFill patternType="solid">
        <fgColor indexed="13"/>
      </patternFill>
    </fill>
    <fill>
      <patternFill patternType="solid">
        <fgColor indexed="22"/>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50">
    <border>
      <left/>
      <right/>
      <top/>
      <bottom/>
      <diagonal/>
    </border>
    <border>
      <left style="medium">
        <color indexed="64"/>
      </left>
      <right/>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style="hair">
        <color indexed="8"/>
      </top>
      <bottom style="hair">
        <color indexed="8"/>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hair">
        <color indexed="8"/>
      </top>
      <bottom style="hair">
        <color indexed="8"/>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hair">
        <color indexed="8"/>
      </top>
      <bottom style="hair">
        <color indexed="8"/>
      </bottom>
      <diagonal/>
    </border>
    <border>
      <left style="thin">
        <color indexed="8"/>
      </left>
      <right/>
      <top style="hair">
        <color indexed="8"/>
      </top>
      <bottom style="hair">
        <color indexed="8"/>
      </bottom>
      <diagonal/>
    </border>
    <border>
      <left/>
      <right style="thin">
        <color indexed="8"/>
      </right>
      <top/>
      <bottom/>
      <diagonal/>
    </border>
    <border>
      <left style="thin">
        <color indexed="8"/>
      </left>
      <right/>
      <top/>
      <bottom/>
      <diagonal/>
    </border>
  </borders>
  <cellStyleXfs count="55561">
    <xf numFmtId="0" fontId="0" fillId="0" borderId="0" applyAlignment="0">
      <alignment vertical="top" wrapText="1"/>
      <protection locked="0"/>
    </xf>
    <xf numFmtId="0" fontId="43" fillId="0" borderId="1" applyBorder="0">
      <alignment horizontal="center"/>
    </xf>
    <xf numFmtId="0" fontId="53" fillId="0" borderId="0">
      <alignment horizontal="center" vertical="center" wrapText="1"/>
    </xf>
    <xf numFmtId="0" fontId="37" fillId="0" borderId="0" applyAlignment="0">
      <alignment vertical="top" wrapText="1"/>
      <protection locked="0"/>
    </xf>
    <xf numFmtId="0" fontId="50" fillId="0" borderId="0">
      <alignment vertical="top" wrapText="1"/>
    </xf>
    <xf numFmtId="0" fontId="50" fillId="0" borderId="0">
      <alignment vertical="top" wrapText="1"/>
    </xf>
    <xf numFmtId="0" fontId="33" fillId="0" borderId="0"/>
    <xf numFmtId="0" fontId="33" fillId="0" borderId="0"/>
    <xf numFmtId="0" fontId="54" fillId="0" borderId="0"/>
    <xf numFmtId="0" fontId="33" fillId="0" borderId="0"/>
    <xf numFmtId="0" fontId="33" fillId="0" borderId="0"/>
    <xf numFmtId="0" fontId="33" fillId="0" borderId="0"/>
    <xf numFmtId="0" fontId="47" fillId="0" borderId="0" applyAlignment="0">
      <alignment vertical="top" wrapText="1"/>
      <protection locked="0"/>
    </xf>
    <xf numFmtId="0" fontId="55" fillId="0" borderId="0"/>
    <xf numFmtId="0" fontId="50" fillId="0" borderId="0"/>
    <xf numFmtId="0" fontId="54" fillId="0" borderId="0"/>
    <xf numFmtId="0" fontId="55" fillId="0" borderId="0"/>
    <xf numFmtId="0" fontId="54" fillId="0" borderId="0"/>
    <xf numFmtId="0" fontId="50" fillId="0" borderId="0"/>
    <xf numFmtId="0" fontId="45" fillId="0" borderId="0"/>
    <xf numFmtId="0" fontId="47" fillId="0" borderId="0" applyAlignment="0">
      <alignment vertical="top" wrapText="1"/>
      <protection locked="0"/>
    </xf>
    <xf numFmtId="0" fontId="54" fillId="0" borderId="0"/>
    <xf numFmtId="0" fontId="50" fillId="0" borderId="0"/>
    <xf numFmtId="0" fontId="45" fillId="0" borderId="0"/>
    <xf numFmtId="0" fontId="51" fillId="0" borderId="0"/>
    <xf numFmtId="0" fontId="47" fillId="0" borderId="0" applyAlignment="0">
      <alignment vertical="top" wrapText="1"/>
      <protection locked="0"/>
    </xf>
    <xf numFmtId="0" fontId="33" fillId="0" borderId="0">
      <alignment vertical="top" wrapText="1"/>
    </xf>
    <xf numFmtId="0" fontId="50" fillId="0" borderId="0"/>
    <xf numFmtId="0" fontId="45" fillId="0" borderId="0"/>
    <xf numFmtId="0" fontId="50" fillId="0" borderId="0"/>
    <xf numFmtId="0" fontId="44" fillId="0" borderId="0"/>
    <xf numFmtId="0" fontId="52" fillId="0" borderId="0" applyAlignment="0"/>
    <xf numFmtId="0" fontId="33" fillId="0" borderId="0">
      <alignment vertical="top" wrapText="1"/>
    </xf>
    <xf numFmtId="0" fontId="58" fillId="0" borderId="0" applyNumberFormat="0" applyFill="0" applyBorder="0" applyAlignment="0" applyProtection="0">
      <alignment vertical="top"/>
      <protection locked="0"/>
    </xf>
    <xf numFmtId="0" fontId="45" fillId="0" borderId="0"/>
    <xf numFmtId="0" fontId="59" fillId="0" borderId="0" applyNumberFormat="0" applyFill="0" applyBorder="0" applyAlignment="0" applyProtection="0"/>
    <xf numFmtId="0" fontId="60" fillId="0" borderId="24" applyNumberFormat="0" applyFill="0" applyAlignment="0" applyProtection="0"/>
    <xf numFmtId="0" fontId="61" fillId="0" borderId="25" applyNumberFormat="0" applyFill="0" applyAlignment="0" applyProtection="0"/>
    <xf numFmtId="0" fontId="62" fillId="0" borderId="26" applyNumberFormat="0" applyFill="0" applyAlignment="0" applyProtection="0"/>
    <xf numFmtId="0" fontId="62" fillId="0" borderId="0" applyNumberFormat="0" applyFill="0" applyBorder="0" applyAlignment="0" applyProtection="0"/>
    <xf numFmtId="0" fontId="63" fillId="6" borderId="0" applyNumberFormat="0" applyBorder="0" applyAlignment="0" applyProtection="0"/>
    <xf numFmtId="0" fontId="64" fillId="7" borderId="0" applyNumberFormat="0" applyBorder="0" applyAlignment="0" applyProtection="0"/>
    <xf numFmtId="0" fontId="65" fillId="8" borderId="0" applyNumberFormat="0" applyBorder="0" applyAlignment="0" applyProtection="0"/>
    <xf numFmtId="0" fontId="66" fillId="9" borderId="27" applyNumberFormat="0" applyAlignment="0" applyProtection="0"/>
    <xf numFmtId="0" fontId="67" fillId="10" borderId="28" applyNumberFormat="0" applyAlignment="0" applyProtection="0"/>
    <xf numFmtId="0" fontId="68" fillId="10" borderId="27" applyNumberFormat="0" applyAlignment="0" applyProtection="0"/>
    <xf numFmtId="0" fontId="69" fillId="0" borderId="29" applyNumberFormat="0" applyFill="0" applyAlignment="0" applyProtection="0"/>
    <xf numFmtId="0" fontId="70" fillId="11" borderId="30"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2" applyNumberFormat="0" applyFill="0" applyAlignment="0" applyProtection="0"/>
    <xf numFmtId="0" fontId="74"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74" fillId="32" borderId="0" applyNumberFormat="0" applyBorder="0" applyAlignment="0" applyProtection="0"/>
    <xf numFmtId="0" fontId="74"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74" fillId="36" borderId="0" applyNumberFormat="0" applyBorder="0" applyAlignment="0" applyProtection="0"/>
    <xf numFmtId="0" fontId="75" fillId="0" borderId="0"/>
    <xf numFmtId="0" fontId="28" fillId="0" borderId="0"/>
    <xf numFmtId="0" fontId="33" fillId="0" borderId="0"/>
    <xf numFmtId="0" fontId="33" fillId="0" borderId="0"/>
    <xf numFmtId="0" fontId="33" fillId="0" borderId="0">
      <alignment vertical="top" wrapText="1"/>
    </xf>
    <xf numFmtId="0" fontId="28" fillId="0" borderId="0"/>
    <xf numFmtId="0" fontId="55" fillId="0" borderId="0"/>
    <xf numFmtId="0" fontId="33" fillId="0" borderId="0"/>
    <xf numFmtId="0" fontId="28" fillId="0" borderId="0"/>
    <xf numFmtId="0" fontId="33" fillId="0" borderId="0"/>
    <xf numFmtId="0" fontId="51" fillId="0" borderId="0"/>
    <xf numFmtId="0" fontId="3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12" borderId="31" applyNumberFormat="0" applyFont="0" applyAlignment="0" applyProtection="0"/>
    <xf numFmtId="0" fontId="27" fillId="12" borderId="31" applyNumberFormat="0" applyFont="0" applyAlignment="0" applyProtection="0"/>
    <xf numFmtId="0" fontId="27" fillId="26" borderId="0" applyNumberFormat="0" applyBorder="0" applyAlignment="0" applyProtection="0"/>
    <xf numFmtId="0" fontId="27" fillId="19" borderId="0" applyNumberFormat="0" applyBorder="0" applyAlignment="0" applyProtection="0"/>
    <xf numFmtId="0" fontId="27" fillId="0" borderId="0"/>
    <xf numFmtId="0" fontId="75" fillId="0" borderId="0">
      <alignment vertical="top" wrapText="1"/>
    </xf>
    <xf numFmtId="0" fontId="27" fillId="23" borderId="0" applyNumberFormat="0" applyBorder="0" applyAlignment="0" applyProtection="0"/>
    <xf numFmtId="0" fontId="27" fillId="0" borderId="0"/>
    <xf numFmtId="0" fontId="75" fillId="0" borderId="0"/>
    <xf numFmtId="0" fontId="27" fillId="0" borderId="0"/>
    <xf numFmtId="0" fontId="75" fillId="0" borderId="0"/>
    <xf numFmtId="0" fontId="75" fillId="0" borderId="0"/>
    <xf numFmtId="0" fontId="27" fillId="27"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22" borderId="0" applyNumberFormat="0" applyBorder="0" applyAlignment="0" applyProtection="0"/>
    <xf numFmtId="0" fontId="27" fillId="15"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12" borderId="31" applyNumberFormat="0" applyFont="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4" fillId="0" borderId="0"/>
    <xf numFmtId="0" fontId="24" fillId="12" borderId="31" applyNumberFormat="0" applyFont="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47" fillId="0" borderId="0" applyAlignment="0">
      <alignment vertical="top" wrapText="1"/>
      <protection locked="0"/>
    </xf>
    <xf numFmtId="0" fontId="33" fillId="0" borderId="0">
      <alignment vertical="top" wrapText="1"/>
    </xf>
    <xf numFmtId="0" fontId="24" fillId="0" borderId="0"/>
    <xf numFmtId="0" fontId="24" fillId="0" borderId="0"/>
    <xf numFmtId="0" fontId="24" fillId="0" borderId="0"/>
    <xf numFmtId="0" fontId="24" fillId="0" borderId="0"/>
    <xf numFmtId="0" fontId="33"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12" borderId="31" applyNumberFormat="0" applyFont="0" applyAlignment="0" applyProtection="0"/>
    <xf numFmtId="0" fontId="24" fillId="12" borderId="31" applyNumberFormat="0" applyFont="0" applyAlignment="0" applyProtection="0"/>
    <xf numFmtId="0" fontId="24" fillId="26" borderId="0" applyNumberFormat="0" applyBorder="0" applyAlignment="0" applyProtection="0"/>
    <xf numFmtId="0" fontId="24" fillId="19" borderId="0" applyNumberFormat="0" applyBorder="0" applyAlignment="0" applyProtection="0"/>
    <xf numFmtId="0" fontId="24" fillId="0" borderId="0"/>
    <xf numFmtId="0" fontId="24" fillId="23" borderId="0" applyNumberFormat="0" applyBorder="0" applyAlignment="0" applyProtection="0"/>
    <xf numFmtId="0" fontId="24" fillId="0" borderId="0"/>
    <xf numFmtId="0" fontId="24" fillId="0" borderId="0"/>
    <xf numFmtId="0" fontId="24" fillId="27"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2" borderId="0" applyNumberFormat="0" applyBorder="0" applyAlignment="0" applyProtection="0"/>
    <xf numFmtId="0" fontId="24" fillId="15"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12" borderId="31" applyNumberFormat="0" applyFont="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3" fillId="15" borderId="0" applyNumberFormat="0" applyBorder="0" applyAlignment="0" applyProtection="0"/>
    <xf numFmtId="0" fontId="23" fillId="0" borderId="0"/>
    <xf numFmtId="0" fontId="23" fillId="12" borderId="31" applyNumberFormat="0" applyFont="0" applyAlignment="0" applyProtection="0"/>
    <xf numFmtId="0" fontId="23" fillId="14" borderId="0" applyNumberFormat="0" applyBorder="0" applyAlignment="0" applyProtection="0"/>
    <xf numFmtId="0" fontId="23" fillId="0" borderId="0"/>
    <xf numFmtId="0" fontId="23" fillId="0" borderId="0"/>
    <xf numFmtId="0" fontId="23" fillId="0" borderId="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47" fillId="0" borderId="0" applyAlignment="0">
      <alignment vertical="top" wrapText="1"/>
      <protection locked="0"/>
    </xf>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2" borderId="31" applyNumberFormat="0" applyFont="0" applyAlignment="0" applyProtection="0"/>
    <xf numFmtId="0" fontId="23" fillId="12" borderId="31" applyNumberFormat="0" applyFont="0" applyAlignment="0" applyProtection="0"/>
    <xf numFmtId="0" fontId="23" fillId="26" borderId="0" applyNumberFormat="0" applyBorder="0" applyAlignment="0" applyProtection="0"/>
    <xf numFmtId="0" fontId="23" fillId="19" borderId="0" applyNumberFormat="0" applyBorder="0" applyAlignment="0" applyProtection="0"/>
    <xf numFmtId="0" fontId="23" fillId="0" borderId="0"/>
    <xf numFmtId="0" fontId="33" fillId="0" borderId="0">
      <alignment vertical="top" wrapText="1"/>
    </xf>
    <xf numFmtId="0" fontId="23" fillId="23" borderId="0" applyNumberFormat="0" applyBorder="0" applyAlignment="0" applyProtection="0"/>
    <xf numFmtId="0" fontId="23" fillId="0" borderId="0"/>
    <xf numFmtId="0" fontId="33" fillId="0" borderId="0"/>
    <xf numFmtId="0" fontId="23" fillId="0" borderId="0"/>
    <xf numFmtId="0" fontId="33" fillId="0" borderId="0"/>
    <xf numFmtId="0" fontId="33" fillId="0" borderId="0"/>
    <xf numFmtId="0" fontId="23" fillId="2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2"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2" borderId="31" applyNumberFormat="0" applyFont="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0" borderId="0"/>
    <xf numFmtId="0" fontId="23" fillId="12" borderId="31" applyNumberFormat="0" applyFont="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2" borderId="31" applyNumberFormat="0" applyFont="0" applyAlignment="0" applyProtection="0"/>
    <xf numFmtId="0" fontId="23" fillId="12" borderId="31" applyNumberFormat="0" applyFont="0" applyAlignment="0" applyProtection="0"/>
    <xf numFmtId="0" fontId="23" fillId="26" borderId="0" applyNumberFormat="0" applyBorder="0" applyAlignment="0" applyProtection="0"/>
    <xf numFmtId="0" fontId="23" fillId="19" borderId="0" applyNumberFormat="0" applyBorder="0" applyAlignment="0" applyProtection="0"/>
    <xf numFmtId="0" fontId="23" fillId="0" borderId="0"/>
    <xf numFmtId="0" fontId="23" fillId="23" borderId="0" applyNumberFormat="0" applyBorder="0" applyAlignment="0" applyProtection="0"/>
    <xf numFmtId="0" fontId="23" fillId="0" borderId="0"/>
    <xf numFmtId="0" fontId="23" fillId="0" borderId="0"/>
    <xf numFmtId="0" fontId="23" fillId="2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2"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12" borderId="31" applyNumberFormat="0" applyFont="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15"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2" borderId="31" applyNumberFormat="0" applyFont="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47" fillId="0" borderId="0" applyAlignment="0">
      <alignment vertical="top" wrapText="1"/>
      <protection locked="0"/>
    </xf>
    <xf numFmtId="0" fontId="57" fillId="0" borderId="0" applyNumberFormat="0" applyFill="0" applyBorder="0" applyAlignment="0" applyProtection="0">
      <alignment vertical="top" wrapText="1"/>
      <protection locked="0"/>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2" borderId="31" applyNumberFormat="0" applyFont="0" applyAlignment="0" applyProtection="0"/>
    <xf numFmtId="0" fontId="21" fillId="12" borderId="31" applyNumberFormat="0" applyFont="0" applyAlignment="0" applyProtection="0"/>
    <xf numFmtId="0" fontId="21" fillId="26" borderId="0" applyNumberFormat="0" applyBorder="0" applyAlignment="0" applyProtection="0"/>
    <xf numFmtId="0" fontId="21" fillId="19" borderId="0" applyNumberFormat="0" applyBorder="0" applyAlignment="0" applyProtection="0"/>
    <xf numFmtId="0" fontId="21" fillId="0" borderId="0"/>
    <xf numFmtId="0" fontId="21" fillId="23" borderId="0" applyNumberFormat="0" applyBorder="0" applyAlignment="0" applyProtection="0"/>
    <xf numFmtId="0" fontId="21" fillId="0" borderId="0"/>
    <xf numFmtId="0" fontId="21" fillId="0" borderId="0"/>
    <xf numFmtId="0" fontId="21" fillId="2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2"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2" borderId="31" applyNumberFormat="0" applyFont="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0" borderId="0"/>
    <xf numFmtId="0" fontId="21" fillId="12" borderId="31" applyNumberFormat="0" applyFont="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2" borderId="31" applyNumberFormat="0" applyFont="0" applyAlignment="0" applyProtection="0"/>
    <xf numFmtId="0" fontId="21" fillId="12" borderId="31" applyNumberFormat="0" applyFont="0" applyAlignment="0" applyProtection="0"/>
    <xf numFmtId="0" fontId="21" fillId="26" borderId="0" applyNumberFormat="0" applyBorder="0" applyAlignment="0" applyProtection="0"/>
    <xf numFmtId="0" fontId="21" fillId="19" borderId="0" applyNumberFormat="0" applyBorder="0" applyAlignment="0" applyProtection="0"/>
    <xf numFmtId="0" fontId="21" fillId="0" borderId="0"/>
    <xf numFmtId="0" fontId="21" fillId="23" borderId="0" applyNumberFormat="0" applyBorder="0" applyAlignment="0" applyProtection="0"/>
    <xf numFmtId="0" fontId="21" fillId="0" borderId="0"/>
    <xf numFmtId="0" fontId="21" fillId="0" borderId="0"/>
    <xf numFmtId="0" fontId="21" fillId="2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2"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2" borderId="31" applyNumberFormat="0" applyFont="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15" borderId="0" applyNumberFormat="0" applyBorder="0" applyAlignment="0" applyProtection="0"/>
    <xf numFmtId="0" fontId="21" fillId="0" borderId="0"/>
    <xf numFmtId="0" fontId="21" fillId="12" borderId="31" applyNumberFormat="0" applyFont="0" applyAlignment="0" applyProtection="0"/>
    <xf numFmtId="0" fontId="21" fillId="14" borderId="0" applyNumberFormat="0" applyBorder="0" applyAlignment="0" applyProtection="0"/>
    <xf numFmtId="0" fontId="21" fillId="0" borderId="0"/>
    <xf numFmtId="0" fontId="21" fillId="0" borderId="0"/>
    <xf numFmtId="0" fontId="21" fillId="0" borderId="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2" borderId="31" applyNumberFormat="0" applyFont="0" applyAlignment="0" applyProtection="0"/>
    <xf numFmtId="0" fontId="21" fillId="12" borderId="31" applyNumberFormat="0" applyFont="0" applyAlignment="0" applyProtection="0"/>
    <xf numFmtId="0" fontId="21" fillId="26" borderId="0" applyNumberFormat="0" applyBorder="0" applyAlignment="0" applyProtection="0"/>
    <xf numFmtId="0" fontId="21" fillId="19" borderId="0" applyNumberFormat="0" applyBorder="0" applyAlignment="0" applyProtection="0"/>
    <xf numFmtId="0" fontId="21" fillId="0" borderId="0"/>
    <xf numFmtId="0" fontId="21" fillId="23" borderId="0" applyNumberFormat="0" applyBorder="0" applyAlignment="0" applyProtection="0"/>
    <xf numFmtId="0" fontId="21" fillId="0" borderId="0"/>
    <xf numFmtId="0" fontId="21" fillId="0" borderId="0"/>
    <xf numFmtId="0" fontId="21" fillId="2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2"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2" borderId="31" applyNumberFormat="0" applyFont="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0" borderId="0"/>
    <xf numFmtId="0" fontId="21" fillId="12" borderId="31" applyNumberFormat="0" applyFont="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2" borderId="31" applyNumberFormat="0" applyFont="0" applyAlignment="0" applyProtection="0"/>
    <xf numFmtId="0" fontId="21" fillId="12" borderId="31" applyNumberFormat="0" applyFont="0" applyAlignment="0" applyProtection="0"/>
    <xf numFmtId="0" fontId="21" fillId="26" borderId="0" applyNumberFormat="0" applyBorder="0" applyAlignment="0" applyProtection="0"/>
    <xf numFmtId="0" fontId="21" fillId="19" borderId="0" applyNumberFormat="0" applyBorder="0" applyAlignment="0" applyProtection="0"/>
    <xf numFmtId="0" fontId="21" fillId="0" borderId="0"/>
    <xf numFmtId="0" fontId="21" fillId="23" borderId="0" applyNumberFormat="0" applyBorder="0" applyAlignment="0" applyProtection="0"/>
    <xf numFmtId="0" fontId="21" fillId="0" borderId="0"/>
    <xf numFmtId="0" fontId="21" fillId="0" borderId="0"/>
    <xf numFmtId="0" fontId="21" fillId="2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2"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2" borderId="31" applyNumberFormat="0" applyFont="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57" fillId="0" borderId="0" applyNumberFormat="0" applyFill="0" applyBorder="0" applyAlignment="0" applyProtection="0">
      <alignment vertical="top" wrapText="1"/>
      <protection locked="0"/>
    </xf>
    <xf numFmtId="0" fontId="20" fillId="0" borderId="0"/>
    <xf numFmtId="0" fontId="47" fillId="0" borderId="0" applyAlignment="0">
      <alignment vertical="top" wrapText="1"/>
      <protection locked="0"/>
    </xf>
    <xf numFmtId="9" fontId="47"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58" fillId="0" borderId="0" applyNumberFormat="0" applyFill="0" applyBorder="0" applyAlignment="0" applyProtection="0">
      <alignment vertical="top"/>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2" borderId="31" applyNumberFormat="0" applyFont="0" applyAlignment="0" applyProtection="0"/>
    <xf numFmtId="0" fontId="19" fillId="26" borderId="0" applyNumberFormat="0" applyBorder="0" applyAlignment="0" applyProtection="0"/>
    <xf numFmtId="0" fontId="19" fillId="19" borderId="0" applyNumberFormat="0" applyBorder="0" applyAlignment="0" applyProtection="0"/>
    <xf numFmtId="0" fontId="19" fillId="0" borderId="0"/>
    <xf numFmtId="0" fontId="19" fillId="23" borderId="0" applyNumberFormat="0" applyBorder="0" applyAlignment="0" applyProtection="0"/>
    <xf numFmtId="0" fontId="19" fillId="0" borderId="0"/>
    <xf numFmtId="0" fontId="19" fillId="0" borderId="0"/>
    <xf numFmtId="0" fontId="19" fillId="2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2"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2" borderId="31" applyNumberFormat="0" applyFont="0" applyAlignment="0" applyProtection="0"/>
    <xf numFmtId="0" fontId="19" fillId="26" borderId="0" applyNumberFormat="0" applyBorder="0" applyAlignment="0" applyProtection="0"/>
    <xf numFmtId="0" fontId="19" fillId="19" borderId="0" applyNumberFormat="0" applyBorder="0" applyAlignment="0" applyProtection="0"/>
    <xf numFmtId="0" fontId="19" fillId="0" borderId="0"/>
    <xf numFmtId="0" fontId="19" fillId="23" borderId="0" applyNumberFormat="0" applyBorder="0" applyAlignment="0" applyProtection="0"/>
    <xf numFmtId="0" fontId="19" fillId="0" borderId="0"/>
    <xf numFmtId="0" fontId="19" fillId="0" borderId="0"/>
    <xf numFmtId="0" fontId="19" fillId="2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2"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15" borderId="0" applyNumberFormat="0" applyBorder="0" applyAlignment="0" applyProtection="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0" borderId="0"/>
    <xf numFmtId="0" fontId="19" fillId="0" borderId="0"/>
    <xf numFmtId="0" fontId="19" fillId="0" borderId="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2" borderId="31" applyNumberFormat="0" applyFont="0" applyAlignment="0" applyProtection="0"/>
    <xf numFmtId="0" fontId="19" fillId="26" borderId="0" applyNumberFormat="0" applyBorder="0" applyAlignment="0" applyProtection="0"/>
    <xf numFmtId="0" fontId="19" fillId="19" borderId="0" applyNumberFormat="0" applyBorder="0" applyAlignment="0" applyProtection="0"/>
    <xf numFmtId="0" fontId="19" fillId="0" borderId="0"/>
    <xf numFmtId="0" fontId="19" fillId="23" borderId="0" applyNumberFormat="0" applyBorder="0" applyAlignment="0" applyProtection="0"/>
    <xf numFmtId="0" fontId="19" fillId="0" borderId="0"/>
    <xf numFmtId="0" fontId="19" fillId="0" borderId="0"/>
    <xf numFmtId="0" fontId="19" fillId="2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2"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2" borderId="31" applyNumberFormat="0" applyFont="0" applyAlignment="0" applyProtection="0"/>
    <xf numFmtId="0" fontId="19" fillId="26" borderId="0" applyNumberFormat="0" applyBorder="0" applyAlignment="0" applyProtection="0"/>
    <xf numFmtId="0" fontId="19" fillId="19" borderId="0" applyNumberFormat="0" applyBorder="0" applyAlignment="0" applyProtection="0"/>
    <xf numFmtId="0" fontId="19" fillId="0" borderId="0"/>
    <xf numFmtId="0" fontId="19" fillId="23" borderId="0" applyNumberFormat="0" applyBorder="0" applyAlignment="0" applyProtection="0"/>
    <xf numFmtId="0" fontId="19" fillId="0" borderId="0"/>
    <xf numFmtId="0" fontId="19" fillId="0" borderId="0"/>
    <xf numFmtId="0" fontId="19" fillId="2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2"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5"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2" borderId="31" applyNumberFormat="0" applyFont="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2" borderId="31" applyNumberFormat="0" applyFont="0" applyAlignment="0" applyProtection="0"/>
    <xf numFmtId="0" fontId="19" fillId="26" borderId="0" applyNumberFormat="0" applyBorder="0" applyAlignment="0" applyProtection="0"/>
    <xf numFmtId="0" fontId="19" fillId="19" borderId="0" applyNumberFormat="0" applyBorder="0" applyAlignment="0" applyProtection="0"/>
    <xf numFmtId="0" fontId="19" fillId="0" borderId="0"/>
    <xf numFmtId="0" fontId="19" fillId="23" borderId="0" applyNumberFormat="0" applyBorder="0" applyAlignment="0" applyProtection="0"/>
    <xf numFmtId="0" fontId="19" fillId="0" borderId="0"/>
    <xf numFmtId="0" fontId="19" fillId="0" borderId="0"/>
    <xf numFmtId="0" fontId="19" fillId="2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2"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2" borderId="31" applyNumberFormat="0" applyFont="0" applyAlignment="0" applyProtection="0"/>
    <xf numFmtId="0" fontId="19" fillId="26" borderId="0" applyNumberFormat="0" applyBorder="0" applyAlignment="0" applyProtection="0"/>
    <xf numFmtId="0" fontId="19" fillId="19" borderId="0" applyNumberFormat="0" applyBorder="0" applyAlignment="0" applyProtection="0"/>
    <xf numFmtId="0" fontId="19" fillId="0" borderId="0"/>
    <xf numFmtId="0" fontId="19" fillId="23" borderId="0" applyNumberFormat="0" applyBorder="0" applyAlignment="0" applyProtection="0"/>
    <xf numFmtId="0" fontId="19" fillId="0" borderId="0"/>
    <xf numFmtId="0" fontId="19" fillId="0" borderId="0"/>
    <xf numFmtId="0" fontId="19" fillId="2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2"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15" borderId="0" applyNumberFormat="0" applyBorder="0" applyAlignment="0" applyProtection="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0" borderId="0"/>
    <xf numFmtId="0" fontId="19" fillId="0" borderId="0"/>
    <xf numFmtId="0" fontId="19" fillId="0" borderId="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2" borderId="31" applyNumberFormat="0" applyFont="0" applyAlignment="0" applyProtection="0"/>
    <xf numFmtId="0" fontId="19" fillId="26" borderId="0" applyNumberFormat="0" applyBorder="0" applyAlignment="0" applyProtection="0"/>
    <xf numFmtId="0" fontId="19" fillId="19" borderId="0" applyNumberFormat="0" applyBorder="0" applyAlignment="0" applyProtection="0"/>
    <xf numFmtId="0" fontId="19" fillId="0" borderId="0"/>
    <xf numFmtId="0" fontId="19" fillId="23" borderId="0" applyNumberFormat="0" applyBorder="0" applyAlignment="0" applyProtection="0"/>
    <xf numFmtId="0" fontId="19" fillId="0" borderId="0"/>
    <xf numFmtId="0" fontId="19" fillId="0" borderId="0"/>
    <xf numFmtId="0" fontId="19" fillId="2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2"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2" borderId="31" applyNumberFormat="0" applyFont="0" applyAlignment="0" applyProtection="0"/>
    <xf numFmtId="0" fontId="19" fillId="26" borderId="0" applyNumberFormat="0" applyBorder="0" applyAlignment="0" applyProtection="0"/>
    <xf numFmtId="0" fontId="19" fillId="19" borderId="0" applyNumberFormat="0" applyBorder="0" applyAlignment="0" applyProtection="0"/>
    <xf numFmtId="0" fontId="19" fillId="0" borderId="0"/>
    <xf numFmtId="0" fontId="19" fillId="23" borderId="0" applyNumberFormat="0" applyBorder="0" applyAlignment="0" applyProtection="0"/>
    <xf numFmtId="0" fontId="19" fillId="0" borderId="0"/>
    <xf numFmtId="0" fontId="19" fillId="0" borderId="0"/>
    <xf numFmtId="0" fontId="19" fillId="2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2"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31" applyNumberFormat="0" applyFont="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1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4" borderId="0" applyNumberFormat="0" applyBorder="0" applyAlignment="0" applyProtection="0"/>
    <xf numFmtId="0" fontId="18" fillId="0" borderId="0"/>
    <xf numFmtId="0" fontId="18" fillId="0" borderId="0"/>
    <xf numFmtId="0" fontId="18" fillId="0" borderId="0"/>
    <xf numFmtId="0" fontId="18" fillId="31" borderId="0" applyNumberFormat="0" applyBorder="0" applyAlignment="0" applyProtection="0"/>
    <xf numFmtId="0" fontId="18" fillId="0" borderId="0"/>
    <xf numFmtId="0" fontId="18" fillId="30" borderId="0" applyNumberFormat="0" applyBorder="0" applyAlignment="0" applyProtection="0"/>
    <xf numFmtId="0" fontId="18" fillId="34" borderId="0" applyNumberFormat="0" applyBorder="0" applyAlignment="0" applyProtection="0"/>
    <xf numFmtId="0" fontId="18" fillId="0" borderId="0"/>
    <xf numFmtId="0" fontId="18" fillId="0" borderId="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1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0" borderId="0"/>
    <xf numFmtId="0" fontId="18" fillId="0" borderId="0"/>
    <xf numFmtId="0" fontId="18" fillId="0" borderId="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5"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2" borderId="31" applyNumberFormat="0" applyFont="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1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0" borderId="0"/>
    <xf numFmtId="0" fontId="18" fillId="0" borderId="0"/>
    <xf numFmtId="0" fontId="18" fillId="0" borderId="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15" borderId="0" applyNumberFormat="0" applyBorder="0" applyAlignment="0" applyProtection="0"/>
    <xf numFmtId="0" fontId="18" fillId="0" borderId="0"/>
    <xf numFmtId="0" fontId="18" fillId="0" borderId="0"/>
    <xf numFmtId="0" fontId="18" fillId="14" borderId="0" applyNumberFormat="0" applyBorder="0" applyAlignment="0" applyProtection="0"/>
    <xf numFmtId="0" fontId="18" fillId="0" borderId="0"/>
    <xf numFmtId="0" fontId="18" fillId="0" borderId="0"/>
    <xf numFmtId="0" fontId="18" fillId="0" borderId="0"/>
    <xf numFmtId="0" fontId="18" fillId="14" borderId="0" applyNumberFormat="0" applyBorder="0" applyAlignment="0" applyProtection="0"/>
    <xf numFmtId="0" fontId="18" fillId="0" borderId="0"/>
    <xf numFmtId="0" fontId="18" fillId="0" borderId="0"/>
    <xf numFmtId="0" fontId="18" fillId="23" borderId="0" applyNumberFormat="0" applyBorder="0" applyAlignment="0" applyProtection="0"/>
    <xf numFmtId="0" fontId="18" fillId="0" borderId="0"/>
    <xf numFmtId="0" fontId="18" fillId="0" borderId="0"/>
    <xf numFmtId="0" fontId="18" fillId="0" borderId="0"/>
    <xf numFmtId="0" fontId="18" fillId="27" borderId="0" applyNumberFormat="0" applyBorder="0" applyAlignment="0" applyProtection="0"/>
    <xf numFmtId="0" fontId="18" fillId="0" borderId="0"/>
    <xf numFmtId="0" fontId="18" fillId="18" borderId="0" applyNumberFormat="0" applyBorder="0" applyAlignment="0" applyProtection="0"/>
    <xf numFmtId="0" fontId="18" fillId="0" borderId="0"/>
    <xf numFmtId="0" fontId="18" fillId="12" borderId="31" applyNumberFormat="0" applyFont="0" applyAlignment="0" applyProtection="0"/>
    <xf numFmtId="0" fontId="18" fillId="0" borderId="0"/>
    <xf numFmtId="0" fontId="18" fillId="0" borderId="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12" borderId="31" applyNumberFormat="0" applyFont="0" applyAlignment="0" applyProtection="0"/>
    <xf numFmtId="0" fontId="18" fillId="0" borderId="0"/>
    <xf numFmtId="0" fontId="18" fillId="23" borderId="0" applyNumberFormat="0" applyBorder="0" applyAlignment="0" applyProtection="0"/>
    <xf numFmtId="0" fontId="18" fillId="12" borderId="31" applyNumberFormat="0" applyFont="0" applyAlignment="0" applyProtection="0"/>
    <xf numFmtId="0" fontId="18" fillId="27"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31" borderId="0" applyNumberFormat="0" applyBorder="0" applyAlignment="0" applyProtection="0"/>
    <xf numFmtId="0" fontId="18" fillId="0" borderId="0"/>
    <xf numFmtId="0" fontId="18" fillId="0" borderId="0"/>
    <xf numFmtId="0" fontId="18" fillId="18" borderId="0" applyNumberFormat="0" applyBorder="0" applyAlignment="0" applyProtection="0"/>
    <xf numFmtId="0" fontId="18" fillId="19" borderId="0" applyNumberFormat="0" applyBorder="0" applyAlignment="0" applyProtection="0"/>
    <xf numFmtId="0" fontId="18" fillId="0" borderId="0"/>
    <xf numFmtId="0" fontId="18" fillId="0" borderId="0"/>
    <xf numFmtId="0" fontId="18" fillId="12" borderId="31" applyNumberFormat="0" applyFont="0" applyAlignment="0" applyProtection="0"/>
    <xf numFmtId="0" fontId="18" fillId="0" borderId="0"/>
    <xf numFmtId="0" fontId="18" fillId="0" borderId="0"/>
    <xf numFmtId="0" fontId="18" fillId="22" borderId="0" applyNumberFormat="0" applyBorder="0" applyAlignment="0" applyProtection="0"/>
    <xf numFmtId="0" fontId="18" fillId="34" borderId="0" applyNumberFormat="0" applyBorder="0" applyAlignment="0" applyProtection="0"/>
    <xf numFmtId="0" fontId="18" fillId="1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2" borderId="31" applyNumberFormat="0" applyFont="0" applyAlignment="0" applyProtection="0"/>
    <xf numFmtId="0" fontId="18" fillId="0" borderId="0"/>
    <xf numFmtId="0" fontId="18" fillId="0" borderId="0"/>
    <xf numFmtId="0" fontId="18" fillId="0" borderId="0"/>
    <xf numFmtId="0" fontId="18" fillId="23" borderId="0" applyNumberFormat="0" applyBorder="0" applyAlignment="0" applyProtection="0"/>
    <xf numFmtId="0" fontId="18" fillId="0" borderId="0"/>
    <xf numFmtId="0" fontId="18" fillId="0" borderId="0"/>
    <xf numFmtId="0" fontId="18" fillId="22" borderId="0" applyNumberFormat="0" applyBorder="0" applyAlignment="0" applyProtection="0"/>
    <xf numFmtId="0" fontId="18" fillId="19" borderId="0" applyNumberFormat="0" applyBorder="0" applyAlignment="0" applyProtection="0"/>
    <xf numFmtId="0" fontId="18" fillId="0" borderId="0"/>
    <xf numFmtId="0" fontId="18" fillId="31" borderId="0" applyNumberFormat="0" applyBorder="0" applyAlignment="0" applyProtection="0"/>
    <xf numFmtId="0" fontId="18" fillId="15" borderId="0" applyNumberFormat="0" applyBorder="0" applyAlignment="0" applyProtection="0"/>
    <xf numFmtId="0" fontId="18" fillId="26" borderId="0" applyNumberFormat="0" applyBorder="0" applyAlignment="0" applyProtection="0"/>
    <xf numFmtId="0" fontId="18" fillId="23" borderId="0" applyNumberFormat="0" applyBorder="0" applyAlignment="0" applyProtection="0"/>
    <xf numFmtId="0" fontId="18" fillId="12" borderId="31" applyNumberFormat="0" applyFont="0" applyAlignment="0" applyProtection="0"/>
    <xf numFmtId="0" fontId="18" fillId="18" borderId="0" applyNumberFormat="0" applyBorder="0" applyAlignment="0" applyProtection="0"/>
    <xf numFmtId="0" fontId="18" fillId="0" borderId="0"/>
    <xf numFmtId="0" fontId="18" fillId="15" borderId="0" applyNumberFormat="0" applyBorder="0" applyAlignment="0" applyProtection="0"/>
    <xf numFmtId="0" fontId="18" fillId="15" borderId="0" applyNumberFormat="0" applyBorder="0" applyAlignment="0" applyProtection="0"/>
    <xf numFmtId="0" fontId="18" fillId="0" borderId="0"/>
    <xf numFmtId="0" fontId="18" fillId="0" borderId="0"/>
    <xf numFmtId="0" fontId="18" fillId="31" borderId="0" applyNumberFormat="0" applyBorder="0" applyAlignment="0" applyProtection="0"/>
    <xf numFmtId="0" fontId="18" fillId="0" borderId="0"/>
    <xf numFmtId="0" fontId="18" fillId="34" borderId="0" applyNumberFormat="0" applyBorder="0" applyAlignment="0" applyProtection="0"/>
    <xf numFmtId="0" fontId="18" fillId="0" borderId="0"/>
    <xf numFmtId="0" fontId="18" fillId="0" borderId="0"/>
    <xf numFmtId="0" fontId="18" fillId="0" borderId="0"/>
    <xf numFmtId="0" fontId="18" fillId="35" borderId="0" applyNumberFormat="0" applyBorder="0" applyAlignment="0" applyProtection="0"/>
    <xf numFmtId="0" fontId="18" fillId="26" borderId="0" applyNumberFormat="0" applyBorder="0" applyAlignment="0" applyProtection="0"/>
    <xf numFmtId="0" fontId="18" fillId="0" borderId="0"/>
    <xf numFmtId="0" fontId="18" fillId="14" borderId="0" applyNumberFormat="0" applyBorder="0" applyAlignment="0" applyProtection="0"/>
    <xf numFmtId="0" fontId="18" fillId="31" borderId="0" applyNumberFormat="0" applyBorder="0" applyAlignment="0" applyProtection="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0" borderId="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27" borderId="0" applyNumberFormat="0" applyBorder="0" applyAlignment="0" applyProtection="0"/>
    <xf numFmtId="0" fontId="18" fillId="0" borderId="0"/>
    <xf numFmtId="0" fontId="18" fillId="0" borderId="0"/>
    <xf numFmtId="0" fontId="18" fillId="0" borderId="0"/>
    <xf numFmtId="0" fontId="18" fillId="18" borderId="0" applyNumberFormat="0" applyBorder="0" applyAlignment="0" applyProtection="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18" borderId="0" applyNumberFormat="0" applyBorder="0" applyAlignment="0" applyProtection="0"/>
    <xf numFmtId="0" fontId="18" fillId="0" borderId="0"/>
    <xf numFmtId="0" fontId="18" fillId="0" borderId="0"/>
    <xf numFmtId="0" fontId="18" fillId="19" borderId="0" applyNumberFormat="0" applyBorder="0" applyAlignment="0" applyProtection="0"/>
    <xf numFmtId="0" fontId="18" fillId="31" borderId="0" applyNumberFormat="0" applyBorder="0" applyAlignment="0" applyProtection="0"/>
    <xf numFmtId="0" fontId="18" fillId="0" borderId="0"/>
    <xf numFmtId="0" fontId="18" fillId="30" borderId="0" applyNumberFormat="0" applyBorder="0" applyAlignment="0" applyProtection="0"/>
    <xf numFmtId="0" fontId="18" fillId="15" borderId="0" applyNumberFormat="0" applyBorder="0" applyAlignment="0" applyProtection="0"/>
    <xf numFmtId="0" fontId="18" fillId="0" borderId="0"/>
    <xf numFmtId="0" fontId="18" fillId="22" borderId="0" applyNumberFormat="0" applyBorder="0" applyAlignment="0" applyProtection="0"/>
    <xf numFmtId="0" fontId="18" fillId="0" borderId="0"/>
    <xf numFmtId="0" fontId="18" fillId="12" borderId="31" applyNumberFormat="0" applyFont="0" applyAlignment="0" applyProtection="0"/>
    <xf numFmtId="0" fontId="18" fillId="34" borderId="0" applyNumberFormat="0" applyBorder="0" applyAlignment="0" applyProtection="0"/>
    <xf numFmtId="0" fontId="18" fillId="12" borderId="31" applyNumberFormat="0" applyFont="0" applyAlignment="0" applyProtection="0"/>
    <xf numFmtId="0" fontId="18" fillId="14"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12" borderId="31" applyNumberFormat="0" applyFont="0" applyAlignment="0" applyProtection="0"/>
    <xf numFmtId="0" fontId="18" fillId="0" borderId="0"/>
    <xf numFmtId="0" fontId="18" fillId="0" borderId="0"/>
    <xf numFmtId="0" fontId="18" fillId="0" borderId="0"/>
    <xf numFmtId="0" fontId="18" fillId="0" borderId="0"/>
    <xf numFmtId="0" fontId="18" fillId="18" borderId="0" applyNumberFormat="0" applyBorder="0" applyAlignment="0" applyProtection="0"/>
    <xf numFmtId="0" fontId="18" fillId="0" borderId="0"/>
    <xf numFmtId="0" fontId="18" fillId="15" borderId="0" applyNumberFormat="0" applyBorder="0" applyAlignment="0" applyProtection="0"/>
    <xf numFmtId="0" fontId="18" fillId="31" borderId="0" applyNumberFormat="0" applyBorder="0" applyAlignment="0" applyProtection="0"/>
    <xf numFmtId="0" fontId="18" fillId="0" borderId="0"/>
    <xf numFmtId="0" fontId="18" fillId="27" borderId="0" applyNumberFormat="0" applyBorder="0" applyAlignment="0" applyProtection="0"/>
    <xf numFmtId="0" fontId="18" fillId="0" borderId="0"/>
    <xf numFmtId="0" fontId="18" fillId="30" borderId="0" applyNumberFormat="0" applyBorder="0" applyAlignment="0" applyProtection="0"/>
    <xf numFmtId="0" fontId="18" fillId="0" borderId="0"/>
    <xf numFmtId="0" fontId="18" fillId="18"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0" borderId="0"/>
    <xf numFmtId="0" fontId="18" fillId="34" borderId="0" applyNumberFormat="0" applyBorder="0" applyAlignment="0" applyProtection="0"/>
    <xf numFmtId="0" fontId="18" fillId="12" borderId="31" applyNumberFormat="0" applyFont="0" applyAlignment="0" applyProtection="0"/>
    <xf numFmtId="0" fontId="18" fillId="12" borderId="31" applyNumberFormat="0" applyFont="0" applyAlignment="0" applyProtection="0"/>
    <xf numFmtId="0" fontId="18" fillId="0" borderId="0"/>
    <xf numFmtId="0" fontId="18" fillId="0" borderId="0"/>
    <xf numFmtId="0" fontId="18" fillId="22" borderId="0" applyNumberFormat="0" applyBorder="0" applyAlignment="0" applyProtection="0"/>
    <xf numFmtId="0" fontId="18" fillId="26" borderId="0" applyNumberFormat="0" applyBorder="0" applyAlignment="0" applyProtection="0"/>
    <xf numFmtId="0" fontId="18" fillId="0" borderId="0"/>
    <xf numFmtId="0" fontId="18" fillId="0" borderId="0"/>
    <xf numFmtId="0" fontId="18" fillId="35" borderId="0" applyNumberFormat="0" applyBorder="0" applyAlignment="0" applyProtection="0"/>
    <xf numFmtId="0" fontId="18" fillId="34" borderId="0" applyNumberFormat="0" applyBorder="0" applyAlignment="0" applyProtection="0"/>
    <xf numFmtId="0" fontId="18" fillId="0" borderId="0"/>
    <xf numFmtId="0" fontId="18" fillId="27"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0" borderId="0"/>
    <xf numFmtId="0" fontId="18" fillId="34" borderId="0" applyNumberFormat="0" applyBorder="0" applyAlignment="0" applyProtection="0"/>
    <xf numFmtId="0" fontId="18" fillId="34" borderId="0" applyNumberFormat="0" applyBorder="0" applyAlignment="0" applyProtection="0"/>
    <xf numFmtId="0" fontId="18" fillId="0" borderId="0"/>
    <xf numFmtId="0" fontId="18" fillId="12" borderId="31" applyNumberFormat="0" applyFont="0" applyAlignment="0" applyProtection="0"/>
    <xf numFmtId="0" fontId="18" fillId="26" borderId="0" applyNumberFormat="0" applyBorder="0" applyAlignment="0" applyProtection="0"/>
    <xf numFmtId="0" fontId="18" fillId="0" borderId="0"/>
    <xf numFmtId="0" fontId="18" fillId="35" borderId="0" applyNumberFormat="0" applyBorder="0" applyAlignment="0" applyProtection="0"/>
    <xf numFmtId="0" fontId="18" fillId="18" borderId="0" applyNumberFormat="0" applyBorder="0" applyAlignment="0" applyProtection="0"/>
    <xf numFmtId="0" fontId="18" fillId="26"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0" applyNumberFormat="0" applyBorder="0" applyAlignment="0" applyProtection="0"/>
    <xf numFmtId="0" fontId="18" fillId="0" borderId="0"/>
    <xf numFmtId="0" fontId="18" fillId="23" borderId="0" applyNumberFormat="0" applyBorder="0" applyAlignment="0" applyProtection="0"/>
    <xf numFmtId="0" fontId="18" fillId="26" borderId="0" applyNumberFormat="0" applyBorder="0" applyAlignment="0" applyProtection="0"/>
    <xf numFmtId="0" fontId="18" fillId="23" borderId="0" applyNumberFormat="0" applyBorder="0" applyAlignment="0" applyProtection="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26" borderId="0" applyNumberFormat="0" applyBorder="0" applyAlignment="0" applyProtection="0"/>
    <xf numFmtId="0" fontId="18" fillId="0" borderId="0"/>
    <xf numFmtId="0" fontId="18" fillId="0" borderId="0"/>
    <xf numFmtId="0" fontId="18" fillId="0" borderId="0"/>
    <xf numFmtId="0" fontId="18" fillId="15" borderId="0" applyNumberFormat="0" applyBorder="0" applyAlignment="0" applyProtection="0"/>
    <xf numFmtId="0" fontId="18" fillId="0" borderId="0"/>
    <xf numFmtId="0" fontId="18" fillId="34" borderId="0" applyNumberFormat="0" applyBorder="0" applyAlignment="0" applyProtection="0"/>
    <xf numFmtId="0" fontId="47" fillId="0" borderId="0" applyAlignment="0">
      <alignment vertical="top" wrapText="1"/>
      <protection locked="0"/>
    </xf>
    <xf numFmtId="0" fontId="18" fillId="23" borderId="0" applyNumberFormat="0" applyBorder="0" applyAlignment="0" applyProtection="0"/>
    <xf numFmtId="0" fontId="18" fillId="0" borderId="0"/>
    <xf numFmtId="0" fontId="18" fillId="15" borderId="0" applyNumberFormat="0" applyBorder="0" applyAlignment="0" applyProtection="0"/>
    <xf numFmtId="0" fontId="18" fillId="0" borderId="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12" borderId="31"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1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0" borderId="0"/>
    <xf numFmtId="0" fontId="18" fillId="0" borderId="0"/>
    <xf numFmtId="0" fontId="18" fillId="0" borderId="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5"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2" borderId="31" applyNumberFormat="0" applyFont="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1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0" borderId="0"/>
    <xf numFmtId="0" fontId="18" fillId="0" borderId="0"/>
    <xf numFmtId="0" fontId="18" fillId="0" borderId="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2" borderId="31" applyNumberFormat="0" applyFont="0" applyAlignment="0" applyProtection="0"/>
    <xf numFmtId="0" fontId="18" fillId="26" borderId="0" applyNumberFormat="0" applyBorder="0" applyAlignment="0" applyProtection="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0" applyNumberFormat="0" applyBorder="0" applyAlignment="0" applyProtection="0"/>
    <xf numFmtId="0" fontId="18" fillId="0" borderId="0"/>
    <xf numFmtId="0" fontId="18" fillId="0" borderId="0"/>
    <xf numFmtId="0" fontId="18" fillId="0" borderId="0"/>
    <xf numFmtId="0" fontId="18" fillId="19" borderId="0" applyNumberFormat="0" applyBorder="0" applyAlignment="0" applyProtection="0"/>
    <xf numFmtId="0" fontId="18" fillId="27" borderId="0" applyNumberFormat="0" applyBorder="0" applyAlignment="0" applyProtection="0"/>
    <xf numFmtId="0" fontId="18" fillId="0" borderId="0"/>
    <xf numFmtId="0" fontId="18" fillId="18" borderId="0" applyNumberFormat="0" applyBorder="0" applyAlignment="0" applyProtection="0"/>
    <xf numFmtId="0" fontId="18" fillId="35" borderId="0" applyNumberFormat="0" applyBorder="0" applyAlignment="0" applyProtection="0"/>
    <xf numFmtId="0" fontId="18" fillId="27" borderId="0" applyNumberFormat="0" applyBorder="0" applyAlignment="0" applyProtection="0"/>
    <xf numFmtId="0" fontId="18" fillId="0" borderId="0"/>
    <xf numFmtId="0" fontId="18" fillId="0" borderId="0"/>
    <xf numFmtId="0" fontId="18" fillId="0" borderId="0"/>
    <xf numFmtId="0" fontId="18" fillId="0" borderId="0"/>
    <xf numFmtId="0" fontId="18" fillId="14" borderId="0" applyNumberFormat="0" applyBorder="0" applyAlignment="0" applyProtection="0"/>
    <xf numFmtId="0" fontId="18" fillId="26"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9" borderId="0" applyNumberFormat="0" applyBorder="0" applyAlignment="0" applyProtection="0"/>
    <xf numFmtId="0" fontId="18" fillId="0" borderId="0"/>
    <xf numFmtId="0" fontId="18" fillId="34"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31" applyNumberFormat="0" applyFont="0" applyAlignment="0" applyProtection="0"/>
    <xf numFmtId="0" fontId="18" fillId="0" borderId="0"/>
    <xf numFmtId="0" fontId="18" fillId="0" borderId="0"/>
    <xf numFmtId="0" fontId="18" fillId="22" borderId="0" applyNumberFormat="0" applyBorder="0" applyAlignment="0" applyProtection="0"/>
    <xf numFmtId="0" fontId="18" fillId="19" borderId="0" applyNumberFormat="0" applyBorder="0" applyAlignment="0" applyProtection="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26" borderId="0" applyNumberFormat="0" applyBorder="0" applyAlignment="0" applyProtection="0"/>
    <xf numFmtId="0" fontId="18" fillId="0" borderId="0"/>
    <xf numFmtId="0" fontId="18" fillId="12" borderId="31" applyNumberFormat="0" applyFont="0" applyAlignment="0" applyProtection="0"/>
    <xf numFmtId="0" fontId="18" fillId="0" borderId="0"/>
    <xf numFmtId="0" fontId="18" fillId="35" borderId="0" applyNumberFormat="0" applyBorder="0" applyAlignment="0" applyProtection="0"/>
    <xf numFmtId="0" fontId="18" fillId="14" borderId="0" applyNumberFormat="0" applyBorder="0" applyAlignment="0" applyProtection="0"/>
    <xf numFmtId="0" fontId="18" fillId="34" borderId="0" applyNumberFormat="0" applyBorder="0" applyAlignment="0" applyProtection="0"/>
    <xf numFmtId="0" fontId="18" fillId="0" borderId="0"/>
    <xf numFmtId="0" fontId="18" fillId="12" borderId="31" applyNumberFormat="0" applyFont="0" applyAlignment="0" applyProtection="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0" borderId="0"/>
    <xf numFmtId="0" fontId="18" fillId="12" borderId="31" applyNumberFormat="0" applyFont="0" applyAlignment="0" applyProtection="0"/>
    <xf numFmtId="0" fontId="18" fillId="0" borderId="0"/>
    <xf numFmtId="0" fontId="18" fillId="34" borderId="0" applyNumberFormat="0" applyBorder="0" applyAlignment="0" applyProtection="0"/>
    <xf numFmtId="0" fontId="18" fillId="35"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19" borderId="0" applyNumberFormat="0" applyBorder="0" applyAlignment="0" applyProtection="0"/>
    <xf numFmtId="0" fontId="18" fillId="0" borderId="0"/>
    <xf numFmtId="0" fontId="18" fillId="0" borderId="0"/>
    <xf numFmtId="0" fontId="18" fillId="26"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0" borderId="0"/>
    <xf numFmtId="0" fontId="18" fillId="0" borderId="0"/>
    <xf numFmtId="0" fontId="18" fillId="0" borderId="0"/>
    <xf numFmtId="0" fontId="18" fillId="15" borderId="0" applyNumberFormat="0" applyBorder="0" applyAlignment="0" applyProtection="0"/>
    <xf numFmtId="0" fontId="18" fillId="27" borderId="0" applyNumberFormat="0" applyBorder="0" applyAlignment="0" applyProtection="0"/>
    <xf numFmtId="0" fontId="18" fillId="0" borderId="0"/>
    <xf numFmtId="0" fontId="18" fillId="0" borderId="0"/>
    <xf numFmtId="0" fontId="18" fillId="0" borderId="0"/>
    <xf numFmtId="0" fontId="18" fillId="18" borderId="0" applyNumberFormat="0" applyBorder="0" applyAlignment="0" applyProtection="0"/>
    <xf numFmtId="0" fontId="18" fillId="0" borderId="0"/>
    <xf numFmtId="0" fontId="18" fillId="0" borderId="0"/>
    <xf numFmtId="0" fontId="18" fillId="23" borderId="0" applyNumberFormat="0" applyBorder="0" applyAlignment="0" applyProtection="0"/>
    <xf numFmtId="0" fontId="18" fillId="0" borderId="0"/>
    <xf numFmtId="0" fontId="18" fillId="12" borderId="31" applyNumberFormat="0" applyFont="0" applyAlignment="0" applyProtection="0"/>
    <xf numFmtId="0" fontId="18" fillId="19"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0" borderId="0"/>
    <xf numFmtId="0" fontId="18" fillId="26" borderId="0" applyNumberFormat="0" applyBorder="0" applyAlignment="0" applyProtection="0"/>
    <xf numFmtId="0" fontId="18" fillId="0" borderId="0"/>
    <xf numFmtId="0" fontId="18" fillId="0" borderId="0"/>
    <xf numFmtId="0" fontId="18" fillId="23" borderId="0" applyNumberFormat="0" applyBorder="0" applyAlignment="0" applyProtection="0"/>
    <xf numFmtId="0" fontId="18" fillId="0" borderId="0"/>
    <xf numFmtId="0" fontId="18" fillId="19" borderId="0" applyNumberFormat="0" applyBorder="0" applyAlignment="0" applyProtection="0"/>
    <xf numFmtId="0" fontId="18" fillId="0" borderId="0"/>
    <xf numFmtId="0" fontId="18" fillId="30" borderId="0" applyNumberFormat="0" applyBorder="0" applyAlignment="0" applyProtection="0"/>
    <xf numFmtId="0" fontId="18" fillId="15" borderId="0" applyNumberFormat="0" applyBorder="0" applyAlignment="0" applyProtection="0"/>
    <xf numFmtId="0" fontId="18" fillId="0" borderId="0"/>
    <xf numFmtId="0" fontId="18" fillId="1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0" borderId="0"/>
    <xf numFmtId="0" fontId="18" fillId="0" borderId="0"/>
    <xf numFmtId="0" fontId="18" fillId="0" borderId="0"/>
    <xf numFmtId="0" fontId="18" fillId="0" borderId="0"/>
    <xf numFmtId="0" fontId="18" fillId="31" borderId="0" applyNumberFormat="0" applyBorder="0" applyAlignment="0" applyProtection="0"/>
    <xf numFmtId="0" fontId="18" fillId="0" borderId="0"/>
    <xf numFmtId="0" fontId="18" fillId="23" borderId="0" applyNumberFormat="0" applyBorder="0" applyAlignment="0" applyProtection="0"/>
    <xf numFmtId="0" fontId="18" fillId="14" borderId="0" applyNumberFormat="0" applyBorder="0" applyAlignment="0" applyProtection="0"/>
    <xf numFmtId="0" fontId="18" fillId="0" borderId="0"/>
    <xf numFmtId="0" fontId="18" fillId="0" borderId="0"/>
    <xf numFmtId="0" fontId="18" fillId="22" borderId="0" applyNumberFormat="0" applyBorder="0" applyAlignment="0" applyProtection="0"/>
    <xf numFmtId="0" fontId="18" fillId="18" borderId="0" applyNumberFormat="0" applyBorder="0" applyAlignment="0" applyProtection="0"/>
    <xf numFmtId="0" fontId="18" fillId="35" borderId="0" applyNumberFormat="0" applyBorder="0" applyAlignment="0" applyProtection="0"/>
    <xf numFmtId="0" fontId="18" fillId="0" borderId="0"/>
    <xf numFmtId="0" fontId="18" fillId="31" borderId="0" applyNumberFormat="0" applyBorder="0" applyAlignment="0" applyProtection="0"/>
    <xf numFmtId="0" fontId="18" fillId="0" borderId="0"/>
    <xf numFmtId="0" fontId="18" fillId="0" borderId="0"/>
    <xf numFmtId="0" fontId="18" fillId="0" borderId="0"/>
    <xf numFmtId="0" fontId="18" fillId="2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4" borderId="0" applyNumberFormat="0" applyBorder="0" applyAlignment="0" applyProtection="0"/>
    <xf numFmtId="0" fontId="18" fillId="0" borderId="0"/>
    <xf numFmtId="0" fontId="18" fillId="0" borderId="0"/>
    <xf numFmtId="0" fontId="18" fillId="19" borderId="0" applyNumberFormat="0" applyBorder="0" applyAlignment="0" applyProtection="0"/>
    <xf numFmtId="0" fontId="18" fillId="12" borderId="31" applyNumberFormat="0" applyFont="0" applyAlignment="0" applyProtection="0"/>
    <xf numFmtId="0" fontId="18" fillId="0" borderId="0"/>
    <xf numFmtId="0" fontId="18" fillId="0" borderId="0"/>
    <xf numFmtId="0" fontId="18" fillId="0" borderId="0"/>
    <xf numFmtId="0" fontId="18" fillId="23" borderId="0" applyNumberFormat="0" applyBorder="0" applyAlignment="0" applyProtection="0"/>
    <xf numFmtId="0" fontId="18" fillId="19" borderId="0" applyNumberFormat="0" applyBorder="0" applyAlignment="0" applyProtection="0"/>
    <xf numFmtId="0" fontId="18" fillId="0" borderId="0"/>
    <xf numFmtId="0" fontId="18" fillId="30" borderId="0" applyNumberFormat="0" applyBorder="0" applyAlignment="0" applyProtection="0"/>
    <xf numFmtId="0" fontId="18" fillId="15" borderId="0" applyNumberFormat="0" applyBorder="0" applyAlignment="0" applyProtection="0"/>
    <xf numFmtId="0" fontId="18" fillId="27"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0" borderId="0"/>
    <xf numFmtId="0" fontId="18" fillId="12" borderId="31" applyNumberFormat="0" applyFont="0" applyAlignment="0" applyProtection="0"/>
    <xf numFmtId="0" fontId="18" fillId="0" borderId="0"/>
    <xf numFmtId="0" fontId="18" fillId="0" borderId="0"/>
    <xf numFmtId="0" fontId="18" fillId="0" borderId="0"/>
    <xf numFmtId="0" fontId="18" fillId="0" borderId="0"/>
    <xf numFmtId="0" fontId="18" fillId="26"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47" fillId="0" borderId="0" applyAlignment="0">
      <alignment vertical="top" wrapText="1"/>
      <protection locked="0"/>
    </xf>
    <xf numFmtId="0" fontId="18" fillId="26" borderId="0" applyNumberFormat="0" applyBorder="0" applyAlignment="0" applyProtection="0"/>
    <xf numFmtId="0" fontId="18" fillId="0" borderId="0"/>
    <xf numFmtId="0" fontId="18" fillId="0" borderId="0"/>
    <xf numFmtId="0" fontId="18" fillId="31" borderId="0" applyNumberFormat="0" applyBorder="0" applyAlignment="0" applyProtection="0"/>
    <xf numFmtId="0" fontId="18" fillId="34" borderId="0" applyNumberFormat="0" applyBorder="0" applyAlignment="0" applyProtection="0"/>
    <xf numFmtId="0" fontId="18" fillId="0" borderId="0"/>
    <xf numFmtId="0" fontId="18" fillId="14" borderId="0" applyNumberFormat="0" applyBorder="0" applyAlignment="0" applyProtection="0"/>
    <xf numFmtId="0" fontId="18" fillId="0" borderId="0"/>
    <xf numFmtId="0" fontId="18" fillId="0" borderId="0"/>
    <xf numFmtId="0" fontId="18" fillId="0" borderId="0"/>
    <xf numFmtId="0" fontId="18" fillId="0" borderId="0"/>
    <xf numFmtId="0" fontId="18" fillId="30" borderId="0" applyNumberFormat="0" applyBorder="0" applyAlignment="0" applyProtection="0"/>
    <xf numFmtId="0" fontId="18" fillId="0" borderId="0"/>
    <xf numFmtId="0" fontId="18" fillId="19" borderId="0" applyNumberFormat="0" applyBorder="0" applyAlignment="0" applyProtection="0"/>
    <xf numFmtId="0" fontId="18" fillId="0" borderId="0"/>
    <xf numFmtId="0" fontId="18" fillId="34" borderId="0" applyNumberFormat="0" applyBorder="0" applyAlignment="0" applyProtection="0"/>
    <xf numFmtId="0" fontId="18" fillId="19" borderId="0" applyNumberFormat="0" applyBorder="0" applyAlignment="0" applyProtection="0"/>
    <xf numFmtId="0" fontId="18" fillId="0" borderId="0"/>
    <xf numFmtId="0" fontId="18" fillId="0" borderId="0"/>
    <xf numFmtId="0" fontId="18" fillId="0" borderId="0"/>
    <xf numFmtId="0" fontId="18" fillId="31" borderId="0" applyNumberFormat="0" applyBorder="0" applyAlignment="0" applyProtection="0"/>
    <xf numFmtId="0" fontId="18" fillId="30" borderId="0" applyNumberFormat="0" applyBorder="0" applyAlignment="0" applyProtection="0"/>
    <xf numFmtId="0" fontId="18" fillId="22" borderId="0" applyNumberFormat="0" applyBorder="0" applyAlignment="0" applyProtection="0"/>
    <xf numFmtId="0" fontId="18" fillId="30" borderId="0" applyNumberFormat="0" applyBorder="0" applyAlignment="0" applyProtection="0"/>
    <xf numFmtId="0" fontId="18" fillId="14"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6" borderId="0" applyNumberFormat="0" applyBorder="0" applyAlignment="0" applyProtection="0"/>
    <xf numFmtId="0" fontId="18" fillId="0" borderId="0"/>
    <xf numFmtId="0" fontId="18" fillId="22" borderId="0" applyNumberFormat="0" applyBorder="0" applyAlignment="0" applyProtection="0"/>
    <xf numFmtId="0" fontId="18" fillId="19" borderId="0" applyNumberFormat="0" applyBorder="0" applyAlignment="0" applyProtection="0"/>
    <xf numFmtId="0" fontId="18" fillId="0" borderId="0"/>
    <xf numFmtId="0" fontId="18" fillId="0" borderId="0"/>
    <xf numFmtId="0" fontId="18" fillId="0" borderId="0"/>
    <xf numFmtId="0" fontId="18" fillId="0" borderId="0"/>
    <xf numFmtId="0" fontId="18" fillId="30" borderId="0" applyNumberFormat="0" applyBorder="0" applyAlignment="0" applyProtection="0"/>
    <xf numFmtId="0" fontId="18" fillId="18"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30" borderId="0" applyNumberFormat="0" applyBorder="0" applyAlignment="0" applyProtection="0"/>
    <xf numFmtId="0" fontId="18" fillId="0" borderId="0"/>
    <xf numFmtId="0" fontId="18" fillId="0" borderId="0"/>
    <xf numFmtId="0" fontId="18" fillId="26" borderId="0" applyNumberFormat="0" applyBorder="0" applyAlignment="0" applyProtection="0"/>
    <xf numFmtId="0" fontId="18" fillId="0" borderId="0"/>
    <xf numFmtId="0" fontId="18" fillId="35"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3" borderId="0" applyNumberFormat="0" applyBorder="0" applyAlignment="0" applyProtection="0"/>
    <xf numFmtId="0" fontId="18" fillId="0" borderId="0"/>
    <xf numFmtId="0" fontId="18" fillId="0" borderId="0"/>
    <xf numFmtId="0" fontId="18" fillId="34" borderId="0" applyNumberFormat="0" applyBorder="0" applyAlignment="0" applyProtection="0"/>
    <xf numFmtId="0" fontId="18" fillId="0" borderId="0"/>
    <xf numFmtId="0" fontId="18" fillId="0" borderId="0"/>
    <xf numFmtId="0" fontId="18" fillId="34"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0" borderId="0"/>
    <xf numFmtId="0" fontId="18" fillId="0" borderId="0"/>
    <xf numFmtId="0" fontId="18" fillId="35" borderId="0" applyNumberFormat="0" applyBorder="0" applyAlignment="0" applyProtection="0"/>
    <xf numFmtId="0" fontId="18" fillId="0" borderId="0"/>
    <xf numFmtId="0" fontId="18" fillId="0" borderId="0"/>
    <xf numFmtId="0" fontId="18" fillId="14" borderId="0" applyNumberFormat="0" applyBorder="0" applyAlignment="0" applyProtection="0"/>
    <xf numFmtId="0" fontId="18" fillId="15" borderId="0" applyNumberFormat="0" applyBorder="0" applyAlignment="0" applyProtection="0"/>
    <xf numFmtId="0" fontId="18" fillId="0" borderId="0"/>
    <xf numFmtId="0" fontId="18"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5" borderId="0" applyNumberFormat="0" applyBorder="0" applyAlignment="0" applyProtection="0"/>
    <xf numFmtId="0" fontId="18" fillId="0" borderId="0"/>
    <xf numFmtId="0" fontId="18" fillId="0" borderId="0"/>
    <xf numFmtId="0" fontId="18" fillId="30" borderId="0" applyNumberFormat="0" applyBorder="0" applyAlignment="0" applyProtection="0"/>
    <xf numFmtId="0" fontId="18" fillId="0" borderId="0"/>
    <xf numFmtId="0" fontId="18" fillId="0" borderId="0"/>
    <xf numFmtId="0" fontId="18" fillId="14" borderId="0" applyNumberFormat="0" applyBorder="0" applyAlignment="0" applyProtection="0"/>
    <xf numFmtId="0" fontId="18" fillId="34" borderId="0" applyNumberFormat="0" applyBorder="0" applyAlignment="0" applyProtection="0"/>
    <xf numFmtId="0" fontId="18" fillId="0" borderId="0"/>
    <xf numFmtId="0" fontId="18" fillId="22" borderId="0" applyNumberFormat="0" applyBorder="0" applyAlignment="0" applyProtection="0"/>
    <xf numFmtId="0" fontId="18" fillId="0" borderId="0"/>
    <xf numFmtId="0" fontId="18" fillId="0" borderId="0"/>
    <xf numFmtId="0" fontId="18" fillId="0" borderId="0"/>
    <xf numFmtId="0" fontId="18" fillId="15" borderId="0" applyNumberFormat="0" applyBorder="0" applyAlignment="0" applyProtection="0"/>
    <xf numFmtId="0" fontId="18" fillId="0" borderId="0"/>
    <xf numFmtId="0" fontId="18" fillId="12" borderId="31" applyNumberFormat="0" applyFont="0" applyAlignment="0" applyProtection="0"/>
    <xf numFmtId="0" fontId="18" fillId="0" borderId="0"/>
    <xf numFmtId="0" fontId="18" fillId="26" borderId="0" applyNumberFormat="0" applyBorder="0" applyAlignment="0" applyProtection="0"/>
    <xf numFmtId="0" fontId="18" fillId="30" borderId="0" applyNumberFormat="0" applyBorder="0" applyAlignment="0" applyProtection="0"/>
    <xf numFmtId="0" fontId="18" fillId="0" borderId="0"/>
    <xf numFmtId="0" fontId="18" fillId="18" borderId="0" applyNumberFormat="0" applyBorder="0" applyAlignment="0" applyProtection="0"/>
    <xf numFmtId="0" fontId="18" fillId="12" borderId="31" applyNumberFormat="0" applyFont="0" applyAlignment="0" applyProtection="0"/>
    <xf numFmtId="0" fontId="18" fillId="19" borderId="0" applyNumberFormat="0" applyBorder="0" applyAlignment="0" applyProtection="0"/>
    <xf numFmtId="0" fontId="18" fillId="12" borderId="31" applyNumberFormat="0" applyFont="0" applyAlignment="0" applyProtection="0"/>
    <xf numFmtId="0" fontId="18" fillId="3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0" borderId="0"/>
    <xf numFmtId="0" fontId="18" fillId="0" borderId="0"/>
    <xf numFmtId="0" fontId="18" fillId="26" borderId="0" applyNumberFormat="0" applyBorder="0" applyAlignment="0" applyProtection="0"/>
    <xf numFmtId="0" fontId="18" fillId="0" borderId="0"/>
    <xf numFmtId="0" fontId="18" fillId="0" borderId="0"/>
    <xf numFmtId="0" fontId="18" fillId="0" borderId="0"/>
    <xf numFmtId="0" fontId="18" fillId="0" borderId="0"/>
    <xf numFmtId="0" fontId="18" fillId="35" borderId="0" applyNumberFormat="0" applyBorder="0" applyAlignment="0" applyProtection="0"/>
    <xf numFmtId="0" fontId="18" fillId="27" borderId="0" applyNumberFormat="0" applyBorder="0" applyAlignment="0" applyProtection="0"/>
    <xf numFmtId="0" fontId="18" fillId="35" borderId="0" applyNumberFormat="0" applyBorder="0" applyAlignment="0" applyProtection="0"/>
    <xf numFmtId="0" fontId="18" fillId="3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0" applyNumberFormat="0" applyBorder="0" applyAlignment="0" applyProtection="0"/>
    <xf numFmtId="0" fontId="18" fillId="0" borderId="0"/>
    <xf numFmtId="0" fontId="18" fillId="27" borderId="0" applyNumberFormat="0" applyBorder="0" applyAlignment="0" applyProtection="0"/>
    <xf numFmtId="0" fontId="18" fillId="0" borderId="0"/>
    <xf numFmtId="0" fontId="18" fillId="0" borderId="0"/>
    <xf numFmtId="0" fontId="18" fillId="22" borderId="0" applyNumberFormat="0" applyBorder="0" applyAlignment="0" applyProtection="0"/>
    <xf numFmtId="0" fontId="18" fillId="0" borderId="0"/>
    <xf numFmtId="0" fontId="18" fillId="0" borderId="0"/>
    <xf numFmtId="0" fontId="18" fillId="35" borderId="0" applyNumberFormat="0" applyBorder="0" applyAlignment="0" applyProtection="0"/>
    <xf numFmtId="0" fontId="18" fillId="26" borderId="0" applyNumberFormat="0" applyBorder="0" applyAlignment="0" applyProtection="0"/>
    <xf numFmtId="0" fontId="18" fillId="0" borderId="0"/>
    <xf numFmtId="0" fontId="18" fillId="14" borderId="0" applyNumberFormat="0" applyBorder="0" applyAlignment="0" applyProtection="0"/>
    <xf numFmtId="0" fontId="18" fillId="30" borderId="0" applyNumberFormat="0" applyBorder="0" applyAlignment="0" applyProtection="0"/>
    <xf numFmtId="0" fontId="18" fillId="0" borderId="0"/>
    <xf numFmtId="0" fontId="18" fillId="0" borderId="0"/>
    <xf numFmtId="0" fontId="18" fillId="35" borderId="0" applyNumberFormat="0" applyBorder="0" applyAlignment="0" applyProtection="0"/>
    <xf numFmtId="0" fontId="18" fillId="0" borderId="0"/>
    <xf numFmtId="0" fontId="18" fillId="0" borderId="0"/>
    <xf numFmtId="0" fontId="18" fillId="31"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34" borderId="0" applyNumberFormat="0" applyBorder="0" applyAlignment="0" applyProtection="0"/>
    <xf numFmtId="0" fontId="18" fillId="27" borderId="0" applyNumberFormat="0" applyBorder="0" applyAlignment="0" applyProtection="0"/>
    <xf numFmtId="0" fontId="18" fillId="0" borderId="0"/>
    <xf numFmtId="0" fontId="18" fillId="0" borderId="0"/>
    <xf numFmtId="0" fontId="18" fillId="12" borderId="31" applyNumberFormat="0" applyFont="0" applyAlignment="0" applyProtection="0"/>
    <xf numFmtId="0" fontId="18" fillId="0" borderId="0"/>
    <xf numFmtId="0" fontId="18" fillId="0" borderId="0"/>
    <xf numFmtId="0" fontId="18" fillId="0" borderId="0"/>
    <xf numFmtId="0" fontId="18" fillId="0" borderId="0"/>
    <xf numFmtId="0" fontId="18" fillId="31" borderId="0" applyNumberFormat="0" applyBorder="0" applyAlignment="0" applyProtection="0"/>
    <xf numFmtId="0" fontId="18" fillId="19" borderId="0" applyNumberFormat="0" applyBorder="0" applyAlignment="0" applyProtection="0"/>
    <xf numFmtId="0" fontId="18" fillId="0" borderId="0"/>
    <xf numFmtId="0" fontId="18" fillId="0" borderId="0"/>
    <xf numFmtId="0" fontId="18" fillId="14" borderId="0" applyNumberFormat="0" applyBorder="0" applyAlignment="0" applyProtection="0"/>
    <xf numFmtId="0" fontId="18" fillId="0" borderId="0"/>
    <xf numFmtId="0" fontId="18" fillId="0" borderId="0"/>
    <xf numFmtId="0" fontId="18" fillId="19" borderId="0" applyNumberFormat="0" applyBorder="0" applyAlignment="0" applyProtection="0"/>
    <xf numFmtId="0" fontId="18" fillId="30" borderId="0" applyNumberFormat="0" applyBorder="0" applyAlignment="0" applyProtection="0"/>
    <xf numFmtId="0" fontId="18" fillId="0" borderId="0"/>
    <xf numFmtId="0" fontId="18" fillId="0" borderId="0"/>
    <xf numFmtId="0" fontId="18" fillId="30"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22" borderId="0" applyNumberFormat="0" applyBorder="0" applyAlignment="0" applyProtection="0"/>
    <xf numFmtId="0" fontId="18" fillId="0" borderId="0"/>
    <xf numFmtId="0" fontId="18" fillId="18"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18" fillId="22" borderId="0" applyNumberFormat="0" applyBorder="0" applyAlignment="0" applyProtection="0"/>
    <xf numFmtId="0" fontId="18" fillId="0" borderId="0"/>
    <xf numFmtId="0" fontId="18" fillId="0" borderId="0"/>
    <xf numFmtId="0" fontId="18" fillId="18" borderId="0" applyNumberFormat="0" applyBorder="0" applyAlignment="0" applyProtection="0"/>
    <xf numFmtId="0" fontId="18" fillId="0" borderId="0"/>
    <xf numFmtId="0" fontId="18" fillId="0" borderId="0"/>
    <xf numFmtId="0" fontId="18" fillId="0" borderId="0"/>
    <xf numFmtId="0" fontId="18" fillId="0" borderId="0"/>
    <xf numFmtId="0" fontId="18" fillId="31" borderId="0" applyNumberFormat="0" applyBorder="0" applyAlignment="0" applyProtection="0"/>
    <xf numFmtId="0" fontId="18" fillId="12" borderId="31" applyNumberFormat="0" applyFont="0" applyAlignment="0" applyProtection="0"/>
    <xf numFmtId="0" fontId="18" fillId="22" borderId="0" applyNumberFormat="0" applyBorder="0" applyAlignment="0" applyProtection="0"/>
    <xf numFmtId="0" fontId="18" fillId="0" borderId="0"/>
    <xf numFmtId="0" fontId="18" fillId="35" borderId="0" applyNumberFormat="0" applyBorder="0" applyAlignment="0" applyProtection="0"/>
    <xf numFmtId="0" fontId="18" fillId="22" borderId="0" applyNumberFormat="0" applyBorder="0" applyAlignment="0" applyProtection="0"/>
    <xf numFmtId="0" fontId="18" fillId="0" borderId="0"/>
    <xf numFmtId="0" fontId="18" fillId="0" borderId="0"/>
    <xf numFmtId="0" fontId="18" fillId="0" borderId="0"/>
    <xf numFmtId="0" fontId="18" fillId="34" borderId="0" applyNumberFormat="0" applyBorder="0" applyAlignment="0" applyProtection="0"/>
    <xf numFmtId="0" fontId="18" fillId="31" borderId="0" applyNumberFormat="0" applyBorder="0" applyAlignment="0" applyProtection="0"/>
    <xf numFmtId="0" fontId="18" fillId="23" borderId="0" applyNumberFormat="0" applyBorder="0" applyAlignment="0" applyProtection="0"/>
    <xf numFmtId="0" fontId="18" fillId="31" borderId="0" applyNumberFormat="0" applyBorder="0" applyAlignment="0" applyProtection="0"/>
    <xf numFmtId="0" fontId="18" fillId="1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9"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18" borderId="0" applyNumberFormat="0" applyBorder="0" applyAlignment="0" applyProtection="0"/>
    <xf numFmtId="0" fontId="18" fillId="0" borderId="0"/>
    <xf numFmtId="0" fontId="18" fillId="0" borderId="0"/>
    <xf numFmtId="0" fontId="18" fillId="31" borderId="0" applyNumberFormat="0" applyBorder="0" applyAlignment="0" applyProtection="0"/>
    <xf numFmtId="0" fontId="18" fillId="19" borderId="0" applyNumberFormat="0" applyBorder="0" applyAlignment="0" applyProtection="0"/>
    <xf numFmtId="0" fontId="18" fillId="0" borderId="0"/>
    <xf numFmtId="0" fontId="18" fillId="0" borderId="0"/>
    <xf numFmtId="0" fontId="18" fillId="26" borderId="0" applyNumberFormat="0" applyBorder="0" applyAlignment="0" applyProtection="0"/>
    <xf numFmtId="0" fontId="18" fillId="0" borderId="0"/>
    <xf numFmtId="0" fontId="18" fillId="0" borderId="0"/>
    <xf numFmtId="0" fontId="18" fillId="31" borderId="0" applyNumberFormat="0" applyBorder="0" applyAlignment="0" applyProtection="0"/>
    <xf numFmtId="0" fontId="18" fillId="0" borderId="0"/>
    <xf numFmtId="0" fontId="18" fillId="0" borderId="0"/>
    <xf numFmtId="0" fontId="18" fillId="0" borderId="0"/>
    <xf numFmtId="0" fontId="18" fillId="27" borderId="0" applyNumberFormat="0" applyBorder="0" applyAlignment="0" applyProtection="0"/>
    <xf numFmtId="0" fontId="18" fillId="0" borderId="0"/>
    <xf numFmtId="0" fontId="18" fillId="0" borderId="0"/>
    <xf numFmtId="0" fontId="18" fillId="0" borderId="0"/>
    <xf numFmtId="0" fontId="18" fillId="30" borderId="0" applyNumberFormat="0" applyBorder="0" applyAlignment="0" applyProtection="0"/>
    <xf numFmtId="0" fontId="18" fillId="0" borderId="0"/>
    <xf numFmtId="0" fontId="18" fillId="0" borderId="0"/>
    <xf numFmtId="0" fontId="18" fillId="0" borderId="0"/>
    <xf numFmtId="0" fontId="18" fillId="35" borderId="0" applyNumberFormat="0" applyBorder="0" applyAlignment="0" applyProtection="0"/>
    <xf numFmtId="0" fontId="18" fillId="0" borderId="0"/>
    <xf numFmtId="0" fontId="18" fillId="0" borderId="0"/>
    <xf numFmtId="0" fontId="18" fillId="35" borderId="0" applyNumberFormat="0" applyBorder="0" applyAlignment="0" applyProtection="0"/>
    <xf numFmtId="0" fontId="18" fillId="0" borderId="0"/>
    <xf numFmtId="0" fontId="18" fillId="18" borderId="0" applyNumberFormat="0" applyBorder="0" applyAlignment="0" applyProtection="0"/>
    <xf numFmtId="0" fontId="18"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15" borderId="0" applyNumberFormat="0" applyBorder="0" applyAlignment="0" applyProtection="0"/>
    <xf numFmtId="0" fontId="18" fillId="14" borderId="0" applyNumberFormat="0" applyBorder="0" applyAlignment="0" applyProtection="0"/>
    <xf numFmtId="0" fontId="18" fillId="0" borderId="0"/>
    <xf numFmtId="0" fontId="18" fillId="14"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1" borderId="0" applyNumberFormat="0" applyBorder="0" applyAlignment="0" applyProtection="0"/>
    <xf numFmtId="0" fontId="18" fillId="0" borderId="0"/>
    <xf numFmtId="0" fontId="18" fillId="0" borderId="0"/>
    <xf numFmtId="0" fontId="18" fillId="0" borderId="0"/>
    <xf numFmtId="0" fontId="18" fillId="35"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0" borderId="0"/>
    <xf numFmtId="0" fontId="18" fillId="0" borderId="0"/>
    <xf numFmtId="0" fontId="18" fillId="18" borderId="0" applyNumberFormat="0" applyBorder="0" applyAlignment="0" applyProtection="0"/>
    <xf numFmtId="0" fontId="18" fillId="0" borderId="0"/>
    <xf numFmtId="0" fontId="18" fillId="14" borderId="0" applyNumberFormat="0" applyBorder="0" applyAlignment="0" applyProtection="0"/>
    <xf numFmtId="0" fontId="18" fillId="12" borderId="31" applyNumberFormat="0" applyFont="0" applyAlignment="0" applyProtection="0"/>
    <xf numFmtId="0" fontId="18" fillId="19" borderId="0" applyNumberFormat="0" applyBorder="0" applyAlignment="0" applyProtection="0"/>
    <xf numFmtId="0" fontId="18" fillId="31" borderId="0" applyNumberFormat="0" applyBorder="0" applyAlignment="0" applyProtection="0"/>
    <xf numFmtId="0" fontId="18" fillId="0" borderId="0"/>
    <xf numFmtId="0" fontId="18" fillId="30"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0" borderId="0"/>
    <xf numFmtId="0" fontId="18" fillId="19" borderId="0" applyNumberFormat="0" applyBorder="0" applyAlignment="0" applyProtection="0"/>
    <xf numFmtId="0" fontId="18" fillId="27" borderId="0" applyNumberFormat="0" applyBorder="0" applyAlignment="0" applyProtection="0"/>
    <xf numFmtId="0" fontId="18" fillId="0" borderId="0"/>
    <xf numFmtId="0" fontId="18" fillId="0" borderId="0"/>
    <xf numFmtId="0" fontId="18" fillId="27" borderId="0" applyNumberFormat="0" applyBorder="0" applyAlignment="0" applyProtection="0"/>
    <xf numFmtId="0" fontId="18" fillId="12" borderId="31" applyNumberFormat="0" applyFont="0" applyAlignment="0" applyProtection="0"/>
    <xf numFmtId="0" fontId="18" fillId="0" borderId="0"/>
    <xf numFmtId="0" fontId="18" fillId="0" borderId="0"/>
    <xf numFmtId="0" fontId="18" fillId="0" borderId="0"/>
    <xf numFmtId="0" fontId="18" fillId="0" borderId="0"/>
    <xf numFmtId="0" fontId="18" fillId="30" borderId="0" applyNumberFormat="0" applyBorder="0" applyAlignment="0" applyProtection="0"/>
    <xf numFmtId="0" fontId="18" fillId="0" borderId="0"/>
    <xf numFmtId="0" fontId="18" fillId="34"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0" borderId="0" applyNumberFormat="0" applyBorder="0" applyAlignment="0" applyProtection="0"/>
    <xf numFmtId="0" fontId="18" fillId="0" borderId="0"/>
    <xf numFmtId="0" fontId="18" fillId="0" borderId="0"/>
    <xf numFmtId="0" fontId="18" fillId="23" borderId="0" applyNumberFormat="0" applyBorder="0" applyAlignment="0" applyProtection="0"/>
    <xf numFmtId="0" fontId="18" fillId="0" borderId="0"/>
    <xf numFmtId="0" fontId="18" fillId="0" borderId="0"/>
    <xf numFmtId="0" fontId="18" fillId="15" borderId="0" applyNumberFormat="0" applyBorder="0" applyAlignment="0" applyProtection="0"/>
    <xf numFmtId="0" fontId="18" fillId="27" borderId="0" applyNumberFormat="0" applyBorder="0" applyAlignment="0" applyProtection="0"/>
    <xf numFmtId="0" fontId="18" fillId="0" borderId="0"/>
    <xf numFmtId="0" fontId="18" fillId="15" borderId="0" applyNumberFormat="0" applyBorder="0" applyAlignment="0" applyProtection="0"/>
    <xf numFmtId="0" fontId="18" fillId="3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34" borderId="0" applyNumberFormat="0" applyBorder="0" applyAlignment="0" applyProtection="0"/>
    <xf numFmtId="0" fontId="18" fillId="0" borderId="0"/>
    <xf numFmtId="0" fontId="18" fillId="0" borderId="0"/>
    <xf numFmtId="0" fontId="18" fillId="0" borderId="0"/>
    <xf numFmtId="0" fontId="18" fillId="35" borderId="0" applyNumberFormat="0" applyBorder="0" applyAlignment="0" applyProtection="0"/>
    <xf numFmtId="0" fontId="18" fillId="0" borderId="0"/>
    <xf numFmtId="0" fontId="18" fillId="0" borderId="0"/>
    <xf numFmtId="0" fontId="18" fillId="0" borderId="0"/>
    <xf numFmtId="0" fontId="18" fillId="14" borderId="0" applyNumberFormat="0" applyBorder="0" applyAlignment="0" applyProtection="0"/>
    <xf numFmtId="0" fontId="18" fillId="0" borderId="0"/>
    <xf numFmtId="0" fontId="18" fillId="0" borderId="0"/>
    <xf numFmtId="0" fontId="18" fillId="12" borderId="31" applyNumberFormat="0" applyFont="0" applyAlignment="0" applyProtection="0"/>
    <xf numFmtId="0" fontId="18" fillId="0" borderId="0"/>
    <xf numFmtId="0" fontId="18" fillId="34"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18" fillId="0" borderId="0"/>
    <xf numFmtId="0" fontId="18" fillId="15" borderId="0" applyNumberFormat="0" applyBorder="0" applyAlignment="0" applyProtection="0"/>
    <xf numFmtId="0" fontId="18" fillId="0" borderId="0"/>
    <xf numFmtId="0" fontId="18" fillId="0" borderId="0"/>
    <xf numFmtId="0" fontId="18" fillId="22" borderId="0" applyNumberFormat="0" applyBorder="0" applyAlignment="0" applyProtection="0"/>
    <xf numFmtId="0" fontId="18" fillId="31" borderId="0" applyNumberFormat="0" applyBorder="0" applyAlignment="0" applyProtection="0"/>
    <xf numFmtId="0" fontId="18" fillId="0" borderId="0"/>
    <xf numFmtId="0" fontId="18" fillId="0" borderId="0"/>
    <xf numFmtId="0" fontId="18" fillId="31" borderId="0" applyNumberFormat="0" applyBorder="0" applyAlignment="0" applyProtection="0"/>
    <xf numFmtId="0" fontId="18" fillId="12" borderId="31"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22" borderId="0" applyNumberFormat="0" applyBorder="0" applyAlignment="0" applyProtection="0"/>
    <xf numFmtId="0" fontId="18" fillId="0" borderId="0"/>
    <xf numFmtId="0" fontId="18" fillId="0" borderId="0"/>
    <xf numFmtId="0" fontId="18" fillId="12" borderId="31" applyNumberFormat="0" applyFont="0" applyAlignment="0" applyProtection="0"/>
    <xf numFmtId="0" fontId="18" fillId="0" borderId="0"/>
    <xf numFmtId="0" fontId="18" fillId="0" borderId="0"/>
    <xf numFmtId="0" fontId="18" fillId="0" borderId="0"/>
    <xf numFmtId="0" fontId="18" fillId="18" borderId="0" applyNumberFormat="0" applyBorder="0" applyAlignment="0" applyProtection="0"/>
    <xf numFmtId="0" fontId="18" fillId="0" borderId="0"/>
    <xf numFmtId="0" fontId="18" fillId="0" borderId="0"/>
    <xf numFmtId="0" fontId="18" fillId="30" borderId="0" applyNumberFormat="0" applyBorder="0" applyAlignment="0" applyProtection="0"/>
    <xf numFmtId="0" fontId="18" fillId="0" borderId="0"/>
    <xf numFmtId="0" fontId="18" fillId="0" borderId="0"/>
    <xf numFmtId="0" fontId="18" fillId="0" borderId="0"/>
    <xf numFmtId="0" fontId="18" fillId="23" borderId="0" applyNumberFormat="0" applyBorder="0" applyAlignment="0" applyProtection="0"/>
    <xf numFmtId="0" fontId="18" fillId="0" borderId="0"/>
    <xf numFmtId="0" fontId="18" fillId="19" borderId="0" applyNumberFormat="0" applyBorder="0" applyAlignment="0" applyProtection="0"/>
    <xf numFmtId="0" fontId="18" fillId="18" borderId="0" applyNumberFormat="0" applyBorder="0" applyAlignment="0" applyProtection="0"/>
    <xf numFmtId="0" fontId="18" fillId="0" borderId="0"/>
    <xf numFmtId="0" fontId="18" fillId="23" borderId="0" applyNumberFormat="0" applyBorder="0" applyAlignment="0" applyProtection="0"/>
    <xf numFmtId="0" fontId="18" fillId="0" borderId="0"/>
    <xf numFmtId="0" fontId="18" fillId="2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1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0" borderId="0"/>
    <xf numFmtId="0" fontId="17" fillId="0" borderId="0"/>
    <xf numFmtId="0" fontId="17" fillId="0" borderId="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5"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2" borderId="31"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1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0" borderId="0"/>
    <xf numFmtId="0" fontId="17" fillId="0" borderId="0"/>
    <xf numFmtId="0" fontId="17" fillId="0" borderId="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1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0" borderId="0"/>
    <xf numFmtId="0" fontId="17" fillId="0" borderId="0"/>
    <xf numFmtId="0" fontId="17" fillId="0" borderId="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5"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2" borderId="31"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1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0" borderId="0"/>
    <xf numFmtId="0" fontId="17" fillId="0" borderId="0"/>
    <xf numFmtId="0" fontId="17" fillId="0" borderId="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1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0" borderId="0"/>
    <xf numFmtId="0" fontId="17" fillId="0" borderId="0"/>
    <xf numFmtId="0" fontId="17" fillId="0" borderId="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5"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2" borderId="31"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1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0" borderId="0"/>
    <xf numFmtId="0" fontId="17" fillId="0" borderId="0"/>
    <xf numFmtId="0" fontId="17" fillId="0" borderId="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1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0" borderId="0"/>
    <xf numFmtId="0" fontId="17" fillId="0" borderId="0"/>
    <xf numFmtId="0" fontId="17" fillId="0" borderId="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5"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2" borderId="31"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1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0" borderId="0"/>
    <xf numFmtId="0" fontId="17" fillId="0" borderId="0"/>
    <xf numFmtId="0" fontId="17" fillId="0" borderId="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9"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14"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1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0" borderId="0"/>
    <xf numFmtId="0" fontId="17" fillId="0" borderId="0"/>
    <xf numFmtId="0" fontId="17" fillId="0" borderId="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5"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2" borderId="31" applyNumberFormat="0" applyFont="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1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0" borderId="0"/>
    <xf numFmtId="0" fontId="17" fillId="0" borderId="0"/>
    <xf numFmtId="0" fontId="17" fillId="0" borderId="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2" borderId="31" applyNumberFormat="0" applyFont="0" applyAlignment="0" applyProtection="0"/>
    <xf numFmtId="0" fontId="17" fillId="26" borderId="0" applyNumberFormat="0" applyBorder="0" applyAlignment="0" applyProtection="0"/>
    <xf numFmtId="0" fontId="17" fillId="19" borderId="0" applyNumberFormat="0" applyBorder="0" applyAlignment="0" applyProtection="0"/>
    <xf numFmtId="0" fontId="17" fillId="0" borderId="0"/>
    <xf numFmtId="0" fontId="17" fillId="23" borderId="0" applyNumberFormat="0" applyBorder="0" applyAlignment="0" applyProtection="0"/>
    <xf numFmtId="0" fontId="17" fillId="0" borderId="0"/>
    <xf numFmtId="0" fontId="17" fillId="0" borderId="0"/>
    <xf numFmtId="0" fontId="17" fillId="2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2"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2" borderId="31" applyNumberFormat="0" applyFont="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5" borderId="0" applyNumberFormat="0" applyBorder="0" applyAlignment="0" applyProtection="0"/>
    <xf numFmtId="0" fontId="93" fillId="16" borderId="0" applyNumberFormat="0" applyBorder="0" applyAlignment="0" applyProtection="0"/>
    <xf numFmtId="0" fontId="93" fillId="20" borderId="0" applyNumberFormat="0" applyBorder="0" applyAlignment="0" applyProtection="0"/>
    <xf numFmtId="0" fontId="93" fillId="24" borderId="0" applyNumberFormat="0" applyBorder="0" applyAlignment="0" applyProtection="0"/>
    <xf numFmtId="0" fontId="93" fillId="28" borderId="0" applyNumberFormat="0" applyBorder="0" applyAlignment="0" applyProtection="0"/>
    <xf numFmtId="0" fontId="93" fillId="32" borderId="0" applyNumberFormat="0" applyBorder="0" applyAlignment="0" applyProtection="0"/>
    <xf numFmtId="0" fontId="93" fillId="36" borderId="0" applyNumberFormat="0" applyBorder="0" applyAlignment="0" applyProtection="0"/>
    <xf numFmtId="0" fontId="82" fillId="6" borderId="0" applyNumberFormat="0" applyBorder="0" applyAlignment="0" applyProtection="0"/>
    <xf numFmtId="0" fontId="89" fillId="11" borderId="30" applyNumberFormat="0" applyAlignment="0" applyProtection="0"/>
    <xf numFmtId="0" fontId="79" fillId="0" borderId="24" applyNumberFormat="0" applyFill="0" applyAlignment="0" applyProtection="0"/>
    <xf numFmtId="0" fontId="80" fillId="0" borderId="25" applyNumberFormat="0" applyFill="0" applyAlignment="0" applyProtection="0"/>
    <xf numFmtId="0" fontId="81" fillId="0" borderId="26" applyNumberFormat="0" applyFill="0" applyAlignment="0" applyProtection="0"/>
    <xf numFmtId="0" fontId="81" fillId="0" borderId="0" applyNumberFormat="0" applyFill="0" applyBorder="0" applyAlignment="0" applyProtection="0"/>
    <xf numFmtId="0" fontId="84" fillId="8" borderId="0" applyNumberFormat="0" applyBorder="0" applyAlignment="0" applyProtection="0"/>
    <xf numFmtId="0" fontId="29" fillId="12" borderId="31" applyNumberFormat="0" applyFont="0" applyAlignment="0" applyProtection="0"/>
    <xf numFmtId="0" fontId="88" fillId="0" borderId="29" applyNumberFormat="0" applyFill="0" applyAlignment="0" applyProtection="0"/>
    <xf numFmtId="0" fontId="92" fillId="0" borderId="32" applyNumberFormat="0" applyFill="0" applyAlignment="0" applyProtection="0"/>
    <xf numFmtId="0" fontId="90" fillId="0" borderId="0" applyNumberFormat="0" applyFill="0" applyBorder="0" applyAlignment="0" applyProtection="0"/>
    <xf numFmtId="0" fontId="85" fillId="9" borderId="27" applyNumberFormat="0" applyAlignment="0" applyProtection="0"/>
    <xf numFmtId="0" fontId="87" fillId="10" borderId="27" applyNumberFormat="0" applyAlignment="0" applyProtection="0"/>
    <xf numFmtId="0" fontId="86" fillId="10" borderId="28" applyNumberFormat="0" applyAlignment="0" applyProtection="0"/>
    <xf numFmtId="0" fontId="91" fillId="0" borderId="0" applyNumberFormat="0" applyFill="0" applyBorder="0" applyAlignment="0" applyProtection="0"/>
    <xf numFmtId="0" fontId="83" fillId="7" borderId="0" applyNumberFormat="0" applyBorder="0" applyAlignment="0" applyProtection="0"/>
    <xf numFmtId="0" fontId="93" fillId="13" borderId="0" applyNumberFormat="0" applyBorder="0" applyAlignment="0" applyProtection="0"/>
    <xf numFmtId="0" fontId="93" fillId="17" borderId="0" applyNumberFormat="0" applyBorder="0" applyAlignment="0" applyProtection="0"/>
    <xf numFmtId="0" fontId="93" fillId="21" borderId="0" applyNumberFormat="0" applyBorder="0" applyAlignment="0" applyProtection="0"/>
    <xf numFmtId="0" fontId="93" fillId="25" borderId="0" applyNumberFormat="0" applyBorder="0" applyAlignment="0" applyProtection="0"/>
    <xf numFmtId="0" fontId="93" fillId="29" borderId="0" applyNumberFormat="0" applyBorder="0" applyAlignment="0" applyProtection="0"/>
    <xf numFmtId="0" fontId="93" fillId="33" borderId="0" applyNumberFormat="0" applyBorder="0" applyAlignment="0" applyProtection="0"/>
    <xf numFmtId="0" fontId="17" fillId="0" borderId="0"/>
    <xf numFmtId="0" fontId="17" fillId="0" borderId="0"/>
    <xf numFmtId="0" fontId="94" fillId="0" borderId="0"/>
    <xf numFmtId="0" fontId="94" fillId="0" borderId="0"/>
    <xf numFmtId="0" fontId="94" fillId="0" borderId="0"/>
    <xf numFmtId="0" fontId="94" fillId="0" borderId="0">
      <alignment vertical="top" wrapText="1"/>
    </xf>
    <xf numFmtId="0" fontId="17" fillId="0" borderId="0"/>
    <xf numFmtId="0" fontId="94"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11" fillId="0" borderId="0" applyAlignment="0">
      <alignment vertical="top" wrapText="1"/>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2" borderId="31" applyNumberFormat="0" applyFont="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2" borderId="31" applyNumberFormat="0" applyFont="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4" borderId="0" applyNumberFormat="0" applyBorder="0" applyAlignment="0" applyProtection="0"/>
    <xf numFmtId="0" fontId="16" fillId="0" borderId="0"/>
    <xf numFmtId="0" fontId="16" fillId="0" borderId="0"/>
    <xf numFmtId="0" fontId="16" fillId="0" borderId="0"/>
    <xf numFmtId="0" fontId="16" fillId="31" borderId="0" applyNumberFormat="0" applyBorder="0" applyAlignment="0" applyProtection="0"/>
    <xf numFmtId="0" fontId="16" fillId="0" borderId="0"/>
    <xf numFmtId="0" fontId="16" fillId="30" borderId="0" applyNumberFormat="0" applyBorder="0" applyAlignment="0" applyProtection="0"/>
    <xf numFmtId="0" fontId="16" fillId="34" borderId="0" applyNumberFormat="0" applyBorder="0" applyAlignment="0" applyProtection="0"/>
    <xf numFmtId="0" fontId="16" fillId="0" borderId="0"/>
    <xf numFmtId="0" fontId="16" fillId="0" borderId="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2" borderId="31" applyNumberFormat="0" applyFont="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15" borderId="0" applyNumberFormat="0" applyBorder="0" applyAlignment="0" applyProtection="0"/>
    <xf numFmtId="0" fontId="16" fillId="0" borderId="0"/>
    <xf numFmtId="0" fontId="16" fillId="0" borderId="0"/>
    <xf numFmtId="0" fontId="16" fillId="14" borderId="0" applyNumberFormat="0" applyBorder="0" applyAlignment="0" applyProtection="0"/>
    <xf numFmtId="0" fontId="16" fillId="0" borderId="0"/>
    <xf numFmtId="0" fontId="16" fillId="0" borderId="0"/>
    <xf numFmtId="0" fontId="16" fillId="0" borderId="0"/>
    <xf numFmtId="0" fontId="16" fillId="14" borderId="0" applyNumberFormat="0" applyBorder="0" applyAlignment="0" applyProtection="0"/>
    <xf numFmtId="0" fontId="16" fillId="0" borderId="0"/>
    <xf numFmtId="0" fontId="16" fillId="0" borderId="0"/>
    <xf numFmtId="0" fontId="16" fillId="23" borderId="0" applyNumberFormat="0" applyBorder="0" applyAlignment="0" applyProtection="0"/>
    <xf numFmtId="0" fontId="16" fillId="0" borderId="0"/>
    <xf numFmtId="0" fontId="16" fillId="0" borderId="0"/>
    <xf numFmtId="0" fontId="16" fillId="0" borderId="0"/>
    <xf numFmtId="0" fontId="16" fillId="27" borderId="0" applyNumberFormat="0" applyBorder="0" applyAlignment="0" applyProtection="0"/>
    <xf numFmtId="0" fontId="16" fillId="0" borderId="0"/>
    <xf numFmtId="0" fontId="16" fillId="18" borderId="0" applyNumberFormat="0" applyBorder="0" applyAlignment="0" applyProtection="0"/>
    <xf numFmtId="0" fontId="16" fillId="0" borderId="0"/>
    <xf numFmtId="0" fontId="16" fillId="12" borderId="31" applyNumberFormat="0" applyFont="0" applyAlignment="0" applyProtection="0"/>
    <xf numFmtId="0" fontId="16" fillId="0" borderId="0"/>
    <xf numFmtId="0" fontId="16" fillId="0" borderId="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12" borderId="31" applyNumberFormat="0" applyFont="0" applyAlignment="0" applyProtection="0"/>
    <xf numFmtId="0" fontId="16" fillId="0" borderId="0"/>
    <xf numFmtId="0" fontId="16" fillId="23" borderId="0" applyNumberFormat="0" applyBorder="0" applyAlignment="0" applyProtection="0"/>
    <xf numFmtId="0" fontId="16" fillId="12" borderId="31" applyNumberFormat="0" applyFont="0" applyAlignment="0" applyProtection="0"/>
    <xf numFmtId="0" fontId="16" fillId="27" borderId="0" applyNumberFormat="0" applyBorder="0" applyAlignment="0" applyProtection="0"/>
    <xf numFmtId="0" fontId="16" fillId="15" borderId="0" applyNumberFormat="0" applyBorder="0" applyAlignment="0" applyProtection="0"/>
    <xf numFmtId="0" fontId="16" fillId="3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1" borderId="0" applyNumberFormat="0" applyBorder="0" applyAlignment="0" applyProtection="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0" borderId="0"/>
    <xf numFmtId="0" fontId="16" fillId="0" borderId="0"/>
    <xf numFmtId="0" fontId="16" fillId="12" borderId="31" applyNumberFormat="0" applyFont="0" applyAlignment="0" applyProtection="0"/>
    <xf numFmtId="0" fontId="16" fillId="0" borderId="0"/>
    <xf numFmtId="0" fontId="16" fillId="0" borderId="0"/>
    <xf numFmtId="0" fontId="16" fillId="22" borderId="0" applyNumberFormat="0" applyBorder="0" applyAlignment="0" applyProtection="0"/>
    <xf numFmtId="0" fontId="16" fillId="34" borderId="0" applyNumberFormat="0" applyBorder="0" applyAlignment="0" applyProtection="0"/>
    <xf numFmtId="0" fontId="16" fillId="1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2" borderId="31" applyNumberFormat="0" applyFont="0" applyAlignment="0" applyProtection="0"/>
    <xf numFmtId="0" fontId="16" fillId="0" borderId="0"/>
    <xf numFmtId="0" fontId="16" fillId="0" borderId="0"/>
    <xf numFmtId="0" fontId="16" fillId="0" borderId="0"/>
    <xf numFmtId="0" fontId="16" fillId="23" borderId="0" applyNumberFormat="0" applyBorder="0" applyAlignment="0" applyProtection="0"/>
    <xf numFmtId="0" fontId="16" fillId="0" borderId="0"/>
    <xf numFmtId="0" fontId="16" fillId="0" borderId="0"/>
    <xf numFmtId="0" fontId="16" fillId="22" borderId="0" applyNumberFormat="0" applyBorder="0" applyAlignment="0" applyProtection="0"/>
    <xf numFmtId="0" fontId="16" fillId="19" borderId="0" applyNumberFormat="0" applyBorder="0" applyAlignment="0" applyProtection="0"/>
    <xf numFmtId="0" fontId="16" fillId="0" borderId="0"/>
    <xf numFmtId="0" fontId="16" fillId="31" borderId="0" applyNumberFormat="0" applyBorder="0" applyAlignment="0" applyProtection="0"/>
    <xf numFmtId="0" fontId="16" fillId="15" borderId="0" applyNumberFormat="0" applyBorder="0" applyAlignment="0" applyProtection="0"/>
    <xf numFmtId="0" fontId="16" fillId="26" borderId="0" applyNumberFormat="0" applyBorder="0" applyAlignment="0" applyProtection="0"/>
    <xf numFmtId="0" fontId="16" fillId="23" borderId="0" applyNumberFormat="0" applyBorder="0" applyAlignment="0" applyProtection="0"/>
    <xf numFmtId="0" fontId="16" fillId="12" borderId="31" applyNumberFormat="0" applyFont="0" applyAlignment="0" applyProtection="0"/>
    <xf numFmtId="0" fontId="16" fillId="18" borderId="0" applyNumberFormat="0" applyBorder="0" applyAlignment="0" applyProtection="0"/>
    <xf numFmtId="0" fontId="16" fillId="0" borderId="0"/>
    <xf numFmtId="0" fontId="16" fillId="15" borderId="0" applyNumberFormat="0" applyBorder="0" applyAlignment="0" applyProtection="0"/>
    <xf numFmtId="0" fontId="16" fillId="15" borderId="0" applyNumberFormat="0" applyBorder="0" applyAlignment="0" applyProtection="0"/>
    <xf numFmtId="0" fontId="16" fillId="0" borderId="0"/>
    <xf numFmtId="0" fontId="16" fillId="0" borderId="0"/>
    <xf numFmtId="0" fontId="16" fillId="31" borderId="0" applyNumberFormat="0" applyBorder="0" applyAlignment="0" applyProtection="0"/>
    <xf numFmtId="0" fontId="16" fillId="0" borderId="0"/>
    <xf numFmtId="0" fontId="16" fillId="34" borderId="0" applyNumberFormat="0" applyBorder="0" applyAlignment="0" applyProtection="0"/>
    <xf numFmtId="0" fontId="16" fillId="0" borderId="0"/>
    <xf numFmtId="0" fontId="16" fillId="0" borderId="0"/>
    <xf numFmtId="0" fontId="16" fillId="0" borderId="0"/>
    <xf numFmtId="0" fontId="16" fillId="35" borderId="0" applyNumberFormat="0" applyBorder="0" applyAlignment="0" applyProtection="0"/>
    <xf numFmtId="0" fontId="16" fillId="26" borderId="0" applyNumberFormat="0" applyBorder="0" applyAlignment="0" applyProtection="0"/>
    <xf numFmtId="0" fontId="16" fillId="0" borderId="0"/>
    <xf numFmtId="0" fontId="16" fillId="14"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0" borderId="0"/>
    <xf numFmtId="0" fontId="16" fillId="35"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27"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8" borderId="0" applyNumberFormat="0" applyBorder="0" applyAlignment="0" applyProtection="0"/>
    <xf numFmtId="0" fontId="16" fillId="0" borderId="0"/>
    <xf numFmtId="0" fontId="16" fillId="0" borderId="0"/>
    <xf numFmtId="0" fontId="16" fillId="19" borderId="0" applyNumberFormat="0" applyBorder="0" applyAlignment="0" applyProtection="0"/>
    <xf numFmtId="0" fontId="16" fillId="31" borderId="0" applyNumberFormat="0" applyBorder="0" applyAlignment="0" applyProtection="0"/>
    <xf numFmtId="0" fontId="16" fillId="0" borderId="0"/>
    <xf numFmtId="0" fontId="16" fillId="30" borderId="0" applyNumberFormat="0" applyBorder="0" applyAlignment="0" applyProtection="0"/>
    <xf numFmtId="0" fontId="16" fillId="15" borderId="0" applyNumberFormat="0" applyBorder="0" applyAlignment="0" applyProtection="0"/>
    <xf numFmtId="0" fontId="16" fillId="0" borderId="0"/>
    <xf numFmtId="0" fontId="16" fillId="22" borderId="0" applyNumberFormat="0" applyBorder="0" applyAlignment="0" applyProtection="0"/>
    <xf numFmtId="0" fontId="16" fillId="0" borderId="0"/>
    <xf numFmtId="0" fontId="16" fillId="12" borderId="31" applyNumberFormat="0" applyFont="0" applyAlignment="0" applyProtection="0"/>
    <xf numFmtId="0" fontId="16" fillId="34" borderId="0" applyNumberFormat="0" applyBorder="0" applyAlignment="0" applyProtection="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12" borderId="31" applyNumberFormat="0" applyFont="0" applyAlignment="0" applyProtection="0"/>
    <xf numFmtId="0" fontId="16" fillId="0" borderId="0"/>
    <xf numFmtId="0" fontId="16" fillId="0" borderId="0"/>
    <xf numFmtId="0" fontId="16" fillId="0" borderId="0"/>
    <xf numFmtId="0" fontId="16" fillId="0" borderId="0"/>
    <xf numFmtId="0" fontId="16" fillId="18" borderId="0" applyNumberFormat="0" applyBorder="0" applyAlignment="0" applyProtection="0"/>
    <xf numFmtId="0" fontId="16" fillId="0" borderId="0"/>
    <xf numFmtId="0" fontId="16" fillId="15" borderId="0" applyNumberFormat="0" applyBorder="0" applyAlignment="0" applyProtection="0"/>
    <xf numFmtId="0" fontId="16" fillId="31" borderId="0" applyNumberFormat="0" applyBorder="0" applyAlignment="0" applyProtection="0"/>
    <xf numFmtId="0" fontId="16" fillId="0" borderId="0"/>
    <xf numFmtId="0" fontId="16" fillId="27" borderId="0" applyNumberFormat="0" applyBorder="0" applyAlignment="0" applyProtection="0"/>
    <xf numFmtId="0" fontId="16" fillId="0" borderId="0"/>
    <xf numFmtId="0" fontId="16" fillId="30" borderId="0" applyNumberFormat="0" applyBorder="0" applyAlignment="0" applyProtection="0"/>
    <xf numFmtId="0" fontId="16" fillId="0" borderId="0"/>
    <xf numFmtId="0" fontId="16" fillId="18"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0" borderId="0"/>
    <xf numFmtId="0" fontId="16" fillId="34" borderId="0" applyNumberFormat="0" applyBorder="0" applyAlignment="0" applyProtection="0"/>
    <xf numFmtId="0" fontId="16" fillId="12" borderId="31" applyNumberFormat="0" applyFont="0" applyAlignment="0" applyProtection="0"/>
    <xf numFmtId="0" fontId="16" fillId="12" borderId="31" applyNumberFormat="0" applyFont="0" applyAlignment="0" applyProtection="0"/>
    <xf numFmtId="0" fontId="16" fillId="0" borderId="0"/>
    <xf numFmtId="0" fontId="16" fillId="0" borderId="0"/>
    <xf numFmtId="0" fontId="16" fillId="22" borderId="0" applyNumberFormat="0" applyBorder="0" applyAlignment="0" applyProtection="0"/>
    <xf numFmtId="0" fontId="16" fillId="26" borderId="0" applyNumberFormat="0" applyBorder="0" applyAlignment="0" applyProtection="0"/>
    <xf numFmtId="0" fontId="16" fillId="0" borderId="0"/>
    <xf numFmtId="0" fontId="16" fillId="0" borderId="0"/>
    <xf numFmtId="0" fontId="16" fillId="35" borderId="0" applyNumberFormat="0" applyBorder="0" applyAlignment="0" applyProtection="0"/>
    <xf numFmtId="0" fontId="16" fillId="34" borderId="0" applyNumberFormat="0" applyBorder="0" applyAlignment="0" applyProtection="0"/>
    <xf numFmtId="0" fontId="16" fillId="0" borderId="0"/>
    <xf numFmtId="0" fontId="16" fillId="27"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0" borderId="0"/>
    <xf numFmtId="0" fontId="16" fillId="34" borderId="0" applyNumberFormat="0" applyBorder="0" applyAlignment="0" applyProtection="0"/>
    <xf numFmtId="0" fontId="16" fillId="34" borderId="0" applyNumberFormat="0" applyBorder="0" applyAlignment="0" applyProtection="0"/>
    <xf numFmtId="0" fontId="16" fillId="0" borderId="0"/>
    <xf numFmtId="0" fontId="16" fillId="12" borderId="31" applyNumberFormat="0" applyFont="0" applyAlignment="0" applyProtection="0"/>
    <xf numFmtId="0" fontId="16" fillId="26" borderId="0" applyNumberFormat="0" applyBorder="0" applyAlignment="0" applyProtection="0"/>
    <xf numFmtId="0" fontId="16" fillId="0" borderId="0"/>
    <xf numFmtId="0" fontId="16" fillId="35" borderId="0" applyNumberFormat="0" applyBorder="0" applyAlignment="0" applyProtection="0"/>
    <xf numFmtId="0" fontId="16" fillId="18" borderId="0" applyNumberFormat="0" applyBorder="0" applyAlignment="0" applyProtection="0"/>
    <xf numFmtId="0" fontId="16"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0" applyNumberFormat="0" applyBorder="0" applyAlignment="0" applyProtection="0"/>
    <xf numFmtId="0" fontId="16" fillId="0" borderId="0"/>
    <xf numFmtId="0" fontId="16" fillId="23" borderId="0" applyNumberFormat="0" applyBorder="0" applyAlignment="0" applyProtection="0"/>
    <xf numFmtId="0" fontId="16" fillId="26" borderId="0" applyNumberFormat="0" applyBorder="0" applyAlignment="0" applyProtection="0"/>
    <xf numFmtId="0" fontId="16" fillId="23" borderId="0" applyNumberFormat="0" applyBorder="0" applyAlignment="0" applyProtection="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26" borderId="0" applyNumberFormat="0" applyBorder="0" applyAlignment="0" applyProtection="0"/>
    <xf numFmtId="0" fontId="16" fillId="0" borderId="0"/>
    <xf numFmtId="0" fontId="16" fillId="0" borderId="0"/>
    <xf numFmtId="0" fontId="16" fillId="0" borderId="0"/>
    <xf numFmtId="0" fontId="16" fillId="15" borderId="0" applyNumberFormat="0" applyBorder="0" applyAlignment="0" applyProtection="0"/>
    <xf numFmtId="0" fontId="16" fillId="0" borderId="0"/>
    <xf numFmtId="0" fontId="16" fillId="34" borderId="0" applyNumberFormat="0" applyBorder="0" applyAlignment="0" applyProtection="0"/>
    <xf numFmtId="0" fontId="16" fillId="23" borderId="0" applyNumberFormat="0" applyBorder="0" applyAlignment="0" applyProtection="0"/>
    <xf numFmtId="0" fontId="16" fillId="0" borderId="0"/>
    <xf numFmtId="0" fontId="16" fillId="15" borderId="0" applyNumberFormat="0" applyBorder="0" applyAlignment="0" applyProtection="0"/>
    <xf numFmtId="0" fontId="16" fillId="0" borderId="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2" borderId="31" applyNumberFormat="0" applyFont="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0" applyNumberFormat="0" applyBorder="0" applyAlignment="0" applyProtection="0"/>
    <xf numFmtId="0" fontId="16" fillId="0" borderId="0"/>
    <xf numFmtId="0" fontId="16" fillId="0" borderId="0"/>
    <xf numFmtId="0" fontId="16" fillId="0" borderId="0"/>
    <xf numFmtId="0" fontId="16" fillId="19" borderId="0" applyNumberFormat="0" applyBorder="0" applyAlignment="0" applyProtection="0"/>
    <xf numFmtId="0" fontId="16" fillId="27" borderId="0" applyNumberFormat="0" applyBorder="0" applyAlignment="0" applyProtection="0"/>
    <xf numFmtId="0" fontId="16" fillId="0" borderId="0"/>
    <xf numFmtId="0" fontId="16" fillId="18" borderId="0" applyNumberFormat="0" applyBorder="0" applyAlignment="0" applyProtection="0"/>
    <xf numFmtId="0" fontId="16" fillId="35" borderId="0" applyNumberFormat="0" applyBorder="0" applyAlignment="0" applyProtection="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14" borderId="0" applyNumberFormat="0" applyBorder="0" applyAlignment="0" applyProtection="0"/>
    <xf numFmtId="0" fontId="16"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9" borderId="0" applyNumberFormat="0" applyBorder="0" applyAlignment="0" applyProtection="0"/>
    <xf numFmtId="0" fontId="16" fillId="0" borderId="0"/>
    <xf numFmtId="0" fontId="16"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0" borderId="0"/>
    <xf numFmtId="0" fontId="16" fillId="0" borderId="0"/>
    <xf numFmtId="0" fontId="16" fillId="22" borderId="0" applyNumberFormat="0" applyBorder="0" applyAlignment="0" applyProtection="0"/>
    <xf numFmtId="0" fontId="16" fillId="19"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26" borderId="0" applyNumberFormat="0" applyBorder="0" applyAlignment="0" applyProtection="0"/>
    <xf numFmtId="0" fontId="16" fillId="0" borderId="0"/>
    <xf numFmtId="0" fontId="16" fillId="12" borderId="31" applyNumberFormat="0" applyFont="0" applyAlignment="0" applyProtection="0"/>
    <xf numFmtId="0" fontId="16" fillId="0" borderId="0"/>
    <xf numFmtId="0" fontId="16" fillId="35" borderId="0" applyNumberFormat="0" applyBorder="0" applyAlignment="0" applyProtection="0"/>
    <xf numFmtId="0" fontId="16" fillId="14" borderId="0" applyNumberFormat="0" applyBorder="0" applyAlignment="0" applyProtection="0"/>
    <xf numFmtId="0" fontId="16" fillId="34" borderId="0" applyNumberFormat="0" applyBorder="0" applyAlignment="0" applyProtection="0"/>
    <xf numFmtId="0" fontId="16" fillId="0" borderId="0"/>
    <xf numFmtId="0" fontId="16" fillId="12" borderId="31" applyNumberFormat="0" applyFont="0" applyAlignment="0" applyProtection="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0" borderId="0"/>
    <xf numFmtId="0" fontId="16" fillId="12" borderId="31" applyNumberFormat="0" applyFont="0" applyAlignment="0" applyProtection="0"/>
    <xf numFmtId="0" fontId="16" fillId="0" borderId="0"/>
    <xf numFmtId="0" fontId="16" fillId="34" borderId="0" applyNumberFormat="0" applyBorder="0" applyAlignment="0" applyProtection="0"/>
    <xf numFmtId="0" fontId="16" fillId="35"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9" borderId="0" applyNumberFormat="0" applyBorder="0" applyAlignment="0" applyProtection="0"/>
    <xf numFmtId="0" fontId="16" fillId="0" borderId="0"/>
    <xf numFmtId="0" fontId="16" fillId="0" borderId="0"/>
    <xf numFmtId="0" fontId="16" fillId="26" borderId="0" applyNumberFormat="0" applyBorder="0" applyAlignment="0" applyProtection="0"/>
    <xf numFmtId="0" fontId="16" fillId="34" borderId="0" applyNumberFormat="0" applyBorder="0" applyAlignment="0" applyProtection="0"/>
    <xf numFmtId="0" fontId="16" fillId="30" borderId="0" applyNumberFormat="0" applyBorder="0" applyAlignment="0" applyProtection="0"/>
    <xf numFmtId="0" fontId="16" fillId="0" borderId="0"/>
    <xf numFmtId="0" fontId="16" fillId="0" borderId="0"/>
    <xf numFmtId="0" fontId="16" fillId="0" borderId="0"/>
    <xf numFmtId="0" fontId="16" fillId="15" borderId="0" applyNumberFormat="0" applyBorder="0" applyAlignment="0" applyProtection="0"/>
    <xf numFmtId="0" fontId="16" fillId="27"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0" borderId="0"/>
    <xf numFmtId="0" fontId="16" fillId="0" borderId="0"/>
    <xf numFmtId="0" fontId="16" fillId="23" borderId="0" applyNumberFormat="0" applyBorder="0" applyAlignment="0" applyProtection="0"/>
    <xf numFmtId="0" fontId="16" fillId="0" borderId="0"/>
    <xf numFmtId="0" fontId="16" fillId="12" borderId="31" applyNumberFormat="0" applyFont="0" applyAlignment="0" applyProtection="0"/>
    <xf numFmtId="0" fontId="16" fillId="19" borderId="0" applyNumberFormat="0" applyBorder="0" applyAlignment="0" applyProtection="0"/>
    <xf numFmtId="0" fontId="16" fillId="26" borderId="0" applyNumberFormat="0" applyBorder="0" applyAlignment="0" applyProtection="0"/>
    <xf numFmtId="0" fontId="16" fillId="22" borderId="0" applyNumberFormat="0" applyBorder="0" applyAlignment="0" applyProtection="0"/>
    <xf numFmtId="0" fontId="16" fillId="0" borderId="0"/>
    <xf numFmtId="0" fontId="16" fillId="26" borderId="0" applyNumberFormat="0" applyBorder="0" applyAlignment="0" applyProtection="0"/>
    <xf numFmtId="0" fontId="16" fillId="0" borderId="0"/>
    <xf numFmtId="0" fontId="16" fillId="0" borderId="0"/>
    <xf numFmtId="0" fontId="16" fillId="23" borderId="0" applyNumberFormat="0" applyBorder="0" applyAlignment="0" applyProtection="0"/>
    <xf numFmtId="0" fontId="16" fillId="0" borderId="0"/>
    <xf numFmtId="0" fontId="16" fillId="19" borderId="0" applyNumberFormat="0" applyBorder="0" applyAlignment="0" applyProtection="0"/>
    <xf numFmtId="0" fontId="16" fillId="0" borderId="0"/>
    <xf numFmtId="0" fontId="16" fillId="30" borderId="0" applyNumberFormat="0" applyBorder="0" applyAlignment="0" applyProtection="0"/>
    <xf numFmtId="0" fontId="16" fillId="15" borderId="0" applyNumberFormat="0" applyBorder="0" applyAlignment="0" applyProtection="0"/>
    <xf numFmtId="0" fontId="16" fillId="0" borderId="0"/>
    <xf numFmtId="0" fontId="16" fillId="1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0" borderId="0"/>
    <xf numFmtId="0" fontId="16" fillId="0" borderId="0"/>
    <xf numFmtId="0" fontId="16" fillId="0" borderId="0"/>
    <xf numFmtId="0" fontId="16" fillId="0" borderId="0"/>
    <xf numFmtId="0" fontId="16" fillId="31" borderId="0" applyNumberFormat="0" applyBorder="0" applyAlignment="0" applyProtection="0"/>
    <xf numFmtId="0" fontId="16" fillId="0" borderId="0"/>
    <xf numFmtId="0" fontId="16" fillId="23" borderId="0" applyNumberFormat="0" applyBorder="0" applyAlignment="0" applyProtection="0"/>
    <xf numFmtId="0" fontId="16" fillId="14" borderId="0" applyNumberFormat="0" applyBorder="0" applyAlignment="0" applyProtection="0"/>
    <xf numFmtId="0" fontId="16" fillId="0" borderId="0"/>
    <xf numFmtId="0" fontId="16" fillId="0" borderId="0"/>
    <xf numFmtId="0" fontId="16" fillId="22" borderId="0" applyNumberFormat="0" applyBorder="0" applyAlignment="0" applyProtection="0"/>
    <xf numFmtId="0" fontId="16" fillId="18" borderId="0" applyNumberFormat="0" applyBorder="0" applyAlignment="0" applyProtection="0"/>
    <xf numFmtId="0" fontId="16" fillId="35" borderId="0" applyNumberFormat="0" applyBorder="0" applyAlignment="0" applyProtection="0"/>
    <xf numFmtId="0" fontId="16" fillId="0" borderId="0"/>
    <xf numFmtId="0" fontId="16" fillId="31" borderId="0" applyNumberFormat="0" applyBorder="0" applyAlignment="0" applyProtection="0"/>
    <xf numFmtId="0" fontId="16" fillId="0" borderId="0"/>
    <xf numFmtId="0" fontId="16" fillId="0" borderId="0"/>
    <xf numFmtId="0" fontId="16" fillId="0" borderId="0"/>
    <xf numFmtId="0" fontId="16" fillId="2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4" borderId="0" applyNumberFormat="0" applyBorder="0" applyAlignment="0" applyProtection="0"/>
    <xf numFmtId="0" fontId="16" fillId="0" borderId="0"/>
    <xf numFmtId="0" fontId="16" fillId="0" borderId="0"/>
    <xf numFmtId="0" fontId="16" fillId="19" borderId="0" applyNumberFormat="0" applyBorder="0" applyAlignment="0" applyProtection="0"/>
    <xf numFmtId="0" fontId="16" fillId="12" borderId="31" applyNumberFormat="0" applyFont="0" applyAlignment="0" applyProtection="0"/>
    <xf numFmtId="0" fontId="16" fillId="0" borderId="0"/>
    <xf numFmtId="0" fontId="16" fillId="0" borderId="0"/>
    <xf numFmtId="0" fontId="16" fillId="0" borderId="0"/>
    <xf numFmtId="0" fontId="16" fillId="23" borderId="0" applyNumberFormat="0" applyBorder="0" applyAlignment="0" applyProtection="0"/>
    <xf numFmtId="0" fontId="16" fillId="19" borderId="0" applyNumberFormat="0" applyBorder="0" applyAlignment="0" applyProtection="0"/>
    <xf numFmtId="0" fontId="16" fillId="0" borderId="0"/>
    <xf numFmtId="0" fontId="16" fillId="30" borderId="0" applyNumberFormat="0" applyBorder="0" applyAlignment="0" applyProtection="0"/>
    <xf numFmtId="0" fontId="16" fillId="15" borderId="0" applyNumberFormat="0" applyBorder="0" applyAlignment="0" applyProtection="0"/>
    <xf numFmtId="0" fontId="16" fillId="27"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0" borderId="0"/>
    <xf numFmtId="0" fontId="16" fillId="0" borderId="0"/>
    <xf numFmtId="0" fontId="16" fillId="0" borderId="0"/>
    <xf numFmtId="0" fontId="16" fillId="0" borderId="0"/>
    <xf numFmtId="0" fontId="16"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26" borderId="0" applyNumberFormat="0" applyBorder="0" applyAlignment="0" applyProtection="0"/>
    <xf numFmtId="0" fontId="16" fillId="0" borderId="0"/>
    <xf numFmtId="0" fontId="16" fillId="0" borderId="0"/>
    <xf numFmtId="0" fontId="16" fillId="31" borderId="0" applyNumberFormat="0" applyBorder="0" applyAlignment="0" applyProtection="0"/>
    <xf numFmtId="0" fontId="16" fillId="34"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0" borderId="0"/>
    <xf numFmtId="0" fontId="16" fillId="0" borderId="0"/>
    <xf numFmtId="0" fontId="16" fillId="30" borderId="0" applyNumberFormat="0" applyBorder="0" applyAlignment="0" applyProtection="0"/>
    <xf numFmtId="0" fontId="16" fillId="0" borderId="0"/>
    <xf numFmtId="0" fontId="16" fillId="19" borderId="0" applyNumberFormat="0" applyBorder="0" applyAlignment="0" applyProtection="0"/>
    <xf numFmtId="0" fontId="16" fillId="0" borderId="0"/>
    <xf numFmtId="0" fontId="16" fillId="34" borderId="0" applyNumberFormat="0" applyBorder="0" applyAlignment="0" applyProtection="0"/>
    <xf numFmtId="0" fontId="16" fillId="19" borderId="0" applyNumberFormat="0" applyBorder="0" applyAlignment="0" applyProtection="0"/>
    <xf numFmtId="0" fontId="16" fillId="0" borderId="0"/>
    <xf numFmtId="0" fontId="16" fillId="0" borderId="0"/>
    <xf numFmtId="0" fontId="16" fillId="0" borderId="0"/>
    <xf numFmtId="0" fontId="16" fillId="31" borderId="0" applyNumberFormat="0" applyBorder="0" applyAlignment="0" applyProtection="0"/>
    <xf numFmtId="0" fontId="16" fillId="30" borderId="0" applyNumberFormat="0" applyBorder="0" applyAlignment="0" applyProtection="0"/>
    <xf numFmtId="0" fontId="16" fillId="22" borderId="0" applyNumberFormat="0" applyBorder="0" applyAlignment="0" applyProtection="0"/>
    <xf numFmtId="0" fontId="16" fillId="30" borderId="0" applyNumberFormat="0" applyBorder="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6" borderId="0" applyNumberFormat="0" applyBorder="0" applyAlignment="0" applyProtection="0"/>
    <xf numFmtId="0" fontId="16" fillId="0" borderId="0"/>
    <xf numFmtId="0" fontId="16" fillId="22" borderId="0" applyNumberFormat="0" applyBorder="0" applyAlignment="0" applyProtection="0"/>
    <xf numFmtId="0" fontId="16" fillId="19" borderId="0" applyNumberFormat="0" applyBorder="0" applyAlignment="0" applyProtection="0"/>
    <xf numFmtId="0" fontId="16" fillId="0" borderId="0"/>
    <xf numFmtId="0" fontId="16" fillId="0" borderId="0"/>
    <xf numFmtId="0" fontId="16" fillId="0" borderId="0"/>
    <xf numFmtId="0" fontId="16" fillId="0" borderId="0"/>
    <xf numFmtId="0" fontId="16" fillId="30" borderId="0" applyNumberFormat="0" applyBorder="0" applyAlignment="0" applyProtection="0"/>
    <xf numFmtId="0" fontId="16" fillId="18"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30" borderId="0" applyNumberFormat="0" applyBorder="0" applyAlignment="0" applyProtection="0"/>
    <xf numFmtId="0" fontId="16" fillId="0" borderId="0"/>
    <xf numFmtId="0" fontId="16" fillId="0" borderId="0"/>
    <xf numFmtId="0" fontId="16" fillId="26" borderId="0" applyNumberFormat="0" applyBorder="0" applyAlignment="0" applyProtection="0"/>
    <xf numFmtId="0" fontId="16" fillId="0" borderId="0"/>
    <xf numFmtId="0" fontId="16" fillId="35"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3" borderId="0" applyNumberFormat="0" applyBorder="0" applyAlignment="0" applyProtection="0"/>
    <xf numFmtId="0" fontId="16" fillId="0" borderId="0"/>
    <xf numFmtId="0" fontId="16" fillId="0" borderId="0"/>
    <xf numFmtId="0" fontId="16" fillId="34" borderId="0" applyNumberFormat="0" applyBorder="0" applyAlignment="0" applyProtection="0"/>
    <xf numFmtId="0" fontId="16" fillId="0" borderId="0"/>
    <xf numFmtId="0" fontId="16" fillId="0" borderId="0"/>
    <xf numFmtId="0" fontId="16" fillId="34"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0" borderId="0"/>
    <xf numFmtId="0" fontId="16" fillId="0" borderId="0"/>
    <xf numFmtId="0" fontId="16" fillId="35" borderId="0" applyNumberFormat="0" applyBorder="0" applyAlignment="0" applyProtection="0"/>
    <xf numFmtId="0" fontId="16" fillId="0" borderId="0"/>
    <xf numFmtId="0" fontId="16" fillId="0" borderId="0"/>
    <xf numFmtId="0" fontId="16" fillId="14" borderId="0" applyNumberFormat="0" applyBorder="0" applyAlignment="0" applyProtection="0"/>
    <xf numFmtId="0" fontId="16" fillId="15" borderId="0" applyNumberFormat="0" applyBorder="0" applyAlignment="0" applyProtection="0"/>
    <xf numFmtId="0" fontId="16" fillId="0" borderId="0"/>
    <xf numFmtId="0" fontId="16" fillId="1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5" borderId="0" applyNumberFormat="0" applyBorder="0" applyAlignment="0" applyProtection="0"/>
    <xf numFmtId="0" fontId="16" fillId="0" borderId="0"/>
    <xf numFmtId="0" fontId="16" fillId="0" borderId="0"/>
    <xf numFmtId="0" fontId="16" fillId="30" borderId="0" applyNumberFormat="0" applyBorder="0" applyAlignment="0" applyProtection="0"/>
    <xf numFmtId="0" fontId="16" fillId="0" borderId="0"/>
    <xf numFmtId="0" fontId="16" fillId="0" borderId="0"/>
    <xf numFmtId="0" fontId="16" fillId="14" borderId="0" applyNumberFormat="0" applyBorder="0" applyAlignment="0" applyProtection="0"/>
    <xf numFmtId="0" fontId="16" fillId="34" borderId="0" applyNumberFormat="0" applyBorder="0" applyAlignment="0" applyProtection="0"/>
    <xf numFmtId="0" fontId="16" fillId="0" borderId="0"/>
    <xf numFmtId="0" fontId="16" fillId="22" borderId="0" applyNumberFormat="0" applyBorder="0" applyAlignment="0" applyProtection="0"/>
    <xf numFmtId="0" fontId="16" fillId="0" borderId="0"/>
    <xf numFmtId="0" fontId="16" fillId="0" borderId="0"/>
    <xf numFmtId="0" fontId="16" fillId="0" borderId="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0" borderId="0"/>
    <xf numFmtId="0" fontId="16" fillId="26" borderId="0" applyNumberFormat="0" applyBorder="0" applyAlignment="0" applyProtection="0"/>
    <xf numFmtId="0" fontId="16" fillId="30" borderId="0" applyNumberFormat="0" applyBorder="0" applyAlignment="0" applyProtection="0"/>
    <xf numFmtId="0" fontId="16" fillId="0" borderId="0"/>
    <xf numFmtId="0" fontId="16" fillId="18" borderId="0" applyNumberFormat="0" applyBorder="0" applyAlignment="0" applyProtection="0"/>
    <xf numFmtId="0" fontId="16" fillId="12" borderId="31" applyNumberFormat="0" applyFont="0" applyAlignment="0" applyProtection="0"/>
    <xf numFmtId="0" fontId="16" fillId="19" borderId="0" applyNumberFormat="0" applyBorder="0" applyAlignment="0" applyProtection="0"/>
    <xf numFmtId="0" fontId="16" fillId="12" borderId="31" applyNumberFormat="0" applyFont="0" applyAlignment="0" applyProtection="0"/>
    <xf numFmtId="0" fontId="16" fillId="3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0" borderId="0"/>
    <xf numFmtId="0" fontId="16" fillId="0" borderId="0"/>
    <xf numFmtId="0" fontId="16" fillId="26" borderId="0" applyNumberFormat="0" applyBorder="0" applyAlignment="0" applyProtection="0"/>
    <xf numFmtId="0" fontId="16" fillId="0" borderId="0"/>
    <xf numFmtId="0" fontId="16" fillId="0" borderId="0"/>
    <xf numFmtId="0" fontId="16" fillId="0" borderId="0"/>
    <xf numFmtId="0" fontId="16" fillId="0" borderId="0"/>
    <xf numFmtId="0" fontId="16" fillId="35" borderId="0" applyNumberFormat="0" applyBorder="0" applyAlignment="0" applyProtection="0"/>
    <xf numFmtId="0" fontId="16" fillId="27" borderId="0" applyNumberFormat="0" applyBorder="0" applyAlignment="0" applyProtection="0"/>
    <xf numFmtId="0" fontId="16" fillId="35"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3" borderId="0" applyNumberFormat="0" applyBorder="0" applyAlignment="0" applyProtection="0"/>
    <xf numFmtId="0" fontId="16" fillId="0" borderId="0"/>
    <xf numFmtId="0" fontId="16" fillId="27" borderId="0" applyNumberFormat="0" applyBorder="0" applyAlignment="0" applyProtection="0"/>
    <xf numFmtId="0" fontId="16" fillId="0" borderId="0"/>
    <xf numFmtId="0" fontId="16" fillId="0" borderId="0"/>
    <xf numFmtId="0" fontId="16" fillId="22" borderId="0" applyNumberFormat="0" applyBorder="0" applyAlignment="0" applyProtection="0"/>
    <xf numFmtId="0" fontId="16" fillId="0" borderId="0"/>
    <xf numFmtId="0" fontId="16" fillId="0" borderId="0"/>
    <xf numFmtId="0" fontId="16" fillId="35" borderId="0" applyNumberFormat="0" applyBorder="0" applyAlignment="0" applyProtection="0"/>
    <xf numFmtId="0" fontId="16" fillId="26" borderId="0" applyNumberFormat="0" applyBorder="0" applyAlignment="0" applyProtection="0"/>
    <xf numFmtId="0" fontId="16" fillId="0" borderId="0"/>
    <xf numFmtId="0" fontId="16" fillId="14" borderId="0" applyNumberFormat="0" applyBorder="0" applyAlignment="0" applyProtection="0"/>
    <xf numFmtId="0" fontId="16" fillId="30" borderId="0" applyNumberFormat="0" applyBorder="0" applyAlignment="0" applyProtection="0"/>
    <xf numFmtId="0" fontId="16" fillId="0" borderId="0"/>
    <xf numFmtId="0" fontId="16" fillId="0" borderId="0"/>
    <xf numFmtId="0" fontId="16" fillId="35" borderId="0" applyNumberFormat="0" applyBorder="0" applyAlignment="0" applyProtection="0"/>
    <xf numFmtId="0" fontId="16" fillId="0" borderId="0"/>
    <xf numFmtId="0" fontId="16" fillId="0" borderId="0"/>
    <xf numFmtId="0" fontId="16" fillId="31"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34" borderId="0" applyNumberFormat="0" applyBorder="0" applyAlignment="0" applyProtection="0"/>
    <xf numFmtId="0" fontId="16" fillId="27" borderId="0" applyNumberFormat="0" applyBorder="0" applyAlignment="0" applyProtection="0"/>
    <xf numFmtId="0" fontId="16" fillId="0" borderId="0"/>
    <xf numFmtId="0" fontId="16" fillId="0" borderId="0"/>
    <xf numFmtId="0" fontId="16" fillId="12" borderId="31" applyNumberFormat="0" applyFont="0" applyAlignment="0" applyProtection="0"/>
    <xf numFmtId="0" fontId="16" fillId="0" borderId="0"/>
    <xf numFmtId="0" fontId="16" fillId="0" borderId="0"/>
    <xf numFmtId="0" fontId="16" fillId="0" borderId="0"/>
    <xf numFmtId="0" fontId="16" fillId="0" borderId="0"/>
    <xf numFmtId="0" fontId="16" fillId="31" borderId="0" applyNumberFormat="0" applyBorder="0" applyAlignment="0" applyProtection="0"/>
    <xf numFmtId="0" fontId="16" fillId="19" borderId="0" applyNumberFormat="0" applyBorder="0" applyAlignment="0" applyProtection="0"/>
    <xf numFmtId="0" fontId="16" fillId="0" borderId="0"/>
    <xf numFmtId="0" fontId="16" fillId="0" borderId="0"/>
    <xf numFmtId="0" fontId="16" fillId="14" borderId="0" applyNumberFormat="0" applyBorder="0" applyAlignment="0" applyProtection="0"/>
    <xf numFmtId="0" fontId="16" fillId="0" borderId="0"/>
    <xf numFmtId="0" fontId="16" fillId="0" borderId="0"/>
    <xf numFmtId="0" fontId="16" fillId="19" borderId="0" applyNumberFormat="0" applyBorder="0" applyAlignment="0" applyProtection="0"/>
    <xf numFmtId="0" fontId="16" fillId="30" borderId="0" applyNumberFormat="0" applyBorder="0" applyAlignment="0" applyProtection="0"/>
    <xf numFmtId="0" fontId="16" fillId="0" borderId="0"/>
    <xf numFmtId="0" fontId="16" fillId="0" borderId="0"/>
    <xf numFmtId="0" fontId="16" fillId="3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22" borderId="0" applyNumberFormat="0" applyBorder="0" applyAlignment="0" applyProtection="0"/>
    <xf numFmtId="0" fontId="16" fillId="0" borderId="0"/>
    <xf numFmtId="0" fontId="16" fillId="18" borderId="0" applyNumberFormat="0" applyBorder="0" applyAlignment="0" applyProtection="0"/>
    <xf numFmtId="0" fontId="16" fillId="15" borderId="0" applyNumberFormat="0" applyBorder="0" applyAlignment="0" applyProtection="0"/>
    <xf numFmtId="0" fontId="16" fillId="23" borderId="0" applyNumberFormat="0" applyBorder="0" applyAlignment="0" applyProtection="0"/>
    <xf numFmtId="0" fontId="16" fillId="22" borderId="0" applyNumberFormat="0" applyBorder="0" applyAlignment="0" applyProtection="0"/>
    <xf numFmtId="0" fontId="16" fillId="0" borderId="0"/>
    <xf numFmtId="0" fontId="16" fillId="0" borderId="0"/>
    <xf numFmtId="0" fontId="16" fillId="18" borderId="0" applyNumberFormat="0" applyBorder="0" applyAlignment="0" applyProtection="0"/>
    <xf numFmtId="0" fontId="16" fillId="0" borderId="0"/>
    <xf numFmtId="0" fontId="16" fillId="0" borderId="0"/>
    <xf numFmtId="0" fontId="16" fillId="0" borderId="0"/>
    <xf numFmtId="0" fontId="16" fillId="0" borderId="0"/>
    <xf numFmtId="0" fontId="16" fillId="31" borderId="0" applyNumberFormat="0" applyBorder="0" applyAlignment="0" applyProtection="0"/>
    <xf numFmtId="0" fontId="16" fillId="12" borderId="31" applyNumberFormat="0" applyFont="0" applyAlignment="0" applyProtection="0"/>
    <xf numFmtId="0" fontId="16" fillId="22" borderId="0" applyNumberFormat="0" applyBorder="0" applyAlignment="0" applyProtection="0"/>
    <xf numFmtId="0" fontId="16" fillId="0" borderId="0"/>
    <xf numFmtId="0" fontId="16" fillId="35" borderId="0" applyNumberFormat="0" applyBorder="0" applyAlignment="0" applyProtection="0"/>
    <xf numFmtId="0" fontId="16" fillId="22" borderId="0" applyNumberFormat="0" applyBorder="0" applyAlignment="0" applyProtection="0"/>
    <xf numFmtId="0" fontId="16" fillId="0" borderId="0"/>
    <xf numFmtId="0" fontId="16" fillId="0" borderId="0"/>
    <xf numFmtId="0" fontId="16" fillId="0" borderId="0"/>
    <xf numFmtId="0" fontId="16" fillId="34" borderId="0" applyNumberFormat="0" applyBorder="0" applyAlignment="0" applyProtection="0"/>
    <xf numFmtId="0" fontId="16" fillId="31" borderId="0" applyNumberFormat="0" applyBorder="0" applyAlignment="0" applyProtection="0"/>
    <xf numFmtId="0" fontId="16" fillId="23"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18" borderId="0" applyNumberFormat="0" applyBorder="0" applyAlignment="0" applyProtection="0"/>
    <xf numFmtId="0" fontId="16" fillId="0" borderId="0"/>
    <xf numFmtId="0" fontId="16" fillId="0" borderId="0"/>
    <xf numFmtId="0" fontId="16" fillId="31" borderId="0" applyNumberFormat="0" applyBorder="0" applyAlignment="0" applyProtection="0"/>
    <xf numFmtId="0" fontId="16" fillId="19" borderId="0" applyNumberFormat="0" applyBorder="0" applyAlignment="0" applyProtection="0"/>
    <xf numFmtId="0" fontId="16" fillId="0" borderId="0"/>
    <xf numFmtId="0" fontId="16" fillId="0" borderId="0"/>
    <xf numFmtId="0" fontId="16" fillId="26" borderId="0" applyNumberFormat="0" applyBorder="0" applyAlignment="0" applyProtection="0"/>
    <xf numFmtId="0" fontId="16" fillId="0" borderId="0"/>
    <xf numFmtId="0" fontId="16" fillId="0" borderId="0"/>
    <xf numFmtId="0" fontId="16" fillId="31" borderId="0" applyNumberFormat="0" applyBorder="0" applyAlignment="0" applyProtection="0"/>
    <xf numFmtId="0" fontId="16" fillId="0" borderId="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30" borderId="0" applyNumberFormat="0" applyBorder="0" applyAlignment="0" applyProtection="0"/>
    <xf numFmtId="0" fontId="16" fillId="0" borderId="0"/>
    <xf numFmtId="0" fontId="16" fillId="0" borderId="0"/>
    <xf numFmtId="0" fontId="16" fillId="0" borderId="0"/>
    <xf numFmtId="0" fontId="16" fillId="35" borderId="0" applyNumberFormat="0" applyBorder="0" applyAlignment="0" applyProtection="0"/>
    <xf numFmtId="0" fontId="16" fillId="0" borderId="0"/>
    <xf numFmtId="0" fontId="16" fillId="0" borderId="0"/>
    <xf numFmtId="0" fontId="16" fillId="35" borderId="0" applyNumberFormat="0" applyBorder="0" applyAlignment="0" applyProtection="0"/>
    <xf numFmtId="0" fontId="16" fillId="0" borderId="0"/>
    <xf numFmtId="0" fontId="16" fillId="18" borderId="0" applyNumberFormat="0" applyBorder="0" applyAlignment="0" applyProtection="0"/>
    <xf numFmtId="0" fontId="16" fillId="1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5" borderId="0" applyNumberFormat="0" applyBorder="0" applyAlignment="0" applyProtection="0"/>
    <xf numFmtId="0" fontId="16" fillId="14"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1" borderId="0" applyNumberFormat="0" applyBorder="0" applyAlignment="0" applyProtection="0"/>
    <xf numFmtId="0" fontId="16" fillId="0" borderId="0"/>
    <xf numFmtId="0" fontId="16" fillId="0" borderId="0"/>
    <xf numFmtId="0" fontId="16" fillId="0" borderId="0"/>
    <xf numFmtId="0" fontId="16" fillId="35"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0" borderId="0"/>
    <xf numFmtId="0" fontId="16" fillId="14" borderId="0" applyNumberFormat="0" applyBorder="0" applyAlignment="0" applyProtection="0"/>
    <xf numFmtId="0" fontId="16" fillId="12" borderId="31" applyNumberFormat="0" applyFont="0" applyAlignment="0" applyProtection="0"/>
    <xf numFmtId="0" fontId="16" fillId="19" borderId="0" applyNumberFormat="0" applyBorder="0" applyAlignment="0" applyProtection="0"/>
    <xf numFmtId="0" fontId="16" fillId="31" borderId="0" applyNumberFormat="0" applyBorder="0" applyAlignment="0" applyProtection="0"/>
    <xf numFmtId="0" fontId="16" fillId="0" borderId="0"/>
    <xf numFmtId="0" fontId="16" fillId="30" borderId="0" applyNumberFormat="0" applyBorder="0" applyAlignment="0" applyProtection="0"/>
    <xf numFmtId="0" fontId="16" fillId="26"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0" borderId="0"/>
    <xf numFmtId="0" fontId="16" fillId="19" borderId="0" applyNumberFormat="0" applyBorder="0" applyAlignment="0" applyProtection="0"/>
    <xf numFmtId="0" fontId="16" fillId="27"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12" borderId="31" applyNumberFormat="0" applyFont="0" applyAlignment="0" applyProtection="0"/>
    <xf numFmtId="0" fontId="16" fillId="0" borderId="0"/>
    <xf numFmtId="0" fontId="16" fillId="0" borderId="0"/>
    <xf numFmtId="0" fontId="16" fillId="0" borderId="0"/>
    <xf numFmtId="0" fontId="16" fillId="0" borderId="0"/>
    <xf numFmtId="0" fontId="16" fillId="30" borderId="0" applyNumberFormat="0" applyBorder="0" applyAlignment="0" applyProtection="0"/>
    <xf numFmtId="0" fontId="16" fillId="0" borderId="0"/>
    <xf numFmtId="0" fontId="16"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0" borderId="0" applyNumberFormat="0" applyBorder="0" applyAlignment="0" applyProtection="0"/>
    <xf numFmtId="0" fontId="16" fillId="0" borderId="0"/>
    <xf numFmtId="0" fontId="16" fillId="0" borderId="0"/>
    <xf numFmtId="0" fontId="16" fillId="23" borderId="0" applyNumberFormat="0" applyBorder="0" applyAlignment="0" applyProtection="0"/>
    <xf numFmtId="0" fontId="16" fillId="0" borderId="0"/>
    <xf numFmtId="0" fontId="16" fillId="0" borderId="0"/>
    <xf numFmtId="0" fontId="16" fillId="15" borderId="0" applyNumberFormat="0" applyBorder="0" applyAlignment="0" applyProtection="0"/>
    <xf numFmtId="0" fontId="16" fillId="27" borderId="0" applyNumberFormat="0" applyBorder="0" applyAlignment="0" applyProtection="0"/>
    <xf numFmtId="0" fontId="16" fillId="0" borderId="0"/>
    <xf numFmtId="0" fontId="16" fillId="15"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4" borderId="0" applyNumberFormat="0" applyBorder="0" applyAlignment="0" applyProtection="0"/>
    <xf numFmtId="0" fontId="16" fillId="0" borderId="0"/>
    <xf numFmtId="0" fontId="16" fillId="0" borderId="0"/>
    <xf numFmtId="0" fontId="16" fillId="0" borderId="0"/>
    <xf numFmtId="0" fontId="16" fillId="35" borderId="0" applyNumberFormat="0" applyBorder="0" applyAlignment="0" applyProtection="0"/>
    <xf numFmtId="0" fontId="16" fillId="0" borderId="0"/>
    <xf numFmtId="0" fontId="16" fillId="0" borderId="0"/>
    <xf numFmtId="0" fontId="16" fillId="0" borderId="0"/>
    <xf numFmtId="0" fontId="16" fillId="14" borderId="0" applyNumberFormat="0" applyBorder="0" applyAlignment="0" applyProtection="0"/>
    <xf numFmtId="0" fontId="16" fillId="0" borderId="0"/>
    <xf numFmtId="0" fontId="16" fillId="0" borderId="0"/>
    <xf numFmtId="0" fontId="16" fillId="12" borderId="31" applyNumberFormat="0" applyFont="0" applyAlignment="0" applyProtection="0"/>
    <xf numFmtId="0" fontId="16" fillId="0" borderId="0"/>
    <xf numFmtId="0" fontId="16" fillId="34" borderId="0" applyNumberFormat="0" applyBorder="0" applyAlignment="0" applyProtection="0"/>
    <xf numFmtId="0" fontId="16" fillId="22" borderId="0" applyNumberFormat="0" applyBorder="0" applyAlignment="0" applyProtection="0"/>
    <xf numFmtId="0" fontId="16" fillId="15" borderId="0" applyNumberFormat="0" applyBorder="0" applyAlignment="0" applyProtection="0"/>
    <xf numFmtId="0" fontId="16" fillId="0" borderId="0"/>
    <xf numFmtId="0" fontId="16" fillId="15" borderId="0" applyNumberFormat="0" applyBorder="0" applyAlignment="0" applyProtection="0"/>
    <xf numFmtId="0" fontId="16" fillId="0" borderId="0"/>
    <xf numFmtId="0" fontId="16" fillId="0" borderId="0"/>
    <xf numFmtId="0" fontId="16" fillId="22"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31" borderId="0" applyNumberFormat="0" applyBorder="0" applyAlignment="0" applyProtection="0"/>
    <xf numFmtId="0" fontId="16" fillId="12" borderId="3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0" borderId="0"/>
    <xf numFmtId="0" fontId="16" fillId="0" borderId="0"/>
    <xf numFmtId="0" fontId="16" fillId="12" borderId="31" applyNumberFormat="0" applyFont="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0" borderId="0"/>
    <xf numFmtId="0" fontId="16" fillId="0" borderId="0"/>
    <xf numFmtId="0" fontId="16" fillId="30" borderId="0" applyNumberFormat="0" applyBorder="0" applyAlignment="0" applyProtection="0"/>
    <xf numFmtId="0" fontId="16" fillId="0" borderId="0"/>
    <xf numFmtId="0" fontId="16" fillId="0" borderId="0"/>
    <xf numFmtId="0" fontId="16" fillId="0" borderId="0"/>
    <xf numFmtId="0" fontId="16" fillId="23" borderId="0" applyNumberFormat="0" applyBorder="0" applyAlignment="0" applyProtection="0"/>
    <xf numFmtId="0" fontId="16" fillId="0" borderId="0"/>
    <xf numFmtId="0" fontId="16" fillId="19" borderId="0" applyNumberFormat="0" applyBorder="0" applyAlignment="0" applyProtection="0"/>
    <xf numFmtId="0" fontId="16" fillId="18"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2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2" borderId="31" applyNumberFormat="0" applyFont="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2" borderId="31" applyNumberFormat="0" applyFont="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2" borderId="31" applyNumberFormat="0" applyFont="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2" borderId="31" applyNumberFormat="0" applyFont="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9"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4"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2" borderId="31" applyNumberFormat="0" applyFont="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1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0" borderId="0"/>
    <xf numFmtId="0" fontId="16" fillId="0" borderId="0"/>
    <xf numFmtId="0" fontId="16" fillId="0" borderId="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2" borderId="31" applyNumberFormat="0" applyFont="0" applyAlignment="0" applyProtection="0"/>
    <xf numFmtId="0" fontId="16" fillId="26" borderId="0" applyNumberFormat="0" applyBorder="0" applyAlignment="0" applyProtection="0"/>
    <xf numFmtId="0" fontId="16" fillId="19" borderId="0" applyNumberFormat="0" applyBorder="0" applyAlignment="0" applyProtection="0"/>
    <xf numFmtId="0" fontId="16" fillId="0" borderId="0"/>
    <xf numFmtId="0" fontId="16" fillId="23" borderId="0" applyNumberFormat="0" applyBorder="0" applyAlignment="0" applyProtection="0"/>
    <xf numFmtId="0" fontId="16" fillId="0" borderId="0"/>
    <xf numFmtId="0" fontId="16" fillId="0" borderId="0"/>
    <xf numFmtId="0" fontId="16" fillId="2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2"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31" applyNumberFormat="0" applyFont="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alignment vertical="top" wrapText="1"/>
    </xf>
    <xf numFmtId="0" fontId="16" fillId="0" borderId="0"/>
    <xf numFmtId="0" fontId="33" fillId="0" borderId="0"/>
    <xf numFmtId="0" fontId="47" fillId="0" borderId="0" applyAlignment="0">
      <alignment vertical="top" wrapText="1"/>
      <protection locked="0"/>
    </xf>
    <xf numFmtId="0" fontId="15" fillId="0" borderId="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5" fillId="12" borderId="31" applyNumberFormat="0" applyFont="0" applyAlignment="0" applyProtection="0"/>
    <xf numFmtId="0" fontId="116" fillId="0" borderId="0"/>
    <xf numFmtId="0" fontId="117" fillId="0" borderId="0"/>
    <xf numFmtId="170" fontId="37" fillId="0" borderId="0" applyFont="0" applyFill="0" applyBorder="0" applyAlignment="0" applyProtection="0">
      <alignment vertical="top" wrapText="1"/>
      <protection locked="0"/>
    </xf>
    <xf numFmtId="0" fontId="120" fillId="0" borderId="0" applyNumberFormat="0" applyFill="0" applyBorder="0" applyAlignment="0" applyProtection="0">
      <alignment vertical="top" wrapText="1"/>
      <protection locked="0"/>
    </xf>
    <xf numFmtId="0" fontId="45" fillId="0" borderId="0"/>
    <xf numFmtId="0" fontId="47" fillId="0" borderId="0" applyAlignment="0">
      <alignment vertical="top" wrapText="1"/>
      <protection locked="0"/>
    </xf>
    <xf numFmtId="0" fontId="37" fillId="0" borderId="0" applyAlignment="0">
      <alignment vertical="top" wrapText="1"/>
      <protection locked="0"/>
    </xf>
    <xf numFmtId="0" fontId="33" fillId="0" borderId="0">
      <alignment vertical="top" wrapText="1"/>
    </xf>
    <xf numFmtId="0" fontId="118" fillId="0" borderId="0" applyAlignment="0">
      <alignment vertical="top" wrapText="1"/>
      <protection locked="0"/>
    </xf>
    <xf numFmtId="0" fontId="37" fillId="0" borderId="0" applyAlignment="0">
      <alignment vertical="top" wrapText="1"/>
      <protection locked="0"/>
    </xf>
    <xf numFmtId="0" fontId="47" fillId="0" borderId="0" applyAlignment="0">
      <alignment vertical="top" wrapText="1"/>
      <protection locked="0"/>
    </xf>
    <xf numFmtId="0" fontId="118" fillId="0" borderId="0" applyAlignment="0">
      <alignment vertical="top" wrapText="1"/>
      <protection locked="0"/>
    </xf>
    <xf numFmtId="0" fontId="45" fillId="0" borderId="0" applyAlignment="0">
      <alignment vertical="top" wrapText="1"/>
      <protection locked="0"/>
    </xf>
    <xf numFmtId="0" fontId="47" fillId="0" borderId="0" applyAlignment="0">
      <alignment vertical="top" wrapText="1"/>
      <protection locked="0"/>
    </xf>
    <xf numFmtId="0" fontId="119" fillId="0" borderId="0">
      <alignment vertical="top" wrapText="1"/>
    </xf>
    <xf numFmtId="0" fontId="13" fillId="0" borderId="0"/>
    <xf numFmtId="0" fontId="47" fillId="0" borderId="0" applyAlignment="0">
      <alignment vertical="top" wrapText="1"/>
      <protection locked="0"/>
    </xf>
    <xf numFmtId="0" fontId="47" fillId="0" borderId="0" applyAlignment="0">
      <alignment vertical="top" wrapText="1"/>
      <protection locked="0"/>
    </xf>
    <xf numFmtId="0" fontId="33" fillId="0" borderId="0"/>
    <xf numFmtId="0" fontId="45" fillId="0" borderId="0"/>
    <xf numFmtId="0" fontId="33" fillId="0" borderId="0"/>
    <xf numFmtId="0" fontId="12" fillId="0" borderId="0"/>
    <xf numFmtId="0" fontId="11" fillId="0" borderId="0"/>
    <xf numFmtId="0" fontId="10" fillId="0" borderId="0"/>
    <xf numFmtId="0" fontId="121" fillId="0" borderId="0"/>
    <xf numFmtId="0" fontId="9" fillId="0" borderId="0"/>
    <xf numFmtId="0" fontId="8" fillId="0" borderId="0"/>
    <xf numFmtId="0" fontId="7" fillId="0" borderId="0"/>
    <xf numFmtId="0" fontId="6" fillId="0" borderId="0"/>
    <xf numFmtId="0" fontId="120" fillId="0" borderId="0" applyNumberFormat="0" applyFill="0" applyBorder="0" applyAlignment="0" applyProtection="0">
      <alignment vertical="top" wrapText="1"/>
      <protection locked="0"/>
    </xf>
    <xf numFmtId="0" fontId="5" fillId="0" borderId="0"/>
    <xf numFmtId="0" fontId="45" fillId="0" borderId="0"/>
    <xf numFmtId="0" fontId="33" fillId="0" borderId="0"/>
    <xf numFmtId="0" fontId="33" fillId="0" borderId="0"/>
    <xf numFmtId="0" fontId="47" fillId="0" borderId="0" applyAlignment="0">
      <alignment vertical="top" wrapText="1"/>
      <protection locked="0"/>
    </xf>
    <xf numFmtId="0" fontId="37" fillId="0" borderId="0" applyAlignment="0">
      <alignment vertical="top" wrapText="1"/>
      <protection locked="0"/>
    </xf>
    <xf numFmtId="0" fontId="33" fillId="0" borderId="0">
      <alignment vertical="top" wrapText="1"/>
    </xf>
    <xf numFmtId="0" fontId="118" fillId="0" borderId="0" applyAlignment="0">
      <alignment vertical="top" wrapText="1"/>
      <protection locked="0"/>
    </xf>
    <xf numFmtId="0" fontId="47" fillId="0" borderId="0" applyAlignment="0">
      <alignment vertical="top" wrapText="1"/>
      <protection locked="0"/>
    </xf>
    <xf numFmtId="0" fontId="118" fillId="0" borderId="0" applyAlignment="0">
      <alignment vertical="top" wrapText="1"/>
      <protection locked="0"/>
    </xf>
    <xf numFmtId="0" fontId="45" fillId="0" borderId="0" applyAlignment="0">
      <alignment vertical="top" wrapText="1"/>
      <protection locked="0"/>
    </xf>
    <xf numFmtId="0" fontId="47" fillId="0" borderId="0" applyAlignment="0">
      <alignment vertical="top" wrapText="1"/>
      <protection locked="0"/>
    </xf>
    <xf numFmtId="0" fontId="37" fillId="0" borderId="0" applyAlignment="0">
      <alignment vertical="top" wrapText="1"/>
      <protection locked="0"/>
    </xf>
    <xf numFmtId="0" fontId="119" fillId="0" borderId="0">
      <alignment vertical="top" wrapText="1"/>
    </xf>
    <xf numFmtId="0" fontId="5" fillId="0" borderId="0"/>
    <xf numFmtId="0" fontId="45" fillId="0" borderId="0"/>
    <xf numFmtId="0" fontId="47" fillId="0" borderId="0" applyAlignment="0">
      <alignment vertical="top" wrapText="1"/>
      <protection locked="0"/>
    </xf>
    <xf numFmtId="0" fontId="47" fillId="0" borderId="0" applyAlignment="0">
      <alignment vertical="top" wrapText="1"/>
      <protection locked="0"/>
    </xf>
    <xf numFmtId="0" fontId="47" fillId="0" borderId="0" applyAlignment="0">
      <alignment vertical="top" wrapText="1"/>
      <protection locked="0"/>
    </xf>
    <xf numFmtId="0" fontId="4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14"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4"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4"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4"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4"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14"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4"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4"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4"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14" fillId="12" borderId="31" applyNumberFormat="0" applyFont="0" applyAlignment="0" applyProtection="0"/>
    <xf numFmtId="0" fontId="45" fillId="0" borderId="0"/>
    <xf numFmtId="0" fontId="33"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45" fillId="0" borderId="0"/>
    <xf numFmtId="0" fontId="33" fillId="0" borderId="0"/>
    <xf numFmtId="0" fontId="124"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47" fillId="0" borderId="0" applyAlignment="0">
      <alignment vertical="top" wrapText="1"/>
      <protection locked="0"/>
    </xf>
    <xf numFmtId="0" fontId="47" fillId="0" borderId="0" applyAlignment="0">
      <alignment vertical="top" wrapText="1"/>
      <protection locked="0"/>
    </xf>
    <xf numFmtId="0" fontId="45" fillId="0" borderId="0"/>
    <xf numFmtId="0" fontId="45" fillId="0" borderId="0"/>
    <xf numFmtId="0" fontId="37" fillId="0" borderId="0" applyAlignment="0">
      <alignment vertical="top" wrapText="1"/>
      <protection locked="0"/>
    </xf>
    <xf numFmtId="0" fontId="33"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alignment vertical="top" wrapText="1"/>
    </xf>
    <xf numFmtId="0" fontId="33" fillId="0" borderId="0">
      <alignment vertical="top" wrapText="1"/>
    </xf>
    <xf numFmtId="0" fontId="33" fillId="0" borderId="0"/>
    <xf numFmtId="0" fontId="33" fillId="0" borderId="0"/>
    <xf numFmtId="0" fontId="33" fillId="0" borderId="0"/>
    <xf numFmtId="0" fontId="1" fillId="0" borderId="0"/>
    <xf numFmtId="0" fontId="1" fillId="0" borderId="0"/>
    <xf numFmtId="0" fontId="1" fillId="0" borderId="0"/>
    <xf numFmtId="0" fontId="4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xf numFmtId="0" fontId="1" fillId="12" borderId="31" applyNumberFormat="0" applyFont="0" applyAlignment="0" applyProtection="0"/>
  </cellStyleXfs>
  <cellXfs count="570">
    <xf numFmtId="0" fontId="0" fillId="0" borderId="0" xfId="0" applyAlignment="1">
      <alignment vertical="top"/>
      <protection locked="0"/>
    </xf>
    <xf numFmtId="0" fontId="33" fillId="0" borderId="0" xfId="3" applyFont="1" applyBorder="1" applyAlignment="1" applyProtection="1">
      <protection hidden="1"/>
    </xf>
    <xf numFmtId="0" fontId="56" fillId="0" borderId="0" xfId="3" applyFont="1" applyBorder="1" applyAlignment="1" applyProtection="1">
      <protection hidden="1"/>
    </xf>
    <xf numFmtId="0" fontId="31" fillId="0" borderId="0" xfId="3" applyFont="1" applyBorder="1" applyAlignment="1" applyProtection="1">
      <protection hidden="1"/>
    </xf>
    <xf numFmtId="0" fontId="42" fillId="2" borderId="0" xfId="3" applyFont="1" applyFill="1" applyAlignment="1" applyProtection="1">
      <alignment horizontal="left"/>
      <protection hidden="1"/>
    </xf>
    <xf numFmtId="0" fontId="37" fillId="2" borderId="0" xfId="3" applyFont="1" applyFill="1" applyAlignment="1" applyProtection="1">
      <alignment horizontal="left"/>
      <protection hidden="1"/>
    </xf>
    <xf numFmtId="0" fontId="37" fillId="0" borderId="0" xfId="3" applyAlignment="1" applyProtection="1">
      <alignment horizontal="left" vertical="top"/>
      <protection hidden="1"/>
    </xf>
    <xf numFmtId="0" fontId="40" fillId="2" borderId="0" xfId="3" applyFont="1" applyFill="1" applyAlignment="1" applyProtection="1">
      <alignment horizontal="left"/>
      <protection hidden="1"/>
    </xf>
    <xf numFmtId="0" fontId="41" fillId="2" borderId="0" xfId="3" applyFont="1" applyFill="1" applyAlignment="1" applyProtection="1">
      <alignment horizontal="left" vertical="center"/>
      <protection hidden="1"/>
    </xf>
    <xf numFmtId="0" fontId="31" fillId="2" borderId="0" xfId="3" applyFont="1" applyFill="1" applyAlignment="1" applyProtection="1">
      <alignment horizontal="left"/>
      <protection hidden="1"/>
    </xf>
    <xf numFmtId="0" fontId="34" fillId="3" borderId="2" xfId="3" applyFont="1" applyFill="1" applyBorder="1" applyAlignment="1" applyProtection="1">
      <alignment horizontal="center" vertical="center" wrapText="1"/>
      <protection hidden="1"/>
    </xf>
    <xf numFmtId="0" fontId="37" fillId="0" borderId="0" xfId="3" applyFill="1" applyAlignment="1" applyProtection="1">
      <alignment horizontal="left" vertical="top"/>
      <protection hidden="1"/>
    </xf>
    <xf numFmtId="0" fontId="49" fillId="0" borderId="0" xfId="3" applyFont="1" applyAlignment="1" applyProtection="1">
      <alignment horizontal="left" vertical="top"/>
      <protection hidden="1"/>
    </xf>
    <xf numFmtId="0" fontId="37" fillId="0" borderId="0" xfId="3" applyFont="1" applyAlignment="1" applyProtection="1">
      <alignment horizontal="left" vertical="top"/>
      <protection hidden="1"/>
    </xf>
    <xf numFmtId="166" fontId="96" fillId="0" borderId="0" xfId="28" applyNumberFormat="1" applyFont="1" applyFill="1" applyBorder="1" applyAlignment="1" applyProtection="1">
      <alignment horizontal="left" wrapText="1"/>
      <protection hidden="1"/>
    </xf>
    <xf numFmtId="49" fontId="96" fillId="0" borderId="0" xfId="28" applyNumberFormat="1" applyFont="1" applyFill="1" applyBorder="1" applyAlignment="1" applyProtection="1">
      <alignment horizontal="center"/>
      <protection hidden="1"/>
    </xf>
    <xf numFmtId="4" fontId="96" fillId="0" borderId="0" xfId="28" applyNumberFormat="1" applyFont="1" applyFill="1" applyBorder="1" applyAlignment="1" applyProtection="1">
      <alignment horizontal="right"/>
      <protection hidden="1"/>
    </xf>
    <xf numFmtId="166" fontId="96" fillId="0" borderId="0" xfId="28" applyNumberFormat="1" applyFont="1" applyFill="1" applyBorder="1" applyAlignment="1" applyProtection="1">
      <alignment horizontal="center"/>
      <protection hidden="1"/>
    </xf>
    <xf numFmtId="0" fontId="98" fillId="37" borderId="23" xfId="4045" applyFont="1" applyFill="1" applyBorder="1" applyAlignment="1">
      <alignment wrapText="1"/>
    </xf>
    <xf numFmtId="0" fontId="98" fillId="37" borderId="22" xfId="4045" applyFont="1" applyFill="1" applyBorder="1" applyAlignment="1">
      <alignment wrapText="1"/>
    </xf>
    <xf numFmtId="0" fontId="99" fillId="37" borderId="22" xfId="4045" applyFont="1" applyFill="1" applyBorder="1" applyAlignment="1">
      <alignment vertical="top" wrapText="1"/>
    </xf>
    <xf numFmtId="0" fontId="101" fillId="37" borderId="22" xfId="4045" applyFont="1" applyFill="1" applyBorder="1" applyAlignment="1">
      <alignment wrapText="1"/>
    </xf>
    <xf numFmtId="0" fontId="101" fillId="37" borderId="21" xfId="4045" applyFont="1" applyFill="1" applyBorder="1" applyAlignment="1">
      <alignment wrapText="1"/>
    </xf>
    <xf numFmtId="0" fontId="17" fillId="0" borderId="0" xfId="4045"/>
    <xf numFmtId="0" fontId="98" fillId="37" borderId="1" xfId="4045" applyFont="1" applyFill="1" applyBorder="1" applyAlignment="1">
      <alignment wrapText="1"/>
    </xf>
    <xf numFmtId="0" fontId="98" fillId="37" borderId="0" xfId="4045" applyFont="1" applyFill="1" applyBorder="1" applyAlignment="1">
      <alignment wrapText="1"/>
    </xf>
    <xf numFmtId="0" fontId="101" fillId="37" borderId="0" xfId="4045" applyFont="1" applyFill="1" applyBorder="1"/>
    <xf numFmtId="0" fontId="101" fillId="37" borderId="0" xfId="4045" applyFont="1" applyFill="1" applyBorder="1" applyAlignment="1">
      <alignment wrapText="1"/>
    </xf>
    <xf numFmtId="0" fontId="101" fillId="37" borderId="10" xfId="4045" applyFont="1" applyFill="1" applyBorder="1" applyAlignment="1">
      <alignment wrapText="1"/>
    </xf>
    <xf numFmtId="0" fontId="102" fillId="37" borderId="0" xfId="4045" applyFont="1" applyFill="1" applyBorder="1" applyAlignment="1">
      <alignment vertical="center" wrapText="1"/>
    </xf>
    <xf numFmtId="0" fontId="98" fillId="37" borderId="15" xfId="4045" applyFont="1" applyFill="1" applyBorder="1" applyAlignment="1">
      <alignment wrapText="1"/>
    </xf>
    <xf numFmtId="0" fontId="98" fillId="37" borderId="14" xfId="4045" applyFont="1" applyFill="1" applyBorder="1" applyAlignment="1">
      <alignment wrapText="1"/>
    </xf>
    <xf numFmtId="0" fontId="102" fillId="37" borderId="14" xfId="4045" applyFont="1" applyFill="1" applyBorder="1" applyAlignment="1">
      <alignment vertical="center" wrapText="1"/>
    </xf>
    <xf numFmtId="0" fontId="101" fillId="37" borderId="14" xfId="4045" applyFont="1" applyFill="1" applyBorder="1" applyAlignment="1">
      <alignment wrapText="1"/>
    </xf>
    <xf numFmtId="0" fontId="101" fillId="37" borderId="11" xfId="4045" applyFont="1" applyFill="1" applyBorder="1" applyAlignment="1">
      <alignment wrapText="1"/>
    </xf>
    <xf numFmtId="0" fontId="17" fillId="37" borderId="4" xfId="4045" applyFill="1" applyBorder="1"/>
    <xf numFmtId="0" fontId="100" fillId="37" borderId="17" xfId="4045" applyFont="1" applyFill="1" applyBorder="1" applyAlignment="1">
      <alignment vertical="top"/>
    </xf>
    <xf numFmtId="0" fontId="100" fillId="37" borderId="17" xfId="4045" applyFont="1" applyFill="1" applyBorder="1" applyAlignment="1">
      <alignment vertical="top" wrapText="1"/>
    </xf>
    <xf numFmtId="49" fontId="101" fillId="37" borderId="12" xfId="4045" applyNumberFormat="1" applyFont="1" applyFill="1" applyBorder="1" applyAlignment="1">
      <alignment horizontal="right" vertical="top" wrapText="1" indent="1"/>
    </xf>
    <xf numFmtId="49" fontId="101" fillId="37" borderId="12" xfId="4045" applyNumberFormat="1" applyFont="1" applyFill="1" applyBorder="1" applyAlignment="1">
      <alignment vertical="top" wrapText="1"/>
    </xf>
    <xf numFmtId="0" fontId="103" fillId="37" borderId="20" xfId="4045" applyFont="1" applyFill="1" applyBorder="1" applyAlignment="1">
      <alignment horizontal="center" wrapText="1"/>
    </xf>
    <xf numFmtId="0" fontId="103" fillId="37" borderId="4" xfId="4045" applyFont="1" applyFill="1" applyBorder="1" applyAlignment="1">
      <alignment horizontal="center" wrapText="1"/>
    </xf>
    <xf numFmtId="0" fontId="101" fillId="37" borderId="4" xfId="4045" applyFont="1" applyFill="1" applyBorder="1" applyAlignment="1">
      <alignment vertical="top" wrapText="1"/>
    </xf>
    <xf numFmtId="0" fontId="101" fillId="37" borderId="4" xfId="4045" applyFont="1" applyFill="1" applyBorder="1" applyAlignment="1">
      <alignment horizontal="left" wrapText="1"/>
    </xf>
    <xf numFmtId="168" fontId="101" fillId="37" borderId="4" xfId="4045" applyNumberFormat="1" applyFont="1" applyFill="1" applyBorder="1" applyAlignment="1">
      <alignment horizontal="center" wrapText="1"/>
    </xf>
    <xf numFmtId="0" fontId="101" fillId="37" borderId="4" xfId="4045" applyFont="1" applyFill="1" applyBorder="1" applyAlignment="1">
      <alignment horizontal="center" wrapText="1"/>
    </xf>
    <xf numFmtId="0" fontId="101" fillId="37" borderId="16" xfId="4045" applyFont="1" applyFill="1" applyBorder="1" applyAlignment="1">
      <alignment horizontal="center" wrapText="1"/>
    </xf>
    <xf numFmtId="0" fontId="106" fillId="37" borderId="1" xfId="4045" applyFont="1" applyFill="1" applyBorder="1" applyAlignment="1">
      <alignment horizontal="center" wrapText="1"/>
    </xf>
    <xf numFmtId="0" fontId="106" fillId="37" borderId="10" xfId="4045" applyFont="1" applyFill="1" applyBorder="1" applyAlignment="1">
      <alignment horizontal="center" wrapText="1"/>
    </xf>
    <xf numFmtId="0" fontId="101" fillId="37" borderId="1" xfId="4045" applyFont="1" applyFill="1" applyBorder="1" applyAlignment="1">
      <alignment horizontal="center" vertical="top" wrapText="1"/>
    </xf>
    <xf numFmtId="0" fontId="101" fillId="37" borderId="0" xfId="4045" applyFont="1" applyFill="1" applyBorder="1" applyAlignment="1">
      <alignment horizontal="center" vertical="top" wrapText="1"/>
    </xf>
    <xf numFmtId="0" fontId="101" fillId="37" borderId="10" xfId="4045" applyFont="1" applyFill="1" applyBorder="1" applyAlignment="1">
      <alignment horizontal="center" vertical="top" wrapText="1"/>
    </xf>
    <xf numFmtId="169" fontId="101" fillId="37" borderId="1" xfId="4045" applyNumberFormat="1" applyFont="1" applyFill="1" applyBorder="1" applyAlignment="1">
      <alignment horizontal="center" vertical="top" wrapText="1"/>
    </xf>
    <xf numFmtId="0" fontId="56" fillId="0" borderId="0" xfId="32" applyFont="1" applyBorder="1" applyAlignment="1" applyProtection="1">
      <alignment vertical="center"/>
    </xf>
    <xf numFmtId="0" fontId="107" fillId="0" borderId="0" xfId="3" applyFont="1" applyBorder="1" applyAlignment="1" applyProtection="1">
      <protection hidden="1"/>
    </xf>
    <xf numFmtId="0" fontId="107" fillId="0" borderId="0" xfId="32" applyFont="1" applyBorder="1" applyAlignment="1" applyProtection="1">
      <alignment vertical="center"/>
      <protection hidden="1"/>
    </xf>
    <xf numFmtId="0" fontId="108" fillId="0" borderId="0" xfId="4045" applyFont="1" applyBorder="1"/>
    <xf numFmtId="0" fontId="108" fillId="0" borderId="0" xfId="4045" applyFont="1"/>
    <xf numFmtId="0" fontId="110" fillId="0" borderId="0" xfId="3" applyFont="1" applyFill="1" applyAlignment="1" applyProtection="1">
      <alignment horizontal="left" vertical="top"/>
      <protection hidden="1"/>
    </xf>
    <xf numFmtId="0" fontId="109" fillId="0" borderId="33" xfId="3" applyFont="1" applyBorder="1" applyAlignment="1" applyProtection="1">
      <alignment horizontal="left" wrapText="1"/>
      <protection hidden="1"/>
    </xf>
    <xf numFmtId="0" fontId="109" fillId="0" borderId="33" xfId="3" applyFont="1" applyFill="1" applyBorder="1" applyAlignment="1" applyProtection="1">
      <alignment horizontal="left" wrapText="1"/>
      <protection hidden="1"/>
    </xf>
    <xf numFmtId="164" fontId="109" fillId="0" borderId="33" xfId="3" applyNumberFormat="1" applyFont="1" applyFill="1" applyBorder="1" applyAlignment="1" applyProtection="1">
      <alignment horizontal="right"/>
      <protection hidden="1"/>
    </xf>
    <xf numFmtId="0" fontId="38" fillId="0" borderId="33" xfId="3" applyFont="1" applyFill="1" applyBorder="1" applyAlignment="1" applyProtection="1">
      <alignment horizontal="left" wrapText="1"/>
      <protection hidden="1"/>
    </xf>
    <xf numFmtId="164" fontId="38" fillId="0" borderId="33" xfId="3" applyNumberFormat="1" applyFont="1" applyFill="1" applyBorder="1" applyAlignment="1" applyProtection="1">
      <alignment horizontal="right"/>
      <protection hidden="1"/>
    </xf>
    <xf numFmtId="0" fontId="48" fillId="0" borderId="33" xfId="3" applyFont="1" applyBorder="1" applyAlignment="1" applyProtection="1">
      <alignment horizontal="left" wrapText="1"/>
      <protection hidden="1"/>
    </xf>
    <xf numFmtId="164" fontId="48" fillId="0" borderId="33" xfId="3" applyNumberFormat="1" applyFont="1" applyBorder="1" applyAlignment="1" applyProtection="1">
      <alignment horizontal="right"/>
      <protection hidden="1"/>
    </xf>
    <xf numFmtId="0" fontId="39" fillId="0" borderId="33" xfId="3" applyFont="1" applyBorder="1" applyAlignment="1" applyProtection="1">
      <alignment horizontal="left" vertical="center" wrapText="1"/>
      <protection hidden="1"/>
    </xf>
    <xf numFmtId="164" fontId="39" fillId="0" borderId="33" xfId="3" applyNumberFormat="1" applyFont="1" applyBorder="1" applyAlignment="1" applyProtection="1">
      <alignment horizontal="right" vertical="center"/>
      <protection hidden="1"/>
    </xf>
    <xf numFmtId="0" fontId="37" fillId="0" borderId="0" xfId="3" applyAlignment="1" applyProtection="1">
      <alignment horizontal="left" vertical="center"/>
      <protection hidden="1"/>
    </xf>
    <xf numFmtId="0" fontId="40" fillId="2" borderId="0" xfId="3" applyFont="1" applyFill="1" applyAlignment="1" applyProtection="1">
      <alignment horizontal="left" vertical="top"/>
      <protection hidden="1"/>
    </xf>
    <xf numFmtId="0" fontId="101" fillId="37" borderId="0" xfId="4045" applyFont="1" applyFill="1" applyBorder="1" applyAlignment="1">
      <alignment vertical="top" wrapText="1"/>
    </xf>
    <xf numFmtId="0" fontId="100" fillId="37" borderId="19" xfId="4045" applyFont="1" applyFill="1" applyBorder="1" applyAlignment="1">
      <alignment vertical="top" wrapText="1"/>
    </xf>
    <xf numFmtId="49" fontId="101" fillId="37" borderId="13" xfId="4045" applyNumberFormat="1" applyFont="1" applyFill="1" applyBorder="1" applyAlignment="1">
      <alignment horizontal="right" vertical="top" wrapText="1" indent="1"/>
    </xf>
    <xf numFmtId="0" fontId="106" fillId="37" borderId="0" xfId="4045" applyFont="1" applyFill="1" applyBorder="1" applyAlignment="1">
      <alignment horizontal="center" wrapText="1"/>
    </xf>
    <xf numFmtId="0" fontId="100" fillId="37" borderId="4" xfId="4045" applyFont="1" applyFill="1" applyBorder="1" applyAlignment="1">
      <alignment vertical="top" wrapText="1"/>
    </xf>
    <xf numFmtId="0" fontId="17" fillId="0" borderId="0" xfId="4045" applyBorder="1"/>
    <xf numFmtId="0" fontId="31" fillId="0" borderId="0" xfId="3" applyFont="1" applyBorder="1" applyAlignment="1" applyProtection="1">
      <protection hidden="1"/>
    </xf>
    <xf numFmtId="0" fontId="39" fillId="2" borderId="0" xfId="3" applyNumberFormat="1" applyFont="1" applyFill="1" applyAlignment="1" applyProtection="1">
      <alignment horizontal="left" vertical="center"/>
      <protection hidden="1"/>
    </xf>
    <xf numFmtId="0" fontId="101" fillId="37" borderId="0" xfId="4045" applyFont="1" applyFill="1" applyBorder="1" applyAlignment="1">
      <alignment vertical="top" wrapText="1"/>
    </xf>
    <xf numFmtId="0" fontId="14" fillId="0" borderId="0" xfId="15956" applyFont="1"/>
    <xf numFmtId="169" fontId="113" fillId="37" borderId="38" xfId="15956" applyNumberFormat="1" applyFont="1" applyFill="1" applyBorder="1" applyAlignment="1">
      <alignment horizontal="center" vertical="top" wrapText="1"/>
    </xf>
    <xf numFmtId="0" fontId="115" fillId="0" borderId="0" xfId="15956" applyFont="1"/>
    <xf numFmtId="169" fontId="112" fillId="37" borderId="35" xfId="15956" applyNumberFormat="1" applyFont="1" applyFill="1" applyBorder="1" applyAlignment="1">
      <alignment horizontal="center" vertical="top" wrapText="1"/>
    </xf>
    <xf numFmtId="169" fontId="112" fillId="37" borderId="5" xfId="15956" applyNumberFormat="1" applyFont="1" applyFill="1" applyBorder="1" applyAlignment="1">
      <alignment horizontal="center" vertical="top" wrapText="1"/>
    </xf>
    <xf numFmtId="1" fontId="107" fillId="0" borderId="0" xfId="32" applyNumberFormat="1" applyFont="1" applyBorder="1" applyAlignment="1" applyProtection="1">
      <alignment vertical="center"/>
      <protection hidden="1"/>
    </xf>
    <xf numFmtId="164" fontId="48" fillId="0" borderId="33" xfId="3" applyNumberFormat="1" applyFont="1" applyFill="1" applyBorder="1" applyAlignment="1" applyProtection="1">
      <alignment horizontal="right"/>
      <protection hidden="1"/>
    </xf>
    <xf numFmtId="0" fontId="40" fillId="2" borderId="0" xfId="3" applyFont="1" applyFill="1" applyAlignment="1" applyProtection="1">
      <alignment vertical="center" wrapText="1"/>
      <protection hidden="1"/>
    </xf>
    <xf numFmtId="165" fontId="40" fillId="0" borderId="0" xfId="181" applyNumberFormat="1" applyFont="1" applyFill="1" applyAlignment="1" applyProtection="1">
      <alignment horizontal="right" vertical="top"/>
      <protection hidden="1"/>
    </xf>
    <xf numFmtId="0" fontId="40" fillId="0" borderId="0" xfId="181" applyFont="1" applyFill="1" applyAlignment="1" applyProtection="1">
      <alignment horizontal="center" wrapText="1"/>
      <protection hidden="1"/>
    </xf>
    <xf numFmtId="0" fontId="40" fillId="0" borderId="0" xfId="181" applyFont="1" applyFill="1" applyAlignment="1" applyProtection="1">
      <alignment horizontal="left" vertical="top" wrapText="1"/>
      <protection hidden="1"/>
    </xf>
    <xf numFmtId="49" fontId="40" fillId="0" borderId="0" xfId="181" applyNumberFormat="1" applyFont="1" applyFill="1" applyAlignment="1" applyProtection="1">
      <alignment horizontal="center"/>
      <protection hidden="1"/>
    </xf>
    <xf numFmtId="10" fontId="40" fillId="0" borderId="0" xfId="181" applyNumberFormat="1" applyFont="1" applyFill="1" applyBorder="1" applyAlignment="1" applyProtection="1">
      <protection hidden="1"/>
    </xf>
    <xf numFmtId="0" fontId="40" fillId="0" borderId="0" xfId="181" applyFont="1" applyFill="1" applyBorder="1" applyAlignment="1" applyProtection="1">
      <alignment horizontal="center"/>
      <protection hidden="1"/>
    </xf>
    <xf numFmtId="0" fontId="40" fillId="0" borderId="0" xfId="181" applyFont="1" applyFill="1" applyBorder="1" applyAlignment="1" applyProtection="1">
      <protection hidden="1"/>
    </xf>
    <xf numFmtId="49" fontId="32" fillId="0" borderId="0" xfId="181" applyNumberFormat="1" applyFont="1" applyFill="1" applyBorder="1" applyAlignment="1" applyProtection="1">
      <alignment horizontal="center"/>
      <protection hidden="1"/>
    </xf>
    <xf numFmtId="165" fontId="32" fillId="0" borderId="0" xfId="181" applyNumberFormat="1" applyFont="1" applyBorder="1" applyAlignment="1" applyProtection="1">
      <protection hidden="1"/>
    </xf>
    <xf numFmtId="10" fontId="40" fillId="0" borderId="0" xfId="181" applyNumberFormat="1" applyFont="1" applyBorder="1" applyAlignment="1" applyProtection="1">
      <protection hidden="1"/>
    </xf>
    <xf numFmtId="0" fontId="40" fillId="0" borderId="0" xfId="181" applyFont="1" applyBorder="1" applyAlignment="1" applyProtection="1">
      <alignment horizontal="center"/>
      <protection hidden="1"/>
    </xf>
    <xf numFmtId="0" fontId="32" fillId="0" borderId="0" xfId="181" applyFont="1" applyBorder="1" applyAlignment="1" applyProtection="1">
      <protection hidden="1"/>
    </xf>
    <xf numFmtId="49" fontId="32" fillId="0" borderId="0" xfId="181" applyNumberFormat="1" applyFont="1" applyBorder="1" applyAlignment="1" applyProtection="1">
      <protection hidden="1"/>
    </xf>
    <xf numFmtId="165" fontId="31" fillId="0" borderId="33" xfId="181" applyNumberFormat="1" applyFont="1" applyFill="1" applyBorder="1" applyAlignment="1" applyProtection="1">
      <alignment horizontal="right"/>
      <protection hidden="1"/>
    </xf>
    <xf numFmtId="0" fontId="31" fillId="0" borderId="33" xfId="181" applyFont="1" applyFill="1" applyBorder="1" applyAlignment="1" applyProtection="1">
      <alignment horizontal="center" wrapText="1"/>
      <protection hidden="1"/>
    </xf>
    <xf numFmtId="49" fontId="31" fillId="0" borderId="33" xfId="181" applyNumberFormat="1" applyFont="1" applyFill="1" applyBorder="1" applyAlignment="1" applyProtection="1">
      <alignment horizontal="center"/>
      <protection hidden="1"/>
    </xf>
    <xf numFmtId="0" fontId="31" fillId="0" borderId="33" xfId="181" applyFont="1" applyFill="1" applyBorder="1" applyAlignment="1" applyProtection="1">
      <alignment horizontal="left" wrapText="1"/>
      <protection hidden="1"/>
    </xf>
    <xf numFmtId="165" fontId="35" fillId="0" borderId="0" xfId="181" applyNumberFormat="1" applyFont="1" applyFill="1" applyAlignment="1" applyProtection="1">
      <alignment horizontal="right"/>
      <protection hidden="1"/>
    </xf>
    <xf numFmtId="165" fontId="30" fillId="0" borderId="0" xfId="181" applyNumberFormat="1" applyFont="1" applyFill="1" applyAlignment="1" applyProtection="1">
      <alignment horizontal="right"/>
      <protection hidden="1"/>
    </xf>
    <xf numFmtId="0" fontId="30" fillId="0" borderId="0" xfId="181" applyFont="1" applyFill="1" applyAlignment="1" applyProtection="1">
      <alignment horizontal="center" wrapText="1"/>
      <protection hidden="1"/>
    </xf>
    <xf numFmtId="0" fontId="35" fillId="0" borderId="0" xfId="181" applyFont="1" applyFill="1" applyAlignment="1" applyProtection="1">
      <alignment horizontal="left" wrapText="1"/>
      <protection hidden="1"/>
    </xf>
    <xf numFmtId="49" fontId="30" fillId="0" borderId="0" xfId="181" applyNumberFormat="1" applyFont="1" applyFill="1" applyAlignment="1" applyProtection="1">
      <alignment horizontal="center"/>
      <protection hidden="1"/>
    </xf>
    <xf numFmtId="165" fontId="32" fillId="0" borderId="0" xfId="181" applyNumberFormat="1" applyFont="1" applyFill="1" applyBorder="1" applyAlignment="1" applyProtection="1">
      <protection hidden="1"/>
    </xf>
    <xf numFmtId="0" fontId="32" fillId="0" borderId="0" xfId="181" applyFont="1" applyFill="1" applyBorder="1" applyAlignment="1" applyProtection="1">
      <protection hidden="1"/>
    </xf>
    <xf numFmtId="165" fontId="40" fillId="0" borderId="33" xfId="181" applyNumberFormat="1" applyFont="1" applyFill="1" applyBorder="1" applyAlignment="1" applyProtection="1">
      <alignment horizontal="right"/>
      <protection hidden="1"/>
    </xf>
    <xf numFmtId="0" fontId="40" fillId="0" borderId="33" xfId="181" applyFont="1" applyFill="1" applyBorder="1" applyAlignment="1" applyProtection="1">
      <alignment horizontal="center" wrapText="1"/>
      <protection hidden="1"/>
    </xf>
    <xf numFmtId="49" fontId="40" fillId="0" borderId="5" xfId="181" applyNumberFormat="1" applyFont="1" applyFill="1" applyBorder="1" applyAlignment="1" applyProtection="1">
      <alignment horizontal="center"/>
      <protection hidden="1"/>
    </xf>
    <xf numFmtId="49" fontId="40" fillId="0" borderId="0" xfId="181" applyNumberFormat="1" applyFont="1" applyFill="1" applyBorder="1" applyAlignment="1" applyProtection="1">
      <alignment horizontal="center"/>
      <protection hidden="1"/>
    </xf>
    <xf numFmtId="0" fontId="40" fillId="0" borderId="9" xfId="181" applyFont="1" applyFill="1" applyBorder="1" applyAlignment="1" applyProtection="1">
      <alignment horizontal="left"/>
      <protection hidden="1"/>
    </xf>
    <xf numFmtId="49" fontId="34" fillId="0" borderId="0" xfId="181" applyNumberFormat="1" applyFont="1" applyFill="1" applyAlignment="1" applyProtection="1">
      <alignment horizontal="center"/>
      <protection hidden="1"/>
    </xf>
    <xf numFmtId="165" fontId="34" fillId="0" borderId="0" xfId="181" applyNumberFormat="1" applyFont="1" applyFill="1" applyAlignment="1" applyProtection="1">
      <alignment horizontal="right"/>
      <protection hidden="1"/>
    </xf>
    <xf numFmtId="0" fontId="34" fillId="0" borderId="0" xfId="181" applyFont="1" applyFill="1" applyAlignment="1" applyProtection="1">
      <alignment horizontal="center" wrapText="1"/>
      <protection hidden="1"/>
    </xf>
    <xf numFmtId="0" fontId="34" fillId="0" borderId="0" xfId="181" applyFont="1" applyFill="1" applyAlignment="1" applyProtection="1">
      <alignment horizontal="left" wrapText="1"/>
      <protection hidden="1"/>
    </xf>
    <xf numFmtId="165" fontId="78" fillId="0" borderId="14" xfId="181" applyNumberFormat="1" applyFont="1" applyBorder="1" applyAlignment="1" applyProtection="1">
      <alignment horizontal="left"/>
      <protection hidden="1"/>
    </xf>
    <xf numFmtId="0" fontId="78" fillId="0" borderId="14" xfId="181" applyFont="1" applyBorder="1" applyAlignment="1" applyProtection="1">
      <alignment horizontal="left"/>
      <protection hidden="1"/>
    </xf>
    <xf numFmtId="0" fontId="78" fillId="0" borderId="14" xfId="181" applyFont="1" applyBorder="1" applyAlignment="1" applyProtection="1">
      <alignment horizontal="center"/>
      <protection hidden="1"/>
    </xf>
    <xf numFmtId="49" fontId="78" fillId="0" borderId="14" xfId="181" applyNumberFormat="1" applyFont="1" applyBorder="1" applyAlignment="1" applyProtection="1">
      <alignment horizontal="center"/>
      <protection hidden="1"/>
    </xf>
    <xf numFmtId="165" fontId="41" fillId="5" borderId="0" xfId="47630" applyNumberFormat="1" applyFont="1" applyFill="1" applyBorder="1" applyAlignment="1" applyProtection="1">
      <alignment vertical="center" wrapText="1"/>
      <protection hidden="1"/>
    </xf>
    <xf numFmtId="165" fontId="36" fillId="5" borderId="0" xfId="47630" applyNumberFormat="1" applyFont="1" applyFill="1" applyBorder="1" applyAlignment="1" applyProtection="1">
      <alignment vertical="center"/>
      <protection hidden="1"/>
    </xf>
    <xf numFmtId="0" fontId="46" fillId="5" borderId="0" xfId="47630" applyFont="1" applyFill="1" applyBorder="1" applyAlignment="1" applyProtection="1">
      <alignment horizontal="center" vertical="center" wrapText="1"/>
      <protection hidden="1"/>
    </xf>
    <xf numFmtId="0" fontId="46" fillId="5" borderId="0" xfId="47630" applyFont="1" applyFill="1" applyBorder="1" applyAlignment="1" applyProtection="1">
      <alignment horizontal="center" wrapText="1"/>
      <protection hidden="1"/>
    </xf>
    <xf numFmtId="165" fontId="36" fillId="5" borderId="4" xfId="47630" applyNumberFormat="1" applyFont="1" applyFill="1" applyBorder="1" applyAlignment="1" applyProtection="1">
      <alignment vertical="center"/>
      <protection hidden="1"/>
    </xf>
    <xf numFmtId="49" fontId="41" fillId="5" borderId="0" xfId="47630" applyNumberFormat="1" applyFont="1" applyFill="1" applyBorder="1" applyAlignment="1" applyProtection="1">
      <alignment horizontal="center" wrapText="1"/>
      <protection hidden="1"/>
    </xf>
    <xf numFmtId="165" fontId="32" fillId="4" borderId="3" xfId="47630" applyNumberFormat="1" applyFont="1" applyFill="1" applyBorder="1" applyAlignment="1" applyProtection="1">
      <alignment horizontal="center" vertical="center" wrapText="1"/>
      <protection hidden="1"/>
    </xf>
    <xf numFmtId="0" fontId="32" fillId="4" borderId="3" xfId="47630" applyFont="1" applyFill="1" applyBorder="1" applyAlignment="1" applyProtection="1">
      <alignment horizontal="center" vertical="center" wrapText="1"/>
      <protection hidden="1"/>
    </xf>
    <xf numFmtId="165" fontId="45" fillId="5" borderId="8" xfId="47630" applyNumberFormat="1" applyFont="1" applyFill="1" applyBorder="1" applyAlignment="1" applyProtection="1">
      <alignment vertical="center" wrapText="1"/>
      <protection hidden="1"/>
    </xf>
    <xf numFmtId="165" fontId="45" fillId="5" borderId="7" xfId="47630" applyNumberFormat="1" applyFont="1" applyFill="1" applyBorder="1" applyAlignment="1" applyProtection="1">
      <alignment vertical="center"/>
      <protection hidden="1"/>
    </xf>
    <xf numFmtId="0" fontId="45" fillId="5" borderId="7" xfId="47630" applyFont="1" applyFill="1" applyBorder="1" applyAlignment="1" applyProtection="1">
      <alignment horizontal="center" vertical="center" wrapText="1"/>
      <protection hidden="1"/>
    </xf>
    <xf numFmtId="0" fontId="45" fillId="5" borderId="7" xfId="47630" applyFont="1" applyFill="1" applyBorder="1" applyAlignment="1" applyProtection="1">
      <alignment horizontal="center" wrapText="1"/>
      <protection hidden="1"/>
    </xf>
    <xf numFmtId="49" fontId="45" fillId="5" borderId="6" xfId="47630" applyNumberFormat="1" applyFont="1" applyFill="1" applyBorder="1" applyAlignment="1" applyProtection="1">
      <alignment horizontal="center" wrapText="1"/>
      <protection hidden="1"/>
    </xf>
    <xf numFmtId="2" fontId="40" fillId="0" borderId="5" xfId="181" applyNumberFormat="1" applyFont="1" applyFill="1" applyBorder="1" applyAlignment="1" applyProtection="1">
      <protection hidden="1"/>
    </xf>
    <xf numFmtId="0" fontId="95" fillId="0" borderId="33" xfId="181" applyFont="1" applyFill="1" applyBorder="1" applyAlignment="1" applyProtection="1">
      <alignment horizontal="center" wrapText="1"/>
      <protection hidden="1"/>
    </xf>
    <xf numFmtId="49" fontId="40" fillId="0" borderId="33" xfId="181" applyNumberFormat="1" applyFont="1" applyFill="1" applyBorder="1" applyAlignment="1" applyProtection="1">
      <alignment horizontal="center" wrapText="1"/>
      <protection hidden="1"/>
    </xf>
    <xf numFmtId="49" fontId="95" fillId="0" borderId="33" xfId="181" applyNumberFormat="1" applyFont="1" applyFill="1" applyBorder="1" applyAlignment="1" applyProtection="1">
      <alignment horizontal="center"/>
      <protection hidden="1"/>
    </xf>
    <xf numFmtId="167" fontId="95" fillId="0" borderId="33" xfId="181" applyNumberFormat="1" applyFont="1" applyFill="1" applyBorder="1" applyAlignment="1" applyProtection="1">
      <protection hidden="1"/>
    </xf>
    <xf numFmtId="0" fontId="40" fillId="0" borderId="0" xfId="181" applyFont="1" applyFill="1" applyBorder="1" applyAlignment="1" applyProtection="1">
      <alignment horizontal="center" wrapText="1"/>
      <protection hidden="1"/>
    </xf>
    <xf numFmtId="0" fontId="32" fillId="0" borderId="0" xfId="181" applyFont="1" applyFill="1" applyBorder="1" applyAlignment="1" applyProtection="1">
      <alignment horizontal="center"/>
      <protection hidden="1"/>
    </xf>
    <xf numFmtId="165" fontId="96" fillId="0" borderId="0" xfId="28" applyNumberFormat="1" applyFont="1" applyFill="1" applyBorder="1" applyAlignment="1" applyProtection="1">
      <protection hidden="1"/>
    </xf>
    <xf numFmtId="49" fontId="40" fillId="2" borderId="0" xfId="3" applyNumberFormat="1" applyFont="1" applyFill="1" applyAlignment="1" applyProtection="1">
      <alignment horizontal="left"/>
      <protection hidden="1"/>
    </xf>
    <xf numFmtId="2" fontId="40" fillId="0" borderId="0" xfId="181" applyNumberFormat="1" applyFont="1" applyFill="1" applyBorder="1" applyAlignment="1" applyProtection="1">
      <protection hidden="1"/>
    </xf>
    <xf numFmtId="0" fontId="40" fillId="0" borderId="0" xfId="181" applyFont="1" applyFill="1" applyBorder="1" applyAlignment="1" applyProtection="1">
      <alignment horizontal="left"/>
      <protection hidden="1"/>
    </xf>
    <xf numFmtId="49" fontId="32" fillId="0" borderId="0" xfId="181" applyNumberFormat="1" applyFont="1" applyFill="1" applyBorder="1" applyAlignment="1" applyProtection="1">
      <protection hidden="1"/>
    </xf>
    <xf numFmtId="165" fontId="122" fillId="0" borderId="0" xfId="181" applyNumberFormat="1" applyFont="1" applyFill="1" applyBorder="1" applyAlignment="1" applyProtection="1">
      <alignment horizontal="right"/>
      <protection hidden="1"/>
    </xf>
    <xf numFmtId="0" fontId="122" fillId="0" borderId="0" xfId="181" applyFont="1" applyFill="1" applyBorder="1" applyAlignment="1" applyProtection="1">
      <alignment horizontal="center" wrapText="1"/>
      <protection hidden="1"/>
    </xf>
    <xf numFmtId="49" fontId="95" fillId="0" borderId="0" xfId="181" applyNumberFormat="1" applyFont="1" applyFill="1" applyBorder="1" applyAlignment="1" applyProtection="1">
      <alignment horizontal="center" wrapText="1"/>
      <protection hidden="1"/>
    </xf>
    <xf numFmtId="0" fontId="34" fillId="0" borderId="46" xfId="181" applyFont="1" applyFill="1" applyBorder="1" applyAlignment="1" applyProtection="1">
      <alignment horizontal="left" wrapText="1"/>
      <protection hidden="1"/>
    </xf>
    <xf numFmtId="0" fontId="40" fillId="0" borderId="47" xfId="181" applyFont="1" applyFill="1" applyBorder="1" applyAlignment="1" applyProtection="1">
      <alignment horizontal="left" wrapText="1"/>
      <protection hidden="1"/>
    </xf>
    <xf numFmtId="167" fontId="122" fillId="0" borderId="33" xfId="181" applyNumberFormat="1" applyFont="1" applyFill="1" applyBorder="1" applyAlignment="1" applyProtection="1">
      <alignment vertical="center"/>
      <protection hidden="1"/>
    </xf>
    <xf numFmtId="0" fontId="122" fillId="0" borderId="33" xfId="181" applyFont="1" applyFill="1" applyBorder="1" applyAlignment="1" applyProtection="1">
      <alignment horizontal="center" vertical="center" wrapText="1"/>
      <protection hidden="1"/>
    </xf>
    <xf numFmtId="49" fontId="122" fillId="0" borderId="33" xfId="181" applyNumberFormat="1" applyFont="1" applyFill="1" applyBorder="1" applyAlignment="1" applyProtection="1">
      <alignment horizontal="center"/>
      <protection hidden="1"/>
    </xf>
    <xf numFmtId="165" fontId="41" fillId="0" borderId="0" xfId="181" applyNumberFormat="1" applyFont="1" applyAlignment="1" applyProtection="1">
      <alignment horizontal="right"/>
      <protection hidden="1"/>
    </xf>
    <xf numFmtId="0" fontId="41" fillId="0" borderId="0" xfId="181" applyFont="1" applyAlignment="1" applyProtection="1">
      <alignment horizontal="center" wrapText="1"/>
      <protection hidden="1"/>
    </xf>
    <xf numFmtId="1" fontId="36" fillId="5" borderId="7" xfId="47630" applyNumberFormat="1" applyFont="1" applyFill="1" applyBorder="1" applyAlignment="1" applyProtection="1">
      <alignment horizontal="left"/>
      <protection hidden="1"/>
    </xf>
    <xf numFmtId="0" fontId="40" fillId="0" borderId="0" xfId="0" applyFont="1" applyAlignment="1" applyProtection="1">
      <alignment horizontal="left" vertical="top"/>
      <protection hidden="1"/>
    </xf>
    <xf numFmtId="165" fontId="40" fillId="0" borderId="0" xfId="0" applyNumberFormat="1" applyFont="1" applyAlignment="1" applyProtection="1">
      <alignment horizontal="right" vertical="top"/>
      <protection hidden="1"/>
    </xf>
    <xf numFmtId="0" fontId="40" fillId="0" borderId="0" xfId="0" applyFont="1" applyAlignment="1" applyProtection="1">
      <alignment horizontal="center" wrapText="1"/>
      <protection hidden="1"/>
    </xf>
    <xf numFmtId="0" fontId="40" fillId="0" borderId="0" xfId="0" applyFont="1" applyAlignment="1" applyProtection="1">
      <alignment horizontal="left" vertical="top" wrapText="1"/>
      <protection hidden="1"/>
    </xf>
    <xf numFmtId="49" fontId="40" fillId="0" borderId="0" xfId="0" applyNumberFormat="1" applyFont="1" applyAlignment="1" applyProtection="1">
      <alignment horizontal="center"/>
      <protection hidden="1"/>
    </xf>
    <xf numFmtId="165" fontId="40" fillId="0" borderId="0" xfId="0" applyNumberFormat="1" applyFont="1" applyFill="1" applyAlignment="1" applyProtection="1">
      <alignment horizontal="right" vertical="top"/>
      <protection hidden="1"/>
    </xf>
    <xf numFmtId="0" fontId="40" fillId="0" borderId="0" xfId="0" applyFont="1" applyFill="1" applyAlignment="1" applyProtection="1">
      <alignment horizontal="center" wrapText="1"/>
      <protection hidden="1"/>
    </xf>
    <xf numFmtId="0" fontId="40" fillId="0" borderId="0" xfId="0" applyFont="1" applyFill="1" applyAlignment="1" applyProtection="1">
      <alignment horizontal="left" vertical="top" wrapText="1"/>
      <protection hidden="1"/>
    </xf>
    <xf numFmtId="49" fontId="40" fillId="0" borderId="0" xfId="0" applyNumberFormat="1" applyFont="1" applyFill="1" applyAlignment="1" applyProtection="1">
      <alignment horizontal="center"/>
      <protection hidden="1"/>
    </xf>
    <xf numFmtId="0" fontId="40" fillId="0" borderId="0" xfId="0" applyFont="1" applyFill="1" applyAlignment="1" applyProtection="1">
      <alignment horizontal="left" vertical="top"/>
      <protection hidden="1"/>
    </xf>
    <xf numFmtId="10" fontId="40" fillId="0" borderId="0" xfId="0" applyNumberFormat="1" applyFont="1" applyFill="1" applyBorder="1" applyAlignment="1" applyProtection="1">
      <protection hidden="1"/>
    </xf>
    <xf numFmtId="0" fontId="40" fillId="0" borderId="0" xfId="0" applyFont="1" applyFill="1" applyBorder="1" applyAlignment="1" applyProtection="1">
      <alignment horizontal="center"/>
      <protection hidden="1"/>
    </xf>
    <xf numFmtId="0" fontId="40" fillId="0" borderId="0" xfId="0" applyFont="1" applyFill="1" applyBorder="1" applyAlignment="1" applyProtection="1">
      <protection hidden="1"/>
    </xf>
    <xf numFmtId="49" fontId="32" fillId="0" borderId="0" xfId="0" applyNumberFormat="1" applyFont="1" applyFill="1" applyBorder="1" applyAlignment="1" applyProtection="1">
      <alignment horizontal="center"/>
      <protection hidden="1"/>
    </xf>
    <xf numFmtId="165" fontId="32" fillId="0" borderId="0" xfId="0" applyNumberFormat="1" applyFont="1" applyBorder="1" applyAlignment="1" applyProtection="1">
      <protection hidden="1"/>
    </xf>
    <xf numFmtId="10" fontId="40" fillId="0" borderId="0" xfId="0" applyNumberFormat="1" applyFont="1" applyBorder="1" applyAlignment="1" applyProtection="1">
      <protection hidden="1"/>
    </xf>
    <xf numFmtId="0" fontId="40" fillId="0" borderId="0" xfId="0" applyFont="1" applyBorder="1" applyAlignment="1" applyProtection="1">
      <alignment horizontal="center"/>
      <protection hidden="1"/>
    </xf>
    <xf numFmtId="0" fontId="32" fillId="0" borderId="0" xfId="0" applyFont="1" applyBorder="1" applyAlignment="1" applyProtection="1">
      <protection hidden="1"/>
    </xf>
    <xf numFmtId="49" fontId="32" fillId="0" borderId="0" xfId="0" applyNumberFormat="1" applyFont="1" applyBorder="1" applyAlignment="1" applyProtection="1">
      <protection hidden="1"/>
    </xf>
    <xf numFmtId="165" fontId="31" fillId="0" borderId="33" xfId="0" applyNumberFormat="1" applyFont="1" applyFill="1" applyBorder="1" applyAlignment="1" applyProtection="1">
      <alignment horizontal="right"/>
      <protection hidden="1"/>
    </xf>
    <xf numFmtId="0" fontId="31" fillId="0" borderId="33" xfId="0" applyFont="1" applyFill="1" applyBorder="1" applyAlignment="1" applyProtection="1">
      <alignment horizontal="center" wrapText="1"/>
      <protection hidden="1"/>
    </xf>
    <xf numFmtId="49" fontId="31" fillId="0" borderId="33" xfId="0" applyNumberFormat="1" applyFont="1" applyFill="1" applyBorder="1" applyAlignment="1" applyProtection="1">
      <alignment horizontal="center"/>
      <protection hidden="1"/>
    </xf>
    <xf numFmtId="0" fontId="31" fillId="0" borderId="33" xfId="0" applyFont="1" applyFill="1" applyBorder="1" applyAlignment="1" applyProtection="1">
      <alignment horizontal="left" wrapText="1"/>
      <protection hidden="1"/>
    </xf>
    <xf numFmtId="165" fontId="34" fillId="0" borderId="33" xfId="0" applyNumberFormat="1" applyFont="1" applyFill="1" applyBorder="1" applyAlignment="1" applyProtection="1">
      <alignment horizontal="right"/>
      <protection hidden="1"/>
    </xf>
    <xf numFmtId="165" fontId="40" fillId="0" borderId="33" xfId="0" applyNumberFormat="1" applyFont="1" applyFill="1" applyBorder="1" applyAlignment="1" applyProtection="1">
      <alignment horizontal="right"/>
      <protection hidden="1"/>
    </xf>
    <xf numFmtId="2" fontId="34" fillId="0" borderId="5" xfId="0" applyNumberFormat="1" applyFont="1" applyFill="1" applyBorder="1" applyAlignment="1" applyProtection="1">
      <protection hidden="1"/>
    </xf>
    <xf numFmtId="0" fontId="34" fillId="0" borderId="33" xfId="0" applyFont="1" applyFill="1" applyBorder="1" applyAlignment="1" applyProtection="1">
      <alignment horizontal="center" wrapText="1"/>
      <protection hidden="1"/>
    </xf>
    <xf numFmtId="0" fontId="34" fillId="0" borderId="9" xfId="0" applyFont="1" applyFill="1" applyBorder="1" applyAlignment="1" applyProtection="1">
      <alignment horizontal="left"/>
      <protection hidden="1"/>
    </xf>
    <xf numFmtId="49" fontId="34" fillId="0" borderId="5" xfId="0" applyNumberFormat="1" applyFont="1" applyFill="1" applyBorder="1" applyAlignment="1" applyProtection="1">
      <alignment horizontal="center"/>
      <protection hidden="1"/>
    </xf>
    <xf numFmtId="2" fontId="40" fillId="0" borderId="5" xfId="0" applyNumberFormat="1" applyFont="1" applyFill="1" applyBorder="1" applyAlignment="1" applyProtection="1">
      <protection hidden="1"/>
    </xf>
    <xf numFmtId="0" fontId="40" fillId="0" borderId="33" xfId="0" applyFont="1" applyFill="1" applyBorder="1" applyAlignment="1" applyProtection="1">
      <alignment horizontal="center" wrapText="1"/>
      <protection hidden="1"/>
    </xf>
    <xf numFmtId="0" fontId="40" fillId="0" borderId="9" xfId="0" applyFont="1" applyFill="1" applyBorder="1" applyAlignment="1" applyProtection="1">
      <alignment horizontal="left"/>
      <protection hidden="1"/>
    </xf>
    <xf numFmtId="49" fontId="40" fillId="0" borderId="5" xfId="0" applyNumberFormat="1" applyFont="1" applyFill="1" applyBorder="1" applyAlignment="1" applyProtection="1">
      <alignment horizontal="center"/>
      <protection hidden="1"/>
    </xf>
    <xf numFmtId="0" fontId="40" fillId="0" borderId="9" xfId="0" applyFont="1" applyFill="1" applyBorder="1" applyAlignment="1" applyProtection="1">
      <alignment horizontal="left" wrapText="1"/>
      <protection hidden="1"/>
    </xf>
    <xf numFmtId="165" fontId="32" fillId="0" borderId="0" xfId="0" applyNumberFormat="1" applyFont="1" applyFill="1" applyBorder="1" applyAlignment="1" applyProtection="1">
      <protection hidden="1"/>
    </xf>
    <xf numFmtId="49" fontId="32" fillId="0" borderId="0" xfId="0" applyNumberFormat="1" applyFont="1" applyFill="1" applyBorder="1" applyAlignment="1" applyProtection="1">
      <protection hidden="1"/>
    </xf>
    <xf numFmtId="165" fontId="78" fillId="0" borderId="14" xfId="0" applyNumberFormat="1" applyFont="1" applyBorder="1" applyAlignment="1" applyProtection="1">
      <alignment horizontal="left"/>
      <protection hidden="1"/>
    </xf>
    <xf numFmtId="0" fontId="78" fillId="0" borderId="14" xfId="0" applyFont="1" applyBorder="1" applyAlignment="1" applyProtection="1">
      <alignment horizontal="left"/>
      <protection hidden="1"/>
    </xf>
    <xf numFmtId="0" fontId="78" fillId="0" borderId="14" xfId="0" applyFont="1" applyBorder="1" applyAlignment="1" applyProtection="1">
      <alignment horizontal="center"/>
      <protection hidden="1"/>
    </xf>
    <xf numFmtId="49" fontId="78" fillId="0" borderId="14" xfId="0" applyNumberFormat="1" applyFont="1" applyBorder="1" applyAlignment="1" applyProtection="1">
      <alignment horizontal="center"/>
      <protection hidden="1"/>
    </xf>
    <xf numFmtId="165" fontId="30" fillId="0" borderId="0" xfId="0" applyNumberFormat="1" applyFont="1" applyFill="1" applyAlignment="1" applyProtection="1">
      <alignment horizontal="right"/>
      <protection hidden="1"/>
    </xf>
    <xf numFmtId="0" fontId="30" fillId="0" borderId="0" xfId="0" applyFont="1" applyFill="1" applyAlignment="1" applyProtection="1">
      <alignment horizontal="center" wrapText="1"/>
      <protection hidden="1"/>
    </xf>
    <xf numFmtId="0" fontId="35" fillId="0" borderId="0" xfId="0" applyFont="1" applyFill="1" applyAlignment="1" applyProtection="1">
      <alignment horizontal="left" wrapText="1"/>
      <protection hidden="1"/>
    </xf>
    <xf numFmtId="49" fontId="30" fillId="0" borderId="0" xfId="0" applyNumberFormat="1" applyFont="1" applyFill="1" applyAlignment="1" applyProtection="1">
      <alignment horizontal="center"/>
      <protection hidden="1"/>
    </xf>
    <xf numFmtId="165" fontId="40" fillId="0" borderId="0" xfId="0" applyNumberFormat="1" applyFont="1" applyFill="1" applyBorder="1" applyAlignment="1" applyProtection="1">
      <alignment horizontal="right"/>
      <protection hidden="1"/>
    </xf>
    <xf numFmtId="2" fontId="40" fillId="0" borderId="0" xfId="0" applyNumberFormat="1" applyFont="1" applyFill="1" applyBorder="1" applyAlignment="1" applyProtection="1">
      <protection hidden="1"/>
    </xf>
    <xf numFmtId="0" fontId="40" fillId="0" borderId="0" xfId="0" applyFont="1" applyFill="1" applyBorder="1" applyAlignment="1" applyProtection="1">
      <alignment horizontal="center" wrapText="1"/>
      <protection hidden="1"/>
    </xf>
    <xf numFmtId="49" fontId="40" fillId="0" borderId="0" xfId="0" applyNumberFormat="1" applyFont="1" applyFill="1" applyBorder="1" applyAlignment="1" applyProtection="1">
      <alignment horizontal="center"/>
      <protection hidden="1"/>
    </xf>
    <xf numFmtId="0" fontId="40" fillId="0" borderId="0" xfId="0" applyFont="1" applyFill="1" applyBorder="1" applyAlignment="1" applyProtection="1">
      <alignment horizontal="left"/>
      <protection hidden="1"/>
    </xf>
    <xf numFmtId="49" fontId="40" fillId="0" borderId="33" xfId="0" applyNumberFormat="1" applyFont="1" applyFill="1" applyBorder="1" applyAlignment="1" applyProtection="1">
      <alignment horizontal="center" wrapText="1"/>
      <protection hidden="1"/>
    </xf>
    <xf numFmtId="0" fontId="32" fillId="0" borderId="0" xfId="0" applyFont="1" applyFill="1" applyBorder="1" applyAlignment="1" applyProtection="1">
      <protection hidden="1"/>
    </xf>
    <xf numFmtId="0" fontId="32" fillId="0" borderId="0" xfId="0" applyFont="1" applyFill="1" applyBorder="1" applyAlignment="1" applyProtection="1">
      <alignment horizontal="center"/>
      <protection hidden="1"/>
    </xf>
    <xf numFmtId="165" fontId="34" fillId="0" borderId="0" xfId="0" applyNumberFormat="1" applyFont="1" applyFill="1" applyAlignment="1" applyProtection="1">
      <alignment horizontal="right"/>
      <protection hidden="1"/>
    </xf>
    <xf numFmtId="0" fontId="34" fillId="0" borderId="0" xfId="0" applyFont="1" applyFill="1" applyAlignment="1" applyProtection="1">
      <alignment horizontal="center" wrapText="1"/>
      <protection hidden="1"/>
    </xf>
    <xf numFmtId="0" fontId="34" fillId="0" borderId="0" xfId="0" applyFont="1" applyFill="1" applyAlignment="1" applyProtection="1">
      <alignment horizontal="left" wrapText="1"/>
      <protection hidden="1"/>
    </xf>
    <xf numFmtId="49" fontId="34" fillId="0" borderId="0" xfId="0" applyNumberFormat="1" applyFont="1" applyFill="1" applyAlignment="1" applyProtection="1">
      <alignment horizontal="center"/>
      <protection hidden="1"/>
    </xf>
    <xf numFmtId="49" fontId="95" fillId="0" borderId="33" xfId="0" applyNumberFormat="1" applyFont="1" applyFill="1" applyBorder="1" applyAlignment="1" applyProtection="1">
      <alignment horizontal="center"/>
      <protection hidden="1"/>
    </xf>
    <xf numFmtId="165" fontId="77" fillId="0" borderId="33" xfId="0" applyNumberFormat="1" applyFont="1" applyFill="1" applyBorder="1" applyAlignment="1" applyProtection="1">
      <alignment horizontal="right"/>
      <protection hidden="1"/>
    </xf>
    <xf numFmtId="167" fontId="95" fillId="0" borderId="33" xfId="0" applyNumberFormat="1" applyFont="1" applyFill="1" applyBorder="1" applyAlignment="1" applyProtection="1">
      <protection hidden="1"/>
    </xf>
    <xf numFmtId="0" fontId="95" fillId="0" borderId="33" xfId="0" applyFont="1" applyFill="1" applyBorder="1" applyAlignment="1" applyProtection="1">
      <alignment horizontal="center" wrapText="1"/>
      <protection hidden="1"/>
    </xf>
    <xf numFmtId="0" fontId="40" fillId="0" borderId="0" xfId="0" applyFont="1" applyAlignment="1" applyProtection="1">
      <alignment horizontal="left"/>
      <protection hidden="1"/>
    </xf>
    <xf numFmtId="165" fontId="41" fillId="0" borderId="0" xfId="0" applyNumberFormat="1" applyFont="1" applyAlignment="1" applyProtection="1">
      <alignment horizontal="right"/>
      <protection hidden="1"/>
    </xf>
    <xf numFmtId="0" fontId="41" fillId="0" borderId="0" xfId="0" applyFont="1" applyAlignment="1" applyProtection="1">
      <alignment horizontal="center" wrapText="1"/>
      <protection hidden="1"/>
    </xf>
    <xf numFmtId="0" fontId="41" fillId="0" borderId="0" xfId="0" applyFont="1" applyAlignment="1" applyProtection="1">
      <alignment horizontal="left" wrapText="1"/>
      <protection hidden="1"/>
    </xf>
    <xf numFmtId="49" fontId="41" fillId="0" borderId="0" xfId="0" applyNumberFormat="1" applyFont="1" applyAlignment="1" applyProtection="1">
      <alignment horizontal="center"/>
      <protection hidden="1"/>
    </xf>
    <xf numFmtId="167" fontId="122" fillId="0" borderId="33" xfId="0" applyNumberFormat="1" applyFont="1" applyFill="1" applyBorder="1" applyAlignment="1" applyProtection="1">
      <alignment vertical="center"/>
      <protection hidden="1"/>
    </xf>
    <xf numFmtId="0" fontId="122" fillId="0" borderId="33" xfId="0" applyFont="1" applyFill="1" applyBorder="1" applyAlignment="1" applyProtection="1">
      <alignment horizontal="center" vertical="center" wrapText="1"/>
      <protection hidden="1"/>
    </xf>
    <xf numFmtId="0" fontId="45" fillId="0" borderId="0" xfId="47638" applyFont="1" applyBorder="1" applyAlignment="1" applyProtection="1">
      <alignment vertical="top" wrapText="1"/>
      <protection hidden="1"/>
    </xf>
    <xf numFmtId="165" fontId="41" fillId="5" borderId="0" xfId="47639" applyNumberFormat="1" applyFont="1" applyFill="1" applyBorder="1" applyAlignment="1" applyProtection="1">
      <alignment vertical="center" wrapText="1"/>
      <protection hidden="1"/>
    </xf>
    <xf numFmtId="165" fontId="36" fillId="5" borderId="0" xfId="47639" applyNumberFormat="1" applyFont="1" applyFill="1" applyBorder="1" applyAlignment="1" applyProtection="1">
      <alignment vertical="center"/>
      <protection hidden="1"/>
    </xf>
    <xf numFmtId="0" fontId="46" fillId="5" borderId="0" xfId="47639" applyFont="1" applyFill="1" applyBorder="1" applyAlignment="1" applyProtection="1">
      <alignment horizontal="center" vertical="center" wrapText="1"/>
      <protection hidden="1"/>
    </xf>
    <xf numFmtId="0" fontId="46" fillId="5" borderId="0" xfId="47639" applyFont="1" applyFill="1" applyBorder="1" applyAlignment="1" applyProtection="1">
      <alignment horizontal="center" wrapText="1"/>
      <protection hidden="1"/>
    </xf>
    <xf numFmtId="165" fontId="36" fillId="5" borderId="4" xfId="47639" applyNumberFormat="1" applyFont="1" applyFill="1" applyBorder="1" applyAlignment="1" applyProtection="1">
      <alignment vertical="center"/>
      <protection hidden="1"/>
    </xf>
    <xf numFmtId="49" fontId="41" fillId="5" borderId="0" xfId="47639" applyNumberFormat="1" applyFont="1" applyFill="1" applyBorder="1" applyAlignment="1" applyProtection="1">
      <alignment horizontal="center" wrapText="1"/>
      <protection hidden="1"/>
    </xf>
    <xf numFmtId="0" fontId="45" fillId="0" borderId="0" xfId="47639" applyFont="1" applyAlignment="1" applyProtection="1">
      <alignment vertical="center" wrapText="1"/>
      <protection hidden="1"/>
    </xf>
    <xf numFmtId="165" fontId="32" fillId="4" borderId="3" xfId="47639" applyNumberFormat="1" applyFont="1" applyFill="1" applyBorder="1" applyAlignment="1" applyProtection="1">
      <alignment horizontal="center" vertical="center" wrapText="1"/>
      <protection hidden="1"/>
    </xf>
    <xf numFmtId="0" fontId="32" fillId="4" borderId="3" xfId="47639" applyFont="1" applyFill="1" applyBorder="1" applyAlignment="1" applyProtection="1">
      <alignment horizontal="center" vertical="center" wrapText="1"/>
      <protection hidden="1"/>
    </xf>
    <xf numFmtId="49" fontId="32" fillId="4" borderId="3" xfId="47639" applyNumberFormat="1" applyFont="1" applyFill="1" applyBorder="1" applyAlignment="1" applyProtection="1">
      <alignment horizontal="center" vertical="center" wrapText="1"/>
      <protection hidden="1"/>
    </xf>
    <xf numFmtId="0" fontId="45" fillId="0" borderId="0" xfId="47638" applyFont="1" applyAlignment="1" applyProtection="1">
      <alignment vertical="top" wrapText="1"/>
      <protection hidden="1"/>
    </xf>
    <xf numFmtId="165" fontId="45" fillId="5" borderId="8" xfId="47639" applyNumberFormat="1" applyFont="1" applyFill="1" applyBorder="1" applyAlignment="1" applyProtection="1">
      <alignment vertical="center" wrapText="1"/>
      <protection hidden="1"/>
    </xf>
    <xf numFmtId="165" fontId="45" fillId="5" borderId="7" xfId="47639" applyNumberFormat="1" applyFont="1" applyFill="1" applyBorder="1" applyAlignment="1" applyProtection="1">
      <alignment vertical="center"/>
      <protection hidden="1"/>
    </xf>
    <xf numFmtId="0" fontId="45" fillId="5" borderId="7" xfId="47639" applyFont="1" applyFill="1" applyBorder="1" applyAlignment="1" applyProtection="1">
      <alignment horizontal="center" vertical="center" wrapText="1"/>
      <protection hidden="1"/>
    </xf>
    <xf numFmtId="0" fontId="45" fillId="5" borderId="7" xfId="47639" applyFont="1" applyFill="1" applyBorder="1" applyAlignment="1" applyProtection="1">
      <alignment horizontal="center" wrapText="1"/>
      <protection hidden="1"/>
    </xf>
    <xf numFmtId="1" fontId="36" fillId="5" borderId="7" xfId="47639" applyNumberFormat="1" applyFont="1" applyFill="1" applyBorder="1" applyAlignment="1" applyProtection="1">
      <alignment horizontal="left"/>
      <protection hidden="1"/>
    </xf>
    <xf numFmtId="49" fontId="45" fillId="5" borderId="6" xfId="47639" applyNumberFormat="1" applyFont="1" applyFill="1" applyBorder="1" applyAlignment="1" applyProtection="1">
      <alignment horizontal="center" wrapText="1"/>
      <protection hidden="1"/>
    </xf>
    <xf numFmtId="10" fontId="32" fillId="0" borderId="0" xfId="0" applyNumberFormat="1" applyFont="1" applyFill="1" applyBorder="1" applyAlignment="1" applyProtection="1">
      <protection hidden="1"/>
    </xf>
    <xf numFmtId="0" fontId="40" fillId="0" borderId="33" xfId="0" applyFont="1" applyFill="1" applyBorder="1" applyAlignment="1" applyProtection="1">
      <alignment horizontal="left" wrapText="1"/>
      <protection hidden="1"/>
    </xf>
    <xf numFmtId="49" fontId="40" fillId="0" borderId="33" xfId="0" applyNumberFormat="1" applyFont="1" applyFill="1" applyBorder="1" applyAlignment="1" applyProtection="1">
      <alignment horizontal="center"/>
      <protection hidden="1"/>
    </xf>
    <xf numFmtId="0" fontId="40" fillId="0" borderId="0" xfId="0" applyFont="1" applyFill="1" applyBorder="1" applyAlignment="1" applyProtection="1">
      <alignment horizontal="left" wrapText="1"/>
      <protection hidden="1"/>
    </xf>
    <xf numFmtId="172" fontId="95" fillId="0" borderId="33" xfId="0" applyNumberFormat="1" applyFont="1" applyFill="1" applyBorder="1" applyAlignment="1" applyProtection="1">
      <alignment horizontal="right"/>
      <protection hidden="1"/>
    </xf>
    <xf numFmtId="49" fontId="95" fillId="0" borderId="33" xfId="0" applyNumberFormat="1" applyFont="1" applyFill="1" applyBorder="1" applyAlignment="1" applyProtection="1">
      <alignment horizontal="center" wrapText="1"/>
      <protection hidden="1"/>
    </xf>
    <xf numFmtId="49" fontId="122" fillId="0" borderId="33" xfId="0" applyNumberFormat="1" applyFont="1" applyFill="1" applyBorder="1" applyAlignment="1" applyProtection="1">
      <alignment horizontal="center" wrapText="1"/>
      <protection hidden="1"/>
    </xf>
    <xf numFmtId="172" fontId="34" fillId="0" borderId="0" xfId="0" applyNumberFormat="1" applyFont="1" applyFill="1" applyAlignment="1" applyProtection="1">
      <alignment horizontal="right"/>
      <protection hidden="1"/>
    </xf>
    <xf numFmtId="172" fontId="40" fillId="0" borderId="33" xfId="0" applyNumberFormat="1" applyFont="1" applyFill="1" applyBorder="1" applyAlignment="1" applyProtection="1">
      <alignment horizontal="right"/>
      <protection hidden="1"/>
    </xf>
    <xf numFmtId="0" fontId="125" fillId="0" borderId="33" xfId="0" applyFont="1" applyFill="1" applyBorder="1" applyAlignment="1" applyProtection="1">
      <alignment horizontal="center" wrapText="1"/>
      <protection hidden="1"/>
    </xf>
    <xf numFmtId="172" fontId="41" fillId="0" borderId="0" xfId="0" applyNumberFormat="1" applyFont="1" applyAlignment="1" applyProtection="1">
      <alignment horizontal="right"/>
      <protection hidden="1"/>
    </xf>
    <xf numFmtId="165" fontId="95" fillId="0" borderId="33" xfId="0" applyNumberFormat="1" applyFont="1" applyFill="1" applyBorder="1" applyAlignment="1" applyProtection="1">
      <alignment horizontal="right"/>
      <protection hidden="1"/>
    </xf>
    <xf numFmtId="0" fontId="77" fillId="0" borderId="33" xfId="0" applyFont="1" applyFill="1" applyBorder="1" applyAlignment="1" applyProtection="1">
      <alignment horizontal="left" wrapText="1"/>
      <protection hidden="1"/>
    </xf>
    <xf numFmtId="165" fontId="122" fillId="0" borderId="33" xfId="0" applyNumberFormat="1" applyFont="1" applyFill="1" applyBorder="1" applyAlignment="1" applyProtection="1">
      <alignment horizontal="right"/>
      <protection hidden="1"/>
    </xf>
    <xf numFmtId="0" fontId="122" fillId="0" borderId="33" xfId="0" applyFont="1" applyFill="1" applyBorder="1" applyAlignment="1" applyProtection="1">
      <alignment horizontal="center" wrapText="1"/>
      <protection hidden="1"/>
    </xf>
    <xf numFmtId="0" fontId="77" fillId="0" borderId="33" xfId="0" applyFont="1" applyFill="1" applyBorder="1" applyAlignment="1" applyProtection="1">
      <alignment horizontal="center" wrapText="1"/>
      <protection hidden="1"/>
    </xf>
    <xf numFmtId="49" fontId="122" fillId="0" borderId="33" xfId="0" applyNumberFormat="1" applyFont="1" applyFill="1" applyBorder="1" applyAlignment="1" applyProtection="1">
      <alignment horizontal="center"/>
      <protection hidden="1"/>
    </xf>
    <xf numFmtId="4" fontId="126" fillId="0" borderId="0" xfId="28" applyNumberFormat="1" applyFont="1" applyFill="1" applyBorder="1" applyAlignment="1" applyProtection="1">
      <alignment horizontal="right"/>
    </xf>
    <xf numFmtId="166" fontId="126" fillId="0" borderId="0" xfId="28" applyNumberFormat="1" applyFont="1" applyFill="1" applyBorder="1" applyAlignment="1" applyProtection="1">
      <alignment horizontal="center"/>
    </xf>
    <xf numFmtId="166" fontId="127" fillId="0" borderId="0" xfId="28" applyNumberFormat="1" applyFont="1" applyFill="1" applyBorder="1" applyAlignment="1" applyProtection="1">
      <alignment horizontal="left" wrapText="1"/>
    </xf>
    <xf numFmtId="166" fontId="126" fillId="0" borderId="0" xfId="28" applyNumberFormat="1" applyFont="1" applyFill="1" applyBorder="1" applyAlignment="1" applyProtection="1">
      <alignment horizontal="right"/>
    </xf>
    <xf numFmtId="10" fontId="31" fillId="0" borderId="0" xfId="20" applyNumberFormat="1" applyFont="1" applyFill="1" applyBorder="1" applyAlignment="1" applyProtection="1"/>
    <xf numFmtId="0" fontId="31" fillId="0" borderId="0" xfId="20" applyFont="1" applyFill="1" applyBorder="1" applyAlignment="1" applyProtection="1">
      <alignment horizontal="center"/>
    </xf>
    <xf numFmtId="0" fontId="128" fillId="0" borderId="0" xfId="20" applyFont="1" applyFill="1" applyBorder="1" applyAlignment="1" applyProtection="1">
      <alignment wrapText="1"/>
    </xf>
    <xf numFmtId="0" fontId="35" fillId="0" borderId="0" xfId="20" applyFont="1" applyFill="1" applyBorder="1" applyAlignment="1" applyProtection="1"/>
    <xf numFmtId="0" fontId="32" fillId="0" borderId="0" xfId="0" applyFont="1" applyFill="1" applyBorder="1" applyAlignment="1" applyProtection="1">
      <alignment wrapText="1"/>
      <protection hidden="1"/>
    </xf>
    <xf numFmtId="4" fontId="39" fillId="0" borderId="0" xfId="20" applyNumberFormat="1" applyFont="1" applyFill="1" applyBorder="1" applyAlignment="1" applyProtection="1"/>
    <xf numFmtId="0" fontId="39" fillId="0" borderId="0" xfId="20" applyFont="1" applyFill="1" applyBorder="1" applyAlignment="1" applyProtection="1"/>
    <xf numFmtId="0" fontId="39" fillId="0" borderId="0" xfId="20" applyFont="1" applyFill="1" applyBorder="1" applyAlignment="1" applyProtection="1">
      <alignment wrapText="1"/>
    </xf>
    <xf numFmtId="0" fontId="30" fillId="0" borderId="0" xfId="20" applyFont="1" applyFill="1" applyBorder="1" applyAlignment="1" applyProtection="1"/>
    <xf numFmtId="4" fontId="31" fillId="0" borderId="33" xfId="0" applyNumberFormat="1" applyFont="1" applyFill="1" applyBorder="1" applyAlignment="1" applyProtection="1">
      <alignment horizontal="right"/>
      <protection locked="0" hidden="1"/>
    </xf>
    <xf numFmtId="0" fontId="31" fillId="0" borderId="0" xfId="20" applyFont="1" applyFill="1" applyBorder="1" applyAlignment="1" applyProtection="1"/>
    <xf numFmtId="4" fontId="35" fillId="0" borderId="0" xfId="20" applyNumberFormat="1" applyFont="1" applyFill="1" applyBorder="1" applyAlignment="1" applyProtection="1"/>
    <xf numFmtId="10" fontId="35" fillId="0" borderId="0" xfId="20" applyNumberFormat="1" applyFont="1" applyFill="1" applyBorder="1" applyAlignment="1" applyProtection="1"/>
    <xf numFmtId="0" fontId="131" fillId="0" borderId="0" xfId="20" applyFont="1" applyFill="1" applyBorder="1" applyAlignment="1" applyProtection="1"/>
    <xf numFmtId="4" fontId="30" fillId="0" borderId="0" xfId="0" applyNumberFormat="1" applyFont="1" applyFill="1" applyAlignment="1" applyProtection="1">
      <alignment horizontal="right"/>
      <protection locked="0"/>
    </xf>
    <xf numFmtId="4" fontId="31" fillId="0" borderId="33" xfId="0" applyNumberFormat="1" applyFont="1" applyFill="1" applyBorder="1" applyAlignment="1" applyProtection="1">
      <alignment horizontal="right"/>
      <protection locked="0"/>
    </xf>
    <xf numFmtId="165" fontId="133" fillId="0" borderId="33" xfId="20" applyNumberFormat="1" applyFont="1" applyFill="1" applyBorder="1" applyAlignment="1" applyProtection="1">
      <alignment wrapText="1"/>
    </xf>
    <xf numFmtId="0" fontId="133" fillId="0" borderId="33" xfId="20" applyFont="1" applyFill="1" applyBorder="1" applyAlignment="1" applyProtection="1">
      <alignment horizontal="center" wrapText="1"/>
    </xf>
    <xf numFmtId="49" fontId="133" fillId="0" borderId="33" xfId="20" applyNumberFormat="1" applyFont="1" applyFill="1" applyBorder="1" applyAlignment="1" applyProtection="1">
      <alignment wrapText="1"/>
    </xf>
    <xf numFmtId="49" fontId="133" fillId="0" borderId="33" xfId="20" applyNumberFormat="1" applyFont="1" applyFill="1" applyBorder="1" applyAlignment="1" applyProtection="1">
      <alignment horizontal="center" wrapText="1"/>
    </xf>
    <xf numFmtId="49" fontId="133" fillId="0" borderId="33" xfId="20" applyNumberFormat="1" applyFont="1" applyFill="1" applyBorder="1" applyAlignment="1" applyProtection="1">
      <alignment horizontal="left" wrapText="1"/>
    </xf>
    <xf numFmtId="165" fontId="78" fillId="0" borderId="14" xfId="0" applyNumberFormat="1" applyFont="1" applyBorder="1" applyAlignment="1" applyProtection="1">
      <alignment horizontal="left" wrapText="1"/>
      <protection hidden="1"/>
    </xf>
    <xf numFmtId="1" fontId="36" fillId="5" borderId="4" xfId="47630" applyNumberFormat="1" applyFont="1" applyFill="1" applyBorder="1" applyAlignment="1" applyProtection="1">
      <alignment horizontal="left" wrapText="1"/>
      <protection hidden="1"/>
    </xf>
    <xf numFmtId="1" fontId="36" fillId="5" borderId="7" xfId="47630" applyNumberFormat="1" applyFont="1" applyFill="1" applyBorder="1" applyAlignment="1" applyProtection="1">
      <alignment horizontal="left" wrapText="1"/>
      <protection hidden="1"/>
    </xf>
    <xf numFmtId="4" fontId="126" fillId="0" borderId="0" xfId="28" applyNumberFormat="1" applyFont="1" applyFill="1" applyBorder="1" applyAlignment="1" applyProtection="1"/>
    <xf numFmtId="165" fontId="35" fillId="0" borderId="0" xfId="181" applyNumberFormat="1" applyFont="1" applyBorder="1" applyAlignment="1" applyProtection="1">
      <protection hidden="1"/>
    </xf>
    <xf numFmtId="10" fontId="31" fillId="0" borderId="5" xfId="181" applyNumberFormat="1" applyFont="1" applyBorder="1" applyAlignment="1" applyProtection="1">
      <protection hidden="1"/>
    </xf>
    <xf numFmtId="10" fontId="32" fillId="0" borderId="0" xfId="181" applyNumberFormat="1" applyFont="1" applyBorder="1" applyAlignment="1" applyProtection="1">
      <protection hidden="1"/>
    </xf>
    <xf numFmtId="0" fontId="40" fillId="0" borderId="0" xfId="181" applyFont="1" applyBorder="1" applyAlignment="1" applyProtection="1">
      <protection hidden="1"/>
    </xf>
    <xf numFmtId="0" fontId="40" fillId="0" borderId="5" xfId="181" applyFont="1" applyFill="1" applyBorder="1" applyAlignment="1" applyProtection="1">
      <protection hidden="1"/>
    </xf>
    <xf numFmtId="49" fontId="32" fillId="0" borderId="0" xfId="181" applyNumberFormat="1" applyFont="1" applyFill="1" applyBorder="1" applyAlignment="1" applyProtection="1">
      <alignment horizontal="left"/>
      <protection hidden="1"/>
    </xf>
    <xf numFmtId="10" fontId="32" fillId="0" borderId="0" xfId="181" applyNumberFormat="1" applyFont="1" applyFill="1" applyBorder="1" applyAlignment="1" applyProtection="1">
      <protection hidden="1"/>
    </xf>
    <xf numFmtId="0" fontId="40" fillId="0" borderId="33" xfId="181" applyFont="1" applyFill="1" applyBorder="1" applyAlignment="1" applyProtection="1">
      <alignment horizontal="left" wrapText="1"/>
      <protection hidden="1"/>
    </xf>
    <xf numFmtId="49" fontId="40" fillId="0" borderId="33" xfId="181" applyNumberFormat="1" applyFont="1" applyFill="1" applyBorder="1" applyAlignment="1" applyProtection="1">
      <alignment horizontal="center"/>
      <protection hidden="1"/>
    </xf>
    <xf numFmtId="165" fontId="125" fillId="0" borderId="33" xfId="181" applyNumberFormat="1" applyFont="1" applyFill="1" applyBorder="1" applyAlignment="1" applyProtection="1">
      <alignment horizontal="right"/>
      <protection hidden="1"/>
    </xf>
    <xf numFmtId="49" fontId="95" fillId="0" borderId="33" xfId="181" applyNumberFormat="1" applyFont="1" applyFill="1" applyBorder="1" applyAlignment="1" applyProtection="1">
      <alignment horizontal="center" wrapText="1"/>
      <protection hidden="1"/>
    </xf>
    <xf numFmtId="0" fontId="125" fillId="0" borderId="33" xfId="181" applyFont="1" applyFill="1" applyBorder="1" applyAlignment="1" applyProtection="1">
      <alignment horizontal="center" wrapText="1"/>
      <protection hidden="1"/>
    </xf>
    <xf numFmtId="167" fontId="34" fillId="0" borderId="33" xfId="181" applyNumberFormat="1" applyFont="1" applyFill="1" applyBorder="1" applyAlignment="1" applyProtection="1">
      <protection hidden="1"/>
    </xf>
    <xf numFmtId="0" fontId="34" fillId="0" borderId="33" xfId="181" applyFont="1" applyFill="1" applyBorder="1" applyAlignment="1" applyProtection="1">
      <alignment horizontal="center" wrapText="1"/>
      <protection hidden="1"/>
    </xf>
    <xf numFmtId="49" fontId="34" fillId="0" borderId="33" xfId="181" applyNumberFormat="1" applyFont="1" applyFill="1" applyBorder="1" applyAlignment="1" applyProtection="1">
      <alignment horizontal="center"/>
      <protection hidden="1"/>
    </xf>
    <xf numFmtId="0" fontId="41" fillId="0" borderId="0" xfId="181" applyFont="1" applyAlignment="1" applyProtection="1">
      <alignment horizontal="left" wrapText="1"/>
      <protection hidden="1"/>
    </xf>
    <xf numFmtId="49" fontId="41" fillId="0" borderId="0" xfId="181" applyNumberFormat="1" applyFont="1" applyAlignment="1" applyProtection="1">
      <alignment horizontal="center"/>
      <protection hidden="1"/>
    </xf>
    <xf numFmtId="1" fontId="36" fillId="5" borderId="7" xfId="47639" applyNumberFormat="1" applyFont="1" applyFill="1" applyBorder="1" applyAlignment="1" applyProtection="1">
      <alignment horizontal="left" wrapText="1"/>
      <protection hidden="1"/>
    </xf>
    <xf numFmtId="165" fontId="122" fillId="0" borderId="33" xfId="0" applyNumberFormat="1" applyFont="1" applyFill="1" applyBorder="1" applyAlignment="1" applyProtection="1">
      <alignment horizontal="right" vertical="top" readingOrder="1"/>
      <protection hidden="1"/>
    </xf>
    <xf numFmtId="0" fontId="122" fillId="0" borderId="33" xfId="0" applyFont="1" applyFill="1" applyBorder="1" applyAlignment="1" applyProtection="1">
      <alignment horizontal="center" vertical="top" wrapText="1" readingOrder="1"/>
      <protection hidden="1"/>
    </xf>
    <xf numFmtId="49" fontId="95" fillId="0" borderId="33" xfId="0" applyNumberFormat="1" applyFont="1" applyFill="1" applyBorder="1" applyAlignment="1" applyProtection="1">
      <alignment horizontal="center" vertical="top" wrapText="1" readingOrder="1"/>
      <protection hidden="1"/>
    </xf>
    <xf numFmtId="167" fontId="122" fillId="0" borderId="33" xfId="0" applyNumberFormat="1" applyFont="1" applyFill="1" applyBorder="1" applyAlignment="1" applyProtection="1">
      <protection hidden="1"/>
    </xf>
    <xf numFmtId="165" fontId="32" fillId="0" borderId="0" xfId="0" applyNumberFormat="1" applyFont="1" applyFill="1" applyAlignment="1" applyProtection="1">
      <alignment horizontal="right"/>
      <protection hidden="1"/>
    </xf>
    <xf numFmtId="0" fontId="32" fillId="0" borderId="0" xfId="0" applyFont="1" applyFill="1" applyAlignment="1" applyProtection="1">
      <alignment horizontal="center" wrapText="1"/>
      <protection hidden="1"/>
    </xf>
    <xf numFmtId="0" fontId="32" fillId="0" borderId="0" xfId="0" applyFont="1" applyFill="1" applyAlignment="1" applyProtection="1">
      <alignment horizontal="left" wrapText="1"/>
      <protection hidden="1"/>
    </xf>
    <xf numFmtId="49" fontId="41" fillId="0" borderId="0" xfId="0" applyNumberFormat="1" applyFont="1" applyFill="1" applyAlignment="1" applyProtection="1">
      <alignment horizontal="center"/>
      <protection hidden="1"/>
    </xf>
    <xf numFmtId="0" fontId="136" fillId="0" borderId="0" xfId="0" applyFont="1" applyFill="1" applyAlignment="1" applyProtection="1">
      <alignment horizontal="left" vertical="top" wrapText="1"/>
      <protection hidden="1"/>
    </xf>
    <xf numFmtId="49" fontId="40" fillId="0" borderId="0" xfId="0" applyNumberFormat="1" applyFont="1" applyFill="1" applyBorder="1" applyAlignment="1" applyProtection="1">
      <alignment horizontal="center" wrapText="1"/>
      <protection hidden="1"/>
    </xf>
    <xf numFmtId="49" fontId="32" fillId="4" borderId="18" xfId="47630" applyNumberFormat="1" applyFont="1" applyFill="1" applyBorder="1" applyAlignment="1" applyProtection="1">
      <alignment horizontal="center" vertical="center" wrapText="1"/>
      <protection hidden="1"/>
    </xf>
    <xf numFmtId="49" fontId="32" fillId="4" borderId="3" xfId="47630" applyNumberFormat="1" applyFont="1" applyFill="1" applyBorder="1" applyAlignment="1" applyProtection="1">
      <alignment horizontal="center" vertical="center" wrapText="1"/>
      <protection hidden="1"/>
    </xf>
    <xf numFmtId="49" fontId="112" fillId="37" borderId="36" xfId="15956" applyNumberFormat="1" applyFont="1" applyFill="1" applyBorder="1" applyAlignment="1">
      <alignment horizontal="center" vertical="top" wrapText="1"/>
    </xf>
    <xf numFmtId="0" fontId="45" fillId="0" borderId="0" xfId="47629" applyFont="1" applyAlignment="1" applyProtection="1">
      <alignment vertical="top" wrapText="1"/>
      <protection locked="0" hidden="1"/>
    </xf>
    <xf numFmtId="0" fontId="45" fillId="0" borderId="0" xfId="47630" applyFont="1" applyAlignment="1" applyProtection="1">
      <alignment vertical="center" wrapText="1"/>
      <protection locked="0" hidden="1"/>
    </xf>
    <xf numFmtId="0" fontId="45" fillId="0" borderId="0" xfId="47629" applyFont="1" applyBorder="1" applyAlignment="1" applyProtection="1">
      <alignment vertical="top" wrapText="1"/>
      <protection locked="0" hidden="1"/>
    </xf>
    <xf numFmtId="165" fontId="78" fillId="0" borderId="14" xfId="0" applyNumberFormat="1" applyFont="1" applyBorder="1" applyAlignment="1" applyProtection="1">
      <alignment horizontal="left"/>
      <protection locked="0" hidden="1"/>
    </xf>
    <xf numFmtId="0" fontId="40" fillId="0" borderId="0" xfId="0" applyFont="1" applyAlignment="1" applyProtection="1">
      <alignment horizontal="left" vertical="top"/>
      <protection locked="0" hidden="1"/>
    </xf>
    <xf numFmtId="165" fontId="41" fillId="0" borderId="0" xfId="0" applyNumberFormat="1" applyFont="1" applyAlignment="1" applyProtection="1">
      <alignment horizontal="right"/>
      <protection locked="0" hidden="1"/>
    </xf>
    <xf numFmtId="0" fontId="40" fillId="0" borderId="0" xfId="0" applyFont="1" applyAlignment="1" applyProtection="1">
      <alignment horizontal="left"/>
      <protection locked="0" hidden="1"/>
    </xf>
    <xf numFmtId="165" fontId="34" fillId="0" borderId="0" xfId="0" applyNumberFormat="1" applyFont="1" applyFill="1" applyAlignment="1" applyProtection="1">
      <alignment horizontal="right"/>
      <protection locked="0" hidden="1"/>
    </xf>
    <xf numFmtId="0" fontId="40" fillId="0" borderId="0" xfId="0" applyFont="1" applyFill="1" applyAlignment="1" applyProtection="1">
      <alignment horizontal="left"/>
      <protection locked="0" hidden="1"/>
    </xf>
    <xf numFmtId="165" fontId="97" fillId="0" borderId="33" xfId="0" applyNumberFormat="1" applyFont="1" applyFill="1" applyBorder="1" applyAlignment="1" applyProtection="1">
      <alignment horizontal="right"/>
      <protection locked="0"/>
    </xf>
    <xf numFmtId="165" fontId="77" fillId="0" borderId="33" xfId="0" applyNumberFormat="1" applyFont="1" applyFill="1" applyBorder="1" applyAlignment="1" applyProtection="1">
      <alignment horizontal="right"/>
      <protection locked="0" hidden="1"/>
    </xf>
    <xf numFmtId="0" fontId="76" fillId="0" borderId="0" xfId="0" applyFont="1" applyFill="1" applyAlignment="1" applyProtection="1">
      <alignment wrapText="1"/>
      <protection locked="0" hidden="1"/>
    </xf>
    <xf numFmtId="165" fontId="40" fillId="0" borderId="33" xfId="0" applyNumberFormat="1" applyFont="1" applyFill="1" applyBorder="1" applyAlignment="1" applyProtection="1">
      <alignment horizontal="right"/>
      <protection locked="0" hidden="1"/>
    </xf>
    <xf numFmtId="171" fontId="76" fillId="0" borderId="0" xfId="0" applyNumberFormat="1" applyFont="1" applyFill="1" applyAlignment="1" applyProtection="1">
      <alignment wrapText="1"/>
      <protection locked="0" hidden="1"/>
    </xf>
    <xf numFmtId="0" fontId="32" fillId="0" borderId="0" xfId="0" applyFont="1" applyFill="1" applyBorder="1" applyAlignment="1" applyProtection="1">
      <protection locked="0" hidden="1"/>
    </xf>
    <xf numFmtId="165" fontId="40" fillId="0" borderId="0" xfId="0" applyNumberFormat="1" applyFont="1" applyFill="1" applyBorder="1" applyAlignment="1" applyProtection="1">
      <alignment horizontal="right"/>
      <protection locked="0" hidden="1"/>
    </xf>
    <xf numFmtId="165" fontId="32" fillId="0" borderId="0" xfId="0" applyNumberFormat="1" applyFont="1" applyFill="1" applyBorder="1" applyAlignment="1" applyProtection="1">
      <protection locked="0" hidden="1"/>
    </xf>
    <xf numFmtId="0" fontId="40" fillId="0" borderId="0" xfId="0" applyFont="1" applyFill="1" applyBorder="1" applyAlignment="1" applyProtection="1">
      <protection locked="0" hidden="1"/>
    </xf>
    <xf numFmtId="165" fontId="40" fillId="0" borderId="0" xfId="0" applyNumberFormat="1" applyFont="1" applyFill="1" applyBorder="1" applyAlignment="1" applyProtection="1">
      <protection locked="0" hidden="1"/>
    </xf>
    <xf numFmtId="165" fontId="40" fillId="0" borderId="0" xfId="0" applyNumberFormat="1" applyFont="1" applyBorder="1" applyAlignment="1" applyProtection="1">
      <protection locked="0" hidden="1"/>
    </xf>
    <xf numFmtId="165" fontId="32" fillId="0" borderId="0" xfId="0" applyNumberFormat="1" applyFont="1" applyBorder="1" applyAlignment="1" applyProtection="1">
      <protection locked="0" hidden="1"/>
    </xf>
    <xf numFmtId="0" fontId="40" fillId="0" borderId="0" xfId="0" applyFont="1" applyAlignment="1" applyProtection="1">
      <protection locked="0" hidden="1"/>
    </xf>
    <xf numFmtId="165" fontId="30" fillId="0" borderId="0" xfId="0" applyNumberFormat="1" applyFont="1" applyFill="1" applyAlignment="1" applyProtection="1">
      <alignment horizontal="right"/>
      <protection locked="0" hidden="1"/>
    </xf>
    <xf numFmtId="165" fontId="31" fillId="0" borderId="33" xfId="0" applyNumberFormat="1" applyFont="1" applyFill="1" applyBorder="1" applyAlignment="1" applyProtection="1">
      <alignment horizontal="right"/>
      <protection locked="0" hidden="1"/>
    </xf>
    <xf numFmtId="165" fontId="31" fillId="0" borderId="33" xfId="0" applyNumberFormat="1" applyFont="1" applyFill="1" applyBorder="1" applyAlignment="1" applyProtection="1">
      <alignment wrapText="1"/>
      <protection locked="0" hidden="1"/>
    </xf>
    <xf numFmtId="0" fontId="40" fillId="0" borderId="0" xfId="0" applyFont="1" applyFill="1" applyAlignment="1" applyProtection="1">
      <alignment horizontal="left" vertical="top"/>
      <protection locked="0" hidden="1"/>
    </xf>
    <xf numFmtId="165" fontId="45" fillId="0" borderId="0" xfId="0" applyNumberFormat="1" applyFont="1" applyFill="1" applyBorder="1" applyAlignment="1" applyProtection="1">
      <protection locked="0" hidden="1"/>
    </xf>
    <xf numFmtId="49" fontId="96" fillId="0" borderId="0" xfId="28" applyNumberFormat="1" applyFont="1" applyFill="1" applyBorder="1" applyAlignment="1" applyProtection="1">
      <alignment horizontal="center"/>
      <protection locked="0" hidden="1"/>
    </xf>
    <xf numFmtId="166" fontId="96" fillId="0" borderId="0" xfId="28" applyNumberFormat="1" applyFont="1" applyFill="1" applyBorder="1" applyAlignment="1" applyProtection="1">
      <alignment horizontal="left" wrapText="1"/>
      <protection locked="0" hidden="1"/>
    </xf>
    <xf numFmtId="166" fontId="96" fillId="0" borderId="0" xfId="28" applyNumberFormat="1" applyFont="1" applyFill="1" applyBorder="1" applyAlignment="1" applyProtection="1">
      <alignment horizontal="center"/>
      <protection locked="0" hidden="1"/>
    </xf>
    <xf numFmtId="4" fontId="96" fillId="0" borderId="0" xfId="28" applyNumberFormat="1" applyFont="1" applyFill="1" applyBorder="1" applyAlignment="1" applyProtection="1">
      <alignment horizontal="right"/>
      <protection locked="0" hidden="1"/>
    </xf>
    <xf numFmtId="165" fontId="96" fillId="0" borderId="0" xfId="28" applyNumberFormat="1" applyFont="1" applyFill="1" applyBorder="1" applyAlignment="1" applyProtection="1">
      <protection locked="0" hidden="1"/>
    </xf>
    <xf numFmtId="49" fontId="40" fillId="0" borderId="0" xfId="0" applyNumberFormat="1" applyFont="1" applyFill="1" applyAlignment="1" applyProtection="1">
      <alignment horizontal="center"/>
      <protection locked="0" hidden="1"/>
    </xf>
    <xf numFmtId="0" fontId="40" fillId="0" borderId="0" xfId="0" applyFont="1" applyFill="1" applyAlignment="1" applyProtection="1">
      <alignment horizontal="left" vertical="top" wrapText="1"/>
      <protection locked="0" hidden="1"/>
    </xf>
    <xf numFmtId="0" fontId="40" fillId="0" borderId="0" xfId="0" applyFont="1" applyFill="1" applyAlignment="1" applyProtection="1">
      <alignment horizontal="center" wrapText="1"/>
      <protection locked="0" hidden="1"/>
    </xf>
    <xf numFmtId="165" fontId="40" fillId="0" borderId="0" xfId="0" applyNumberFormat="1" applyFont="1" applyFill="1" applyAlignment="1" applyProtection="1">
      <alignment horizontal="right" vertical="top"/>
      <protection locked="0" hidden="1"/>
    </xf>
    <xf numFmtId="49" fontId="40" fillId="0" borderId="0" xfId="0" applyNumberFormat="1" applyFont="1" applyAlignment="1" applyProtection="1">
      <alignment horizontal="center"/>
      <protection locked="0" hidden="1"/>
    </xf>
    <xf numFmtId="0" fontId="40" fillId="0" borderId="0" xfId="0" applyFont="1" applyAlignment="1" applyProtection="1">
      <alignment horizontal="left" vertical="top" wrapText="1"/>
      <protection locked="0" hidden="1"/>
    </xf>
    <xf numFmtId="0" fontId="40" fillId="0" borderId="0" xfId="0" applyFont="1" applyAlignment="1" applyProtection="1">
      <alignment horizontal="center" wrapText="1"/>
      <protection locked="0" hidden="1"/>
    </xf>
    <xf numFmtId="165" fontId="40" fillId="0" borderId="0" xfId="0" applyNumberFormat="1" applyFont="1" applyAlignment="1" applyProtection="1">
      <alignment horizontal="right" vertical="top"/>
      <protection locked="0" hidden="1"/>
    </xf>
    <xf numFmtId="0" fontId="95" fillId="0" borderId="33" xfId="0" applyFont="1" applyFill="1" applyBorder="1" applyAlignment="1" applyProtection="1">
      <alignment horizontal="left" wrapText="1"/>
    </xf>
    <xf numFmtId="0" fontId="122" fillId="0" borderId="33" xfId="0" applyFont="1" applyFill="1" applyBorder="1" applyAlignment="1" applyProtection="1">
      <alignment horizontal="left" wrapText="1"/>
    </xf>
    <xf numFmtId="0" fontId="40" fillId="0" borderId="33" xfId="0" applyFont="1" applyBorder="1" applyAlignment="1" applyProtection="1">
      <alignment horizontal="left" wrapText="1"/>
    </xf>
    <xf numFmtId="0" fontId="31" fillId="0" borderId="33" xfId="0" applyFont="1" applyBorder="1" applyAlignment="1" applyProtection="1">
      <alignment horizontal="left" wrapText="1"/>
    </xf>
    <xf numFmtId="0" fontId="0" fillId="0" borderId="0" xfId="0" applyAlignment="1" applyProtection="1">
      <alignment vertical="top"/>
      <protection locked="0"/>
    </xf>
    <xf numFmtId="165" fontId="32" fillId="0" borderId="0" xfId="0" applyNumberFormat="1" applyFont="1" applyFill="1" applyAlignment="1" applyProtection="1">
      <alignment horizontal="right"/>
      <protection locked="0" hidden="1"/>
    </xf>
    <xf numFmtId="165" fontId="95" fillId="0" borderId="33" xfId="0" applyNumberFormat="1" applyFont="1" applyFill="1" applyBorder="1" applyAlignment="1" applyProtection="1">
      <alignment horizontal="right"/>
      <protection locked="0"/>
    </xf>
    <xf numFmtId="165" fontId="122" fillId="0" borderId="33" xfId="0" applyNumberFormat="1" applyFont="1" applyFill="1" applyBorder="1" applyAlignment="1" applyProtection="1">
      <alignment horizontal="right"/>
      <protection locked="0"/>
    </xf>
    <xf numFmtId="165" fontId="123" fillId="0" borderId="33" xfId="0" applyNumberFormat="1" applyFont="1" applyFill="1" applyBorder="1" applyAlignment="1" applyProtection="1">
      <alignment horizontal="right"/>
      <protection locked="0" hidden="1"/>
    </xf>
    <xf numFmtId="0" fontId="76" fillId="39" borderId="0" xfId="0" applyFont="1" applyFill="1" applyAlignment="1" applyProtection="1">
      <alignment wrapText="1"/>
      <protection locked="0" hidden="1"/>
    </xf>
    <xf numFmtId="165" fontId="40" fillId="0" borderId="33" xfId="0" applyNumberFormat="1" applyFont="1" applyFill="1" applyBorder="1" applyAlignment="1" applyProtection="1">
      <alignment wrapText="1"/>
      <protection locked="0" hidden="1"/>
    </xf>
    <xf numFmtId="171" fontId="40" fillId="0" borderId="0" xfId="0" applyNumberFormat="1" applyFont="1" applyFill="1" applyAlignment="1" applyProtection="1">
      <alignment horizontal="left"/>
      <protection locked="0" hidden="1"/>
    </xf>
    <xf numFmtId="165" fontId="34" fillId="0" borderId="33" xfId="0" applyNumberFormat="1" applyFont="1" applyFill="1" applyBorder="1" applyAlignment="1" applyProtection="1">
      <alignment horizontal="right"/>
      <protection locked="0" hidden="1"/>
    </xf>
    <xf numFmtId="0" fontId="40" fillId="39" borderId="0" xfId="0" applyFont="1" applyFill="1" applyAlignment="1" applyProtection="1">
      <alignment horizontal="left"/>
      <protection locked="0" hidden="1"/>
    </xf>
    <xf numFmtId="171" fontId="40" fillId="39" borderId="0" xfId="0" applyNumberFormat="1" applyFont="1" applyFill="1" applyAlignment="1" applyProtection="1">
      <alignment horizontal="left"/>
      <protection locked="0" hidden="1"/>
    </xf>
    <xf numFmtId="165" fontId="123" fillId="0" borderId="33" xfId="0" applyNumberFormat="1" applyFont="1" applyFill="1" applyBorder="1" applyAlignment="1" applyProtection="1">
      <alignment wrapText="1"/>
      <protection locked="0" hidden="1"/>
    </xf>
    <xf numFmtId="165" fontId="77" fillId="0" borderId="33" xfId="0" applyNumberFormat="1" applyFont="1" applyFill="1" applyBorder="1" applyAlignment="1" applyProtection="1">
      <alignment wrapText="1"/>
      <protection locked="0" hidden="1"/>
    </xf>
    <xf numFmtId="165" fontId="76" fillId="0" borderId="0" xfId="0" applyNumberFormat="1" applyFont="1" applyFill="1" applyAlignment="1" applyProtection="1">
      <alignment wrapText="1"/>
      <protection locked="0" hidden="1"/>
    </xf>
    <xf numFmtId="0" fontId="40" fillId="0" borderId="0" xfId="0" applyFont="1" applyFill="1" applyAlignment="1" applyProtection="1">
      <alignment horizontal="left" vertical="top" readingOrder="1"/>
      <protection locked="0" hidden="1"/>
    </xf>
    <xf numFmtId="165" fontId="35" fillId="0" borderId="0" xfId="0" applyNumberFormat="1" applyFont="1" applyFill="1" applyAlignment="1" applyProtection="1">
      <alignment horizontal="right"/>
      <protection locked="0" hidden="1"/>
    </xf>
    <xf numFmtId="0" fontId="40" fillId="0" borderId="33" xfId="0" applyFont="1" applyFill="1" applyBorder="1" applyAlignment="1" applyProtection="1">
      <alignment horizontal="left" wrapText="1"/>
    </xf>
    <xf numFmtId="0" fontId="34" fillId="0" borderId="33" xfId="0" applyFont="1" applyFill="1" applyBorder="1" applyAlignment="1" applyProtection="1">
      <alignment horizontal="left" wrapText="1"/>
    </xf>
    <xf numFmtId="0" fontId="122" fillId="0" borderId="33" xfId="0" applyFont="1" applyFill="1" applyBorder="1" applyAlignment="1" applyProtection="1">
      <alignment horizontal="left" vertical="top" wrapText="1" readingOrder="1"/>
    </xf>
    <xf numFmtId="0" fontId="31" fillId="0" borderId="33" xfId="0" applyFont="1" applyFill="1" applyBorder="1" applyAlignment="1" applyProtection="1">
      <alignment horizontal="left" wrapText="1"/>
    </xf>
    <xf numFmtId="172" fontId="41" fillId="0" borderId="0" xfId="0" applyNumberFormat="1" applyFont="1" applyAlignment="1" applyProtection="1">
      <alignment horizontal="right"/>
      <protection locked="0" hidden="1"/>
    </xf>
    <xf numFmtId="0" fontId="40" fillId="0" borderId="0" xfId="0" applyFont="1" applyFill="1" applyAlignment="1" applyProtection="1">
      <protection locked="0" hidden="1"/>
    </xf>
    <xf numFmtId="172" fontId="34" fillId="0" borderId="0" xfId="0" applyNumberFormat="1" applyFont="1" applyFill="1" applyAlignment="1" applyProtection="1">
      <alignment horizontal="right"/>
      <protection locked="0" hidden="1"/>
    </xf>
    <xf numFmtId="172" fontId="34" fillId="0" borderId="0" xfId="0" applyNumberFormat="1" applyFont="1" applyAlignment="1" applyProtection="1">
      <protection locked="0" hidden="1"/>
    </xf>
    <xf numFmtId="172" fontId="40" fillId="0" borderId="33" xfId="0" applyNumberFormat="1" applyFont="1" applyFill="1" applyBorder="1" applyAlignment="1" applyProtection="1">
      <alignment horizontal="right"/>
      <protection locked="0" hidden="1"/>
    </xf>
    <xf numFmtId="172" fontId="123" fillId="0" borderId="33" xfId="0" applyNumberFormat="1" applyFont="1" applyFill="1" applyBorder="1" applyAlignment="1" applyProtection="1">
      <alignment wrapText="1"/>
      <protection locked="0" hidden="1"/>
    </xf>
    <xf numFmtId="172" fontId="123" fillId="0" borderId="33" xfId="0" applyNumberFormat="1" applyFont="1" applyFill="1" applyBorder="1" applyAlignment="1" applyProtection="1">
      <alignment horizontal="right"/>
      <protection locked="0" hidden="1"/>
    </xf>
    <xf numFmtId="172" fontId="77" fillId="0" borderId="33" xfId="0" applyNumberFormat="1" applyFont="1" applyFill="1" applyBorder="1" applyAlignment="1" applyProtection="1">
      <alignment wrapText="1"/>
      <protection locked="0" hidden="1"/>
    </xf>
    <xf numFmtId="165" fontId="40" fillId="0" borderId="0" xfId="0" applyNumberFormat="1" applyFont="1" applyFill="1" applyAlignment="1" applyProtection="1">
      <alignment horizontal="left"/>
      <protection locked="0" hidden="1"/>
    </xf>
    <xf numFmtId="165" fontId="40" fillId="0" borderId="49" xfId="0" applyNumberFormat="1" applyFont="1" applyFill="1" applyBorder="1" applyAlignment="1" applyProtection="1">
      <alignment horizontal="right"/>
      <protection locked="0" hidden="1"/>
    </xf>
    <xf numFmtId="0" fontId="45" fillId="0" borderId="0" xfId="47638" applyFont="1" applyAlignment="1" applyProtection="1">
      <alignment vertical="top" wrapText="1"/>
      <protection locked="0" hidden="1"/>
    </xf>
    <xf numFmtId="0" fontId="45" fillId="0" borderId="0" xfId="47639" applyFont="1" applyAlignment="1" applyProtection="1">
      <alignment vertical="center" wrapText="1"/>
      <protection locked="0" hidden="1"/>
    </xf>
    <xf numFmtId="0" fontId="45" fillId="0" borderId="0" xfId="47638" applyFont="1" applyBorder="1" applyAlignment="1" applyProtection="1">
      <alignment vertical="top" wrapText="1"/>
      <protection locked="0" hidden="1"/>
    </xf>
    <xf numFmtId="0" fontId="34" fillId="0" borderId="33" xfId="0" applyFont="1" applyBorder="1" applyAlignment="1" applyProtection="1">
      <alignment horizontal="left" wrapText="1"/>
    </xf>
    <xf numFmtId="49" fontId="95" fillId="0" borderId="33" xfId="0" applyNumberFormat="1" applyFont="1" applyFill="1" applyBorder="1" applyAlignment="1" applyProtection="1">
      <alignment horizontal="left" wrapText="1"/>
    </xf>
    <xf numFmtId="0" fontId="40" fillId="0" borderId="0" xfId="181" applyFont="1" applyAlignment="1" applyProtection="1">
      <alignment horizontal="left" vertical="top"/>
      <protection locked="0" hidden="1"/>
    </xf>
    <xf numFmtId="165" fontId="41" fillId="0" borderId="0" xfId="181" applyNumberFormat="1" applyFont="1" applyAlignment="1" applyProtection="1">
      <alignment horizontal="right"/>
      <protection locked="0" hidden="1"/>
    </xf>
    <xf numFmtId="0" fontId="40" fillId="0" borderId="0" xfId="181" applyFont="1" applyAlignment="1" applyProtection="1">
      <alignment horizontal="left"/>
      <protection locked="0" hidden="1"/>
    </xf>
    <xf numFmtId="165" fontId="34" fillId="0" borderId="0" xfId="181" applyNumberFormat="1" applyFont="1" applyFill="1" applyAlignment="1" applyProtection="1">
      <alignment horizontal="right"/>
      <protection locked="0" hidden="1"/>
    </xf>
    <xf numFmtId="0" fontId="40" fillId="0" borderId="0" xfId="181" applyFont="1" applyFill="1" applyAlignment="1" applyProtection="1">
      <alignment horizontal="left"/>
      <protection locked="0" hidden="1"/>
    </xf>
    <xf numFmtId="167" fontId="95" fillId="0" borderId="33" xfId="181" applyNumberFormat="1" applyFont="1" applyFill="1" applyBorder="1" applyAlignment="1" applyProtection="1">
      <protection locked="0" hidden="1"/>
    </xf>
    <xf numFmtId="165" fontId="97" fillId="0" borderId="33" xfId="181" applyNumberFormat="1" applyFont="1" applyFill="1" applyBorder="1" applyAlignment="1" applyProtection="1">
      <alignment horizontal="right"/>
      <protection locked="0"/>
    </xf>
    <xf numFmtId="165" fontId="77" fillId="0" borderId="33" xfId="181" applyNumberFormat="1" applyFont="1" applyFill="1" applyBorder="1" applyAlignment="1" applyProtection="1">
      <alignment horizontal="right"/>
      <protection locked="0" hidden="1"/>
    </xf>
    <xf numFmtId="0" fontId="76" fillId="0" borderId="0" xfId="181" applyFont="1" applyFill="1" applyAlignment="1" applyProtection="1">
      <alignment wrapText="1"/>
      <protection locked="0" hidden="1"/>
    </xf>
    <xf numFmtId="167" fontId="122" fillId="0" borderId="33" xfId="181" applyNumberFormat="1" applyFont="1" applyFill="1" applyBorder="1" applyAlignment="1" applyProtection="1">
      <alignment vertical="center"/>
      <protection locked="0" hidden="1"/>
    </xf>
    <xf numFmtId="165" fontId="95" fillId="0" borderId="33" xfId="181" applyNumberFormat="1" applyFont="1" applyFill="1" applyBorder="1" applyAlignment="1" applyProtection="1">
      <alignment horizontal="right"/>
      <protection locked="0"/>
    </xf>
    <xf numFmtId="165" fontId="40" fillId="0" borderId="33" xfId="181" applyNumberFormat="1" applyFont="1" applyFill="1" applyBorder="1" applyAlignment="1" applyProtection="1">
      <alignment horizontal="right"/>
      <protection locked="0" hidden="1"/>
    </xf>
    <xf numFmtId="171" fontId="40" fillId="38" borderId="0" xfId="181" applyNumberFormat="1" applyFont="1" applyFill="1" applyAlignment="1" applyProtection="1">
      <alignment horizontal="left"/>
      <protection locked="0" hidden="1"/>
    </xf>
    <xf numFmtId="165" fontId="30" fillId="0" borderId="0" xfId="181" applyNumberFormat="1" applyFont="1" applyFill="1" applyAlignment="1" applyProtection="1">
      <alignment horizontal="right"/>
      <protection locked="0" hidden="1"/>
    </xf>
    <xf numFmtId="171" fontId="40" fillId="0" borderId="0" xfId="181" applyNumberFormat="1" applyFont="1" applyFill="1" applyAlignment="1" applyProtection="1">
      <alignment horizontal="left"/>
      <protection locked="0" hidden="1"/>
    </xf>
    <xf numFmtId="171" fontId="76" fillId="0" borderId="0" xfId="181" applyNumberFormat="1" applyFont="1" applyFill="1" applyAlignment="1" applyProtection="1">
      <alignment wrapText="1"/>
      <protection locked="0" hidden="1"/>
    </xf>
    <xf numFmtId="165" fontId="123" fillId="0" borderId="0" xfId="181" applyNumberFormat="1" applyFont="1" applyFill="1" applyBorder="1" applyAlignment="1" applyProtection="1">
      <alignment wrapText="1"/>
      <protection locked="0" hidden="1"/>
    </xf>
    <xf numFmtId="165" fontId="123" fillId="0" borderId="0" xfId="181" applyNumberFormat="1" applyFont="1" applyFill="1" applyBorder="1" applyAlignment="1" applyProtection="1">
      <alignment horizontal="right"/>
      <protection locked="0" hidden="1"/>
    </xf>
    <xf numFmtId="165" fontId="40" fillId="0" borderId="0" xfId="181" applyNumberFormat="1" applyFont="1" applyFill="1" applyBorder="1" applyAlignment="1" applyProtection="1">
      <alignment horizontal="right"/>
      <protection locked="0" hidden="1"/>
    </xf>
    <xf numFmtId="165" fontId="32" fillId="0" borderId="0" xfId="181" applyNumberFormat="1" applyFont="1" applyFill="1" applyBorder="1" applyAlignment="1" applyProtection="1">
      <protection locked="0" hidden="1"/>
    </xf>
    <xf numFmtId="0" fontId="40" fillId="0" borderId="0" xfId="181" applyFont="1" applyFill="1" applyBorder="1" applyAlignment="1" applyProtection="1">
      <protection locked="0" hidden="1"/>
    </xf>
    <xf numFmtId="165" fontId="40" fillId="0" borderId="0" xfId="181" applyNumberFormat="1" applyFont="1" applyFill="1" applyBorder="1" applyAlignment="1" applyProtection="1">
      <protection locked="0" hidden="1"/>
    </xf>
    <xf numFmtId="0" fontId="40" fillId="0" borderId="0" xfId="181" applyFont="1" applyAlignment="1" applyProtection="1">
      <protection locked="0" hidden="1"/>
    </xf>
    <xf numFmtId="165" fontId="40" fillId="0" borderId="0" xfId="181" applyNumberFormat="1" applyFont="1" applyBorder="1" applyAlignment="1" applyProtection="1">
      <protection locked="0" hidden="1"/>
    </xf>
    <xf numFmtId="165" fontId="32" fillId="0" borderId="0" xfId="181" applyNumberFormat="1" applyFont="1" applyBorder="1" applyAlignment="1" applyProtection="1">
      <protection locked="0" hidden="1"/>
    </xf>
    <xf numFmtId="165" fontId="31" fillId="0" borderId="33" xfId="181" applyNumberFormat="1" applyFont="1" applyFill="1" applyBorder="1" applyAlignment="1" applyProtection="1">
      <alignment horizontal="right"/>
      <protection locked="0" hidden="1"/>
    </xf>
    <xf numFmtId="165" fontId="31" fillId="0" borderId="33" xfId="181" applyNumberFormat="1" applyFont="1" applyFill="1" applyBorder="1" applyAlignment="1" applyProtection="1">
      <alignment wrapText="1"/>
      <protection locked="0" hidden="1"/>
    </xf>
    <xf numFmtId="0" fontId="40" fillId="0" borderId="0" xfId="181" applyFont="1" applyFill="1" applyAlignment="1" applyProtection="1">
      <alignment horizontal="left" vertical="top"/>
      <protection locked="0" hidden="1"/>
    </xf>
    <xf numFmtId="165" fontId="45" fillId="0" borderId="0" xfId="181" applyNumberFormat="1" applyFont="1" applyFill="1" applyBorder="1" applyAlignment="1" applyProtection="1">
      <protection locked="0" hidden="1"/>
    </xf>
    <xf numFmtId="49" fontId="40" fillId="0" borderId="0" xfId="181" applyNumberFormat="1" applyFont="1" applyFill="1" applyAlignment="1" applyProtection="1">
      <alignment horizontal="center"/>
      <protection locked="0" hidden="1"/>
    </xf>
    <xf numFmtId="0" fontId="40" fillId="0" borderId="0" xfId="181" applyFont="1" applyFill="1" applyAlignment="1" applyProtection="1">
      <alignment horizontal="left" vertical="top" wrapText="1"/>
      <protection locked="0" hidden="1"/>
    </xf>
    <xf numFmtId="0" fontId="40" fillId="0" borderId="0" xfId="181" applyFont="1" applyFill="1" applyAlignment="1" applyProtection="1">
      <alignment horizontal="center" wrapText="1"/>
      <protection locked="0" hidden="1"/>
    </xf>
    <xf numFmtId="165" fontId="40" fillId="0" borderId="0" xfId="181" applyNumberFormat="1" applyFont="1" applyFill="1" applyAlignment="1" applyProtection="1">
      <alignment horizontal="right" vertical="top"/>
      <protection locked="0" hidden="1"/>
    </xf>
    <xf numFmtId="49" fontId="40" fillId="0" borderId="0" xfId="181" applyNumberFormat="1" applyFont="1" applyAlignment="1" applyProtection="1">
      <alignment horizontal="center"/>
      <protection locked="0" hidden="1"/>
    </xf>
    <xf numFmtId="0" fontId="40" fillId="0" borderId="0" xfId="181" applyFont="1" applyAlignment="1" applyProtection="1">
      <alignment horizontal="left" vertical="top" wrapText="1"/>
      <protection locked="0" hidden="1"/>
    </xf>
    <xf numFmtId="0" fontId="40" fillId="0" borderId="0" xfId="181" applyFont="1" applyAlignment="1" applyProtection="1">
      <alignment horizontal="center" wrapText="1"/>
      <protection locked="0" hidden="1"/>
    </xf>
    <xf numFmtId="165" fontId="40" fillId="0" borderId="0" xfId="181" applyNumberFormat="1" applyFont="1" applyAlignment="1" applyProtection="1">
      <alignment horizontal="right" vertical="top"/>
      <protection locked="0" hidden="1"/>
    </xf>
    <xf numFmtId="0" fontId="95" fillId="0" borderId="33" xfId="181" applyFont="1" applyFill="1" applyBorder="1" applyAlignment="1" applyProtection="1">
      <alignment horizontal="left" wrapText="1"/>
    </xf>
    <xf numFmtId="0" fontId="122" fillId="0" borderId="33" xfId="181" applyFont="1" applyFill="1" applyBorder="1" applyAlignment="1" applyProtection="1">
      <alignment horizontal="left" wrapText="1"/>
    </xf>
    <xf numFmtId="0" fontId="95" fillId="37" borderId="33" xfId="181" applyFont="1" applyFill="1" applyBorder="1" applyAlignment="1" applyProtection="1">
      <alignment horizontal="left" wrapText="1"/>
    </xf>
    <xf numFmtId="0" fontId="40" fillId="0" borderId="33" xfId="181" applyFont="1" applyBorder="1" applyAlignment="1" applyProtection="1">
      <alignment horizontal="center" wrapText="1"/>
    </xf>
    <xf numFmtId="0" fontId="40" fillId="0" borderId="33" xfId="181" applyFont="1" applyBorder="1" applyAlignment="1" applyProtection="1">
      <alignment horizontal="left" wrapText="1"/>
    </xf>
    <xf numFmtId="0" fontId="40" fillId="0" borderId="0" xfId="181" applyFont="1" applyBorder="1" applyAlignment="1" applyProtection="1">
      <alignment horizontal="left" wrapText="1"/>
    </xf>
    <xf numFmtId="0" fontId="31" fillId="0" borderId="33" xfId="181" applyFont="1" applyBorder="1" applyAlignment="1" applyProtection="1">
      <alignment horizontal="left" wrapText="1"/>
    </xf>
    <xf numFmtId="165" fontId="30" fillId="0" borderId="0" xfId="20" applyNumberFormat="1" applyFont="1" applyFill="1" applyAlignment="1" applyProtection="1">
      <alignment horizontal="right"/>
      <protection locked="0"/>
    </xf>
    <xf numFmtId="4" fontId="132" fillId="0" borderId="33" xfId="20" applyNumberFormat="1" applyFont="1" applyFill="1" applyBorder="1" applyAlignment="1" applyProtection="1">
      <alignment horizontal="right"/>
      <protection locked="0"/>
    </xf>
    <xf numFmtId="4" fontId="97" fillId="0" borderId="33" xfId="20" applyNumberFormat="1" applyFont="1" applyFill="1" applyBorder="1" applyAlignment="1" applyProtection="1">
      <alignment horizontal="right"/>
      <protection locked="0"/>
    </xf>
    <xf numFmtId="4" fontId="133" fillId="0" borderId="33" xfId="20" applyNumberFormat="1" applyFont="1" applyFill="1" applyBorder="1" applyAlignment="1" applyProtection="1">
      <alignment wrapText="1"/>
      <protection locked="0"/>
    </xf>
    <xf numFmtId="4" fontId="132" fillId="0" borderId="0" xfId="20" applyNumberFormat="1" applyFont="1" applyFill="1" applyBorder="1" applyAlignment="1" applyProtection="1">
      <alignment horizontal="right"/>
      <protection locked="0"/>
    </xf>
    <xf numFmtId="4" fontId="97" fillId="0" borderId="0" xfId="20" applyNumberFormat="1" applyFont="1" applyFill="1" applyBorder="1" applyAlignment="1" applyProtection="1">
      <alignment horizontal="right"/>
      <protection locked="0"/>
    </xf>
    <xf numFmtId="4" fontId="30" fillId="0" borderId="0" xfId="20" applyNumberFormat="1" applyFont="1" applyFill="1" applyAlignment="1" applyProtection="1">
      <alignment horizontal="right"/>
      <protection locked="0"/>
    </xf>
    <xf numFmtId="4" fontId="31" fillId="0" borderId="33" xfId="20" applyNumberFormat="1" applyFont="1" applyFill="1" applyBorder="1" applyAlignment="1" applyProtection="1">
      <alignment horizontal="right"/>
      <protection locked="0"/>
    </xf>
    <xf numFmtId="4" fontId="130" fillId="0" borderId="33" xfId="20" applyNumberFormat="1" applyFont="1" applyFill="1" applyBorder="1" applyAlignment="1" applyProtection="1">
      <alignment horizontal="right"/>
      <protection locked="0"/>
    </xf>
    <xf numFmtId="4" fontId="31" fillId="0" borderId="0" xfId="20" applyNumberFormat="1" applyFont="1" applyFill="1" applyBorder="1" applyAlignment="1" applyProtection="1">
      <alignment horizontal="right" vertical="center"/>
      <protection locked="0"/>
    </xf>
    <xf numFmtId="4" fontId="35" fillId="0" borderId="0" xfId="20" applyNumberFormat="1" applyFont="1" applyFill="1" applyBorder="1" applyAlignment="1" applyProtection="1">
      <protection locked="0"/>
    </xf>
    <xf numFmtId="4" fontId="129" fillId="0" borderId="0" xfId="20" applyNumberFormat="1" applyFont="1" applyFill="1" applyBorder="1" applyAlignment="1" applyProtection="1">
      <alignment horizontal="right" vertical="center"/>
      <protection locked="0"/>
    </xf>
    <xf numFmtId="4" fontId="31" fillId="0" borderId="0" xfId="20" applyNumberFormat="1" applyFont="1" applyFill="1" applyBorder="1" applyAlignment="1" applyProtection="1">
      <protection locked="0"/>
    </xf>
    <xf numFmtId="4" fontId="30" fillId="0" borderId="0" xfId="20" applyNumberFormat="1" applyFont="1" applyFill="1" applyBorder="1" applyAlignment="1" applyProtection="1">
      <protection locked="0"/>
    </xf>
    <xf numFmtId="4" fontId="33" fillId="0" borderId="0" xfId="20" applyNumberFormat="1" applyFont="1" applyFill="1" applyBorder="1" applyAlignment="1" applyProtection="1">
      <protection locked="0"/>
    </xf>
    <xf numFmtId="4" fontId="126" fillId="0" borderId="0" xfId="28" applyNumberFormat="1" applyFont="1" applyFill="1" applyBorder="1" applyAlignment="1" applyProtection="1">
      <protection locked="0"/>
    </xf>
    <xf numFmtId="173" fontId="30" fillId="0" borderId="0" xfId="20" applyNumberFormat="1" applyFont="1" applyFill="1" applyAlignment="1" applyProtection="1">
      <alignment horizontal="left"/>
    </xf>
    <xf numFmtId="0" fontId="30" fillId="0" borderId="0" xfId="20" applyFont="1" applyFill="1" applyAlignment="1" applyProtection="1">
      <alignment horizontal="left" wrapText="1"/>
    </xf>
    <xf numFmtId="0" fontId="30" fillId="0" borderId="0" xfId="20" applyFont="1" applyFill="1" applyAlignment="1" applyProtection="1">
      <alignment horizontal="center" wrapText="1"/>
    </xf>
    <xf numFmtId="165" fontId="30" fillId="0" borderId="0" xfId="20" applyNumberFormat="1" applyFont="1" applyFill="1" applyAlignment="1" applyProtection="1">
      <alignment horizontal="right"/>
    </xf>
    <xf numFmtId="173" fontId="30" fillId="0" borderId="0" xfId="20" applyNumberFormat="1" applyFont="1" applyFill="1" applyAlignment="1" applyProtection="1">
      <alignment horizontal="center"/>
    </xf>
    <xf numFmtId="49" fontId="97" fillId="0" borderId="33" xfId="20" applyNumberFormat="1" applyFont="1" applyFill="1" applyBorder="1" applyAlignment="1" applyProtection="1">
      <alignment horizontal="center"/>
    </xf>
    <xf numFmtId="0" fontId="97" fillId="0" borderId="33" xfId="20" applyFont="1" applyFill="1" applyBorder="1" applyAlignment="1" applyProtection="1">
      <alignment horizontal="left" wrapText="1"/>
    </xf>
    <xf numFmtId="0" fontId="97" fillId="0" borderId="33" xfId="20" applyFont="1" applyFill="1" applyBorder="1" applyAlignment="1" applyProtection="1">
      <alignment horizontal="center" wrapText="1"/>
    </xf>
    <xf numFmtId="165" fontId="97" fillId="0" borderId="33" xfId="20" applyNumberFormat="1" applyFont="1" applyFill="1" applyBorder="1" applyAlignment="1" applyProtection="1"/>
    <xf numFmtId="49" fontId="31" fillId="0" borderId="0" xfId="20" applyNumberFormat="1" applyFont="1" applyFill="1" applyBorder="1" applyAlignment="1" applyProtection="1">
      <alignment horizontal="center"/>
    </xf>
    <xf numFmtId="0" fontId="31" fillId="0" borderId="0" xfId="20" applyFont="1" applyFill="1" applyBorder="1" applyAlignment="1" applyProtection="1">
      <alignment horizontal="left" wrapText="1"/>
    </xf>
    <xf numFmtId="0" fontId="31" fillId="0" borderId="0" xfId="20" applyFont="1" applyFill="1" applyBorder="1" applyAlignment="1" applyProtection="1">
      <alignment horizontal="center" wrapText="1"/>
    </xf>
    <xf numFmtId="165" fontId="31" fillId="0" borderId="0" xfId="20" applyNumberFormat="1" applyFont="1" applyFill="1" applyBorder="1" applyAlignment="1" applyProtection="1">
      <alignment horizontal="right"/>
    </xf>
    <xf numFmtId="49" fontId="30" fillId="0" borderId="0" xfId="20" applyNumberFormat="1" applyFont="1" applyFill="1" applyAlignment="1" applyProtection="1">
      <alignment horizontal="center"/>
    </xf>
    <xf numFmtId="49" fontId="31" fillId="0" borderId="33" xfId="20" applyNumberFormat="1" applyFont="1" applyFill="1" applyBorder="1" applyAlignment="1" applyProtection="1">
      <alignment horizontal="center"/>
    </xf>
    <xf numFmtId="0" fontId="31" fillId="0" borderId="33" xfId="20" applyFont="1" applyFill="1" applyBorder="1" applyAlignment="1" applyProtection="1">
      <alignment horizontal="left" wrapText="1"/>
    </xf>
    <xf numFmtId="0" fontId="31" fillId="0" borderId="33" xfId="20" applyFont="1" applyFill="1" applyBorder="1" applyAlignment="1" applyProtection="1">
      <alignment horizontal="center" wrapText="1"/>
    </xf>
    <xf numFmtId="165" fontId="31" fillId="0" borderId="33" xfId="20" applyNumberFormat="1" applyFont="1" applyFill="1" applyBorder="1" applyAlignment="1" applyProtection="1">
      <alignment horizontal="right"/>
    </xf>
    <xf numFmtId="49" fontId="130" fillId="0" borderId="33" xfId="20" applyNumberFormat="1" applyFont="1" applyFill="1" applyBorder="1" applyAlignment="1" applyProtection="1">
      <alignment horizontal="center"/>
    </xf>
    <xf numFmtId="0" fontId="130" fillId="0" borderId="33" xfId="20" applyFont="1" applyFill="1" applyBorder="1" applyAlignment="1" applyProtection="1">
      <alignment horizontal="center" wrapText="1"/>
    </xf>
    <xf numFmtId="165" fontId="130" fillId="0" borderId="33" xfId="20" applyNumberFormat="1" applyFont="1" applyFill="1" applyBorder="1" applyAlignment="1" applyProtection="1">
      <alignment horizontal="right"/>
    </xf>
    <xf numFmtId="0" fontId="31" fillId="0" borderId="33" xfId="20" applyFont="1" applyFill="1" applyBorder="1" applyAlignment="1" applyProtection="1">
      <alignment horizontal="left" wrapText="1"/>
      <protection hidden="1"/>
    </xf>
    <xf numFmtId="0" fontId="31" fillId="0" borderId="33" xfId="20" applyFont="1" applyFill="1" applyBorder="1" applyAlignment="1" applyProtection="1">
      <alignment horizontal="center" wrapText="1"/>
      <protection hidden="1"/>
    </xf>
    <xf numFmtId="165" fontId="31" fillId="0" borderId="33" xfId="20" applyNumberFormat="1" applyFont="1" applyFill="1" applyBorder="1" applyAlignment="1" applyProtection="1">
      <alignment horizontal="right"/>
      <protection hidden="1"/>
    </xf>
    <xf numFmtId="4" fontId="30" fillId="0" borderId="0" xfId="20" applyNumberFormat="1" applyFont="1" applyFill="1" applyAlignment="1" applyProtection="1">
      <alignment horizontal="right"/>
    </xf>
    <xf numFmtId="165" fontId="30" fillId="0" borderId="33" xfId="181" applyNumberFormat="1" applyFont="1" applyFill="1" applyBorder="1" applyAlignment="1" applyProtection="1">
      <alignment horizontal="right"/>
      <protection locked="0"/>
    </xf>
    <xf numFmtId="165" fontId="34" fillId="0" borderId="33" xfId="181" applyNumberFormat="1" applyFont="1" applyFill="1" applyBorder="1" applyAlignment="1" applyProtection="1">
      <alignment horizontal="right"/>
      <protection locked="0" hidden="1"/>
    </xf>
    <xf numFmtId="165" fontId="125" fillId="0" borderId="33" xfId="181" applyNumberFormat="1" applyFont="1" applyFill="1" applyBorder="1" applyAlignment="1" applyProtection="1">
      <alignment horizontal="right"/>
      <protection locked="0" hidden="1"/>
    </xf>
    <xf numFmtId="172" fontId="128" fillId="0" borderId="33" xfId="20" applyNumberFormat="1" applyFont="1" applyFill="1" applyBorder="1" applyAlignment="1" applyProtection="1">
      <alignment wrapText="1"/>
      <protection locked="0"/>
    </xf>
    <xf numFmtId="165" fontId="125" fillId="0" borderId="33" xfId="181" applyNumberFormat="1" applyFont="1" applyFill="1" applyBorder="1" applyAlignment="1" applyProtection="1">
      <alignment horizontal="right"/>
      <protection locked="0"/>
    </xf>
    <xf numFmtId="165" fontId="31" fillId="0" borderId="33" xfId="181" applyNumberFormat="1" applyFont="1" applyBorder="1" applyAlignment="1" applyProtection="1">
      <alignment horizontal="right"/>
      <protection locked="0"/>
    </xf>
    <xf numFmtId="0" fontId="40" fillId="0" borderId="0" xfId="181" applyFont="1" applyFill="1" applyAlignment="1" applyProtection="1">
      <protection locked="0" hidden="1"/>
    </xf>
    <xf numFmtId="0" fontId="34" fillId="0" borderId="33" xfId="181" applyFont="1" applyFill="1" applyBorder="1" applyAlignment="1" applyProtection="1">
      <alignment horizontal="left" wrapText="1"/>
    </xf>
    <xf numFmtId="0" fontId="40" fillId="0" borderId="33" xfId="181" applyFont="1" applyFill="1" applyBorder="1" applyAlignment="1" applyProtection="1">
      <alignment horizontal="left" wrapText="1"/>
    </xf>
    <xf numFmtId="0" fontId="31" fillId="0" borderId="33" xfId="181" applyFont="1" applyBorder="1" applyAlignment="1" applyProtection="1">
      <alignment horizontal="center" wrapText="1"/>
    </xf>
    <xf numFmtId="165" fontId="31" fillId="0" borderId="33" xfId="181" applyNumberFormat="1" applyFont="1" applyBorder="1" applyAlignment="1" applyProtection="1">
      <alignment horizontal="right"/>
    </xf>
    <xf numFmtId="165" fontId="96" fillId="0" borderId="0" xfId="28" applyNumberFormat="1" applyFont="1" applyFill="1" applyBorder="1" applyAlignment="1" applyProtection="1">
      <alignment horizontal="right"/>
      <protection locked="0" hidden="1"/>
    </xf>
    <xf numFmtId="49" fontId="40" fillId="0" borderId="5" xfId="181" applyNumberFormat="1" applyFont="1" applyFill="1" applyBorder="1" applyAlignment="1" applyProtection="1">
      <alignment horizontal="right"/>
      <protection hidden="1"/>
    </xf>
    <xf numFmtId="165" fontId="35" fillId="0" borderId="0" xfId="0" applyNumberFormat="1" applyFont="1" applyFill="1" applyAlignment="1" applyProtection="1">
      <alignment horizontal="right"/>
      <protection hidden="1"/>
    </xf>
    <xf numFmtId="172" fontId="34" fillId="0" borderId="0" xfId="0" applyNumberFormat="1" applyFont="1" applyAlignment="1" applyProtection="1">
      <protection hidden="1"/>
    </xf>
    <xf numFmtId="165" fontId="96" fillId="0" borderId="48" xfId="28" applyNumberFormat="1" applyFont="1" applyFill="1" applyBorder="1" applyAlignment="1" applyProtection="1">
      <protection hidden="1"/>
    </xf>
    <xf numFmtId="0" fontId="40" fillId="0" borderId="33" xfId="0" applyFont="1" applyFill="1" applyBorder="1" applyAlignment="1" applyProtection="1">
      <alignment horizontal="center" wrapText="1"/>
    </xf>
    <xf numFmtId="0" fontId="100" fillId="37" borderId="22" xfId="4045" applyFont="1" applyFill="1" applyBorder="1" applyAlignment="1">
      <alignment horizontal="left" wrapText="1"/>
    </xf>
    <xf numFmtId="0" fontId="103" fillId="37" borderId="0" xfId="4045" applyFont="1" applyFill="1" applyBorder="1" applyAlignment="1">
      <alignment horizontal="left"/>
    </xf>
    <xf numFmtId="0" fontId="103" fillId="37" borderId="10" xfId="4045" applyFont="1" applyFill="1" applyBorder="1" applyAlignment="1">
      <alignment horizontal="left"/>
    </xf>
    <xf numFmtId="0" fontId="101" fillId="37" borderId="0" xfId="4045" applyFont="1" applyFill="1" applyBorder="1" applyAlignment="1">
      <alignment horizontal="left"/>
    </xf>
    <xf numFmtId="0" fontId="101" fillId="37" borderId="10" xfId="4045" applyFont="1" applyFill="1" applyBorder="1" applyAlignment="1">
      <alignment horizontal="left"/>
    </xf>
    <xf numFmtId="0" fontId="104" fillId="0" borderId="4" xfId="4045" applyFont="1" applyBorder="1" applyAlignment="1">
      <alignment horizontal="left" vertical="center" wrapText="1"/>
    </xf>
    <xf numFmtId="0" fontId="104" fillId="0" borderId="16" xfId="4045" applyFont="1" applyBorder="1" applyAlignment="1">
      <alignment horizontal="left" vertical="center" wrapText="1"/>
    </xf>
    <xf numFmtId="0" fontId="104" fillId="0" borderId="0" xfId="4045" applyFont="1" applyBorder="1" applyAlignment="1">
      <alignment horizontal="left" vertical="center" wrapText="1"/>
    </xf>
    <xf numFmtId="0" fontId="104" fillId="0" borderId="10" xfId="4045" applyFont="1" applyBorder="1" applyAlignment="1">
      <alignment horizontal="left" vertical="center" wrapText="1"/>
    </xf>
    <xf numFmtId="0" fontId="104" fillId="0" borderId="14" xfId="4045" applyFont="1" applyBorder="1" applyAlignment="1">
      <alignment horizontal="left" vertical="center" wrapText="1"/>
    </xf>
    <xf numFmtId="0" fontId="104" fillId="0" borderId="11" xfId="4045" applyFont="1" applyBorder="1" applyAlignment="1">
      <alignment horizontal="left" vertical="center" wrapText="1"/>
    </xf>
    <xf numFmtId="0" fontId="100" fillId="37" borderId="20" xfId="4045" applyFont="1" applyFill="1" applyBorder="1" applyAlignment="1">
      <alignment vertical="top" wrapText="1"/>
    </xf>
    <xf numFmtId="0" fontId="100" fillId="37" borderId="4" xfId="4045" applyFont="1" applyFill="1" applyBorder="1" applyAlignment="1">
      <alignment vertical="top" wrapText="1"/>
    </xf>
    <xf numFmtId="0" fontId="100" fillId="37" borderId="18" xfId="4045" applyFont="1" applyFill="1" applyBorder="1" applyAlignment="1">
      <alignment vertical="top" wrapText="1"/>
    </xf>
    <xf numFmtId="0" fontId="100" fillId="37" borderId="34" xfId="4045" applyFont="1" applyFill="1" applyBorder="1" applyAlignment="1">
      <alignment vertical="top" wrapText="1"/>
    </xf>
    <xf numFmtId="0" fontId="101" fillId="37" borderId="0" xfId="4045" applyFont="1" applyFill="1" applyBorder="1" applyAlignment="1">
      <alignment vertical="top" wrapText="1"/>
    </xf>
    <xf numFmtId="0" fontId="103" fillId="37" borderId="15" xfId="4045" applyFont="1" applyFill="1" applyBorder="1" applyAlignment="1">
      <alignment horizontal="center" vertical="center" wrapText="1"/>
    </xf>
    <xf numFmtId="0" fontId="103" fillId="37" borderId="14" xfId="4045" applyFont="1" applyFill="1" applyBorder="1" applyAlignment="1">
      <alignment horizontal="center" vertical="center" wrapText="1"/>
    </xf>
    <xf numFmtId="0" fontId="103" fillId="37" borderId="13" xfId="4045" applyFont="1" applyFill="1" applyBorder="1" applyAlignment="1">
      <alignment horizontal="center" vertical="center" wrapText="1"/>
    </xf>
    <xf numFmtId="0" fontId="103" fillId="37" borderId="12" xfId="4045" applyFont="1" applyFill="1" applyBorder="1" applyAlignment="1">
      <alignment horizontal="center" vertical="center" wrapText="1"/>
    </xf>
    <xf numFmtId="0" fontId="103" fillId="37" borderId="11" xfId="4045" applyFont="1" applyFill="1" applyBorder="1" applyAlignment="1">
      <alignment horizontal="center" vertical="center" wrapText="1"/>
    </xf>
    <xf numFmtId="0" fontId="100" fillId="37" borderId="20" xfId="4045" applyFont="1" applyFill="1" applyBorder="1" applyAlignment="1">
      <alignment horizontal="left" vertical="top" wrapText="1"/>
    </xf>
    <xf numFmtId="0" fontId="100" fillId="37" borderId="4" xfId="4045" applyFont="1" applyFill="1" applyBorder="1" applyAlignment="1">
      <alignment horizontal="left" vertical="top" wrapText="1"/>
    </xf>
    <xf numFmtId="0" fontId="100" fillId="37" borderId="16" xfId="4045" applyFont="1" applyFill="1" applyBorder="1" applyAlignment="1">
      <alignment horizontal="left" vertical="top" wrapText="1"/>
    </xf>
    <xf numFmtId="0" fontId="105" fillId="37" borderId="15" xfId="4045" applyFont="1" applyFill="1" applyBorder="1" applyAlignment="1">
      <alignment horizontal="center" vertical="top" wrapText="1"/>
    </xf>
    <xf numFmtId="0" fontId="105" fillId="37" borderId="14" xfId="4045" applyFont="1" applyFill="1" applyBorder="1" applyAlignment="1">
      <alignment horizontal="center" vertical="top" wrapText="1"/>
    </xf>
    <xf numFmtId="0" fontId="105" fillId="37" borderId="11" xfId="4045" applyFont="1" applyFill="1" applyBorder="1" applyAlignment="1">
      <alignment horizontal="center" vertical="top" wrapText="1"/>
    </xf>
    <xf numFmtId="0" fontId="100" fillId="37" borderId="19" xfId="4045" applyFont="1" applyFill="1" applyBorder="1" applyAlignment="1">
      <alignment vertical="top" wrapText="1"/>
    </xf>
    <xf numFmtId="0" fontId="100" fillId="37" borderId="17" xfId="4045" applyFont="1" applyFill="1" applyBorder="1" applyAlignment="1">
      <alignment horizontal="right" vertical="center" wrapText="1"/>
    </xf>
    <xf numFmtId="0" fontId="100" fillId="37" borderId="4" xfId="4045" applyFont="1" applyFill="1" applyBorder="1" applyAlignment="1">
      <alignment horizontal="right" vertical="center"/>
    </xf>
    <xf numFmtId="0" fontId="100" fillId="37" borderId="12" xfId="4045" applyFont="1" applyFill="1" applyBorder="1" applyAlignment="1">
      <alignment horizontal="right" vertical="center"/>
    </xf>
    <xf numFmtId="0" fontId="100" fillId="37" borderId="14" xfId="4045" applyFont="1" applyFill="1" applyBorder="1" applyAlignment="1">
      <alignment horizontal="right" vertical="center"/>
    </xf>
    <xf numFmtId="49" fontId="105" fillId="37" borderId="16" xfId="4045" applyNumberFormat="1" applyFont="1" applyFill="1" applyBorder="1" applyAlignment="1">
      <alignment horizontal="center" vertical="center" wrapText="1"/>
    </xf>
    <xf numFmtId="49" fontId="105" fillId="37" borderId="11" xfId="4045" applyNumberFormat="1" applyFont="1" applyFill="1" applyBorder="1" applyAlignment="1">
      <alignment horizontal="center" vertical="center" wrapText="1"/>
    </xf>
    <xf numFmtId="49" fontId="101" fillId="37" borderId="15" xfId="4045" applyNumberFormat="1" applyFont="1" applyFill="1" applyBorder="1" applyAlignment="1">
      <alignment horizontal="right" vertical="top" wrapText="1" indent="1"/>
    </xf>
    <xf numFmtId="49" fontId="101" fillId="37" borderId="13" xfId="4045" applyNumberFormat="1" applyFont="1" applyFill="1" applyBorder="1" applyAlignment="1">
      <alignment horizontal="right" vertical="top" wrapText="1" indent="1"/>
    </xf>
    <xf numFmtId="0" fontId="106" fillId="37" borderId="0" xfId="4045" applyFont="1" applyFill="1" applyBorder="1" applyAlignment="1">
      <alignment horizontal="center" wrapText="1"/>
    </xf>
    <xf numFmtId="0" fontId="101" fillId="37" borderId="0" xfId="4045" applyFont="1" applyFill="1" applyBorder="1" applyAlignment="1">
      <alignment horizontal="left" vertical="top" wrapText="1"/>
    </xf>
    <xf numFmtId="0" fontId="100" fillId="0" borderId="6" xfId="4045" applyFont="1" applyBorder="1" applyAlignment="1">
      <alignment horizontal="center" vertical="top" wrapText="1"/>
    </xf>
    <xf numFmtId="0" fontId="100" fillId="0" borderId="44" xfId="4045" applyFont="1" applyBorder="1" applyAlignment="1">
      <alignment horizontal="center" vertical="top" wrapText="1"/>
    </xf>
    <xf numFmtId="0" fontId="101" fillId="0" borderId="17" xfId="4045" applyFont="1" applyBorder="1" applyAlignment="1">
      <alignment horizontal="center" vertical="top" wrapText="1"/>
    </xf>
    <xf numFmtId="0" fontId="101" fillId="0" borderId="16" xfId="4045" applyFont="1" applyBorder="1" applyAlignment="1">
      <alignment horizontal="center" vertical="top" wrapText="1"/>
    </xf>
    <xf numFmtId="0" fontId="101" fillId="0" borderId="45" xfId="4045" applyFont="1" applyBorder="1" applyAlignment="1">
      <alignment horizontal="center" vertical="top" wrapText="1"/>
    </xf>
    <xf numFmtId="0" fontId="101" fillId="0" borderId="10" xfId="4045" applyFont="1" applyBorder="1" applyAlignment="1">
      <alignment horizontal="center" vertical="top" wrapText="1"/>
    </xf>
    <xf numFmtId="0" fontId="101" fillId="0" borderId="12" xfId="4045" applyFont="1" applyBorder="1" applyAlignment="1">
      <alignment horizontal="center" vertical="top" wrapText="1"/>
    </xf>
    <xf numFmtId="0" fontId="101" fillId="0" borderId="11" xfId="4045" applyFont="1" applyBorder="1" applyAlignment="1">
      <alignment horizontal="center" vertical="top" wrapText="1"/>
    </xf>
    <xf numFmtId="0" fontId="14" fillId="37" borderId="35" xfId="15956" applyFont="1" applyFill="1" applyBorder="1" applyAlignment="1">
      <alignment vertical="top"/>
    </xf>
    <xf numFmtId="0" fontId="31" fillId="0" borderId="35" xfId="0" applyFont="1" applyBorder="1" applyAlignment="1">
      <alignment vertical="top"/>
      <protection locked="0"/>
    </xf>
    <xf numFmtId="0" fontId="14" fillId="0" borderId="35" xfId="15956" applyFont="1" applyBorder="1" applyAlignment="1">
      <alignment horizontal="center" vertical="top"/>
    </xf>
    <xf numFmtId="0" fontId="31" fillId="0" borderId="35" xfId="0" applyFont="1" applyBorder="1" applyAlignment="1">
      <alignment horizontal="center" vertical="top"/>
      <protection locked="0"/>
    </xf>
    <xf numFmtId="0" fontId="14" fillId="37" borderId="5" xfId="15956" applyFont="1" applyFill="1" applyBorder="1" applyAlignment="1">
      <alignment vertical="top"/>
    </xf>
    <xf numFmtId="0" fontId="31" fillId="0" borderId="5" xfId="0" applyFont="1" applyBorder="1" applyAlignment="1">
      <alignment vertical="top"/>
      <protection locked="0"/>
    </xf>
    <xf numFmtId="0" fontId="14" fillId="0" borderId="5" xfId="15956" applyFont="1" applyBorder="1" applyAlignment="1">
      <alignment horizontal="center" vertical="top"/>
    </xf>
    <xf numFmtId="0" fontId="31" fillId="0" borderId="5" xfId="0" applyFont="1" applyBorder="1" applyAlignment="1">
      <alignment horizontal="center" vertical="top"/>
      <protection locked="0"/>
    </xf>
    <xf numFmtId="0" fontId="14" fillId="37" borderId="5" xfId="15956" applyFont="1" applyFill="1" applyBorder="1" applyAlignment="1">
      <alignment horizontal="center" vertical="top"/>
    </xf>
    <xf numFmtId="49" fontId="14" fillId="37" borderId="5" xfId="15956" applyNumberFormat="1" applyFont="1" applyFill="1" applyBorder="1" applyAlignment="1">
      <alignment horizontal="center" vertical="top"/>
    </xf>
    <xf numFmtId="49" fontId="31" fillId="0" borderId="5" xfId="0" applyNumberFormat="1" applyFont="1" applyBorder="1" applyAlignment="1">
      <alignment horizontal="center" vertical="top"/>
      <protection locked="0"/>
    </xf>
    <xf numFmtId="0" fontId="31" fillId="0" borderId="37" xfId="0" applyFont="1" applyBorder="1" applyAlignment="1">
      <alignment horizontal="center" vertical="top"/>
      <protection locked="0"/>
    </xf>
    <xf numFmtId="0" fontId="113" fillId="37" borderId="39" xfId="15956" applyFont="1" applyFill="1" applyBorder="1" applyAlignment="1">
      <alignment horizontal="center" vertical="top"/>
    </xf>
    <xf numFmtId="0" fontId="114" fillId="0" borderId="40" xfId="0" applyFont="1" applyBorder="1" applyAlignment="1">
      <alignment horizontal="center" vertical="top"/>
      <protection locked="0"/>
    </xf>
    <xf numFmtId="0" fontId="114" fillId="0" borderId="41" xfId="0" applyFont="1" applyBorder="1" applyAlignment="1">
      <alignment horizontal="center" vertical="top"/>
      <protection locked="0"/>
    </xf>
    <xf numFmtId="0" fontId="113" fillId="0" borderId="42" xfId="15956" applyFont="1" applyBorder="1" applyAlignment="1">
      <alignment horizontal="center" vertical="top"/>
    </xf>
    <xf numFmtId="0" fontId="114" fillId="0" borderId="43" xfId="0" applyFont="1" applyBorder="1" applyAlignment="1">
      <alignment horizontal="center" vertical="top"/>
      <protection locked="0"/>
    </xf>
    <xf numFmtId="165" fontId="96" fillId="0" borderId="0" xfId="28" applyNumberFormat="1" applyFont="1" applyFill="1" applyBorder="1" applyAlignment="1" applyProtection="1">
      <alignment horizontal="right"/>
      <protection locked="0" hidden="1"/>
    </xf>
    <xf numFmtId="165" fontId="40" fillId="0" borderId="0" xfId="0" applyNumberFormat="1" applyFont="1" applyFill="1" applyAlignment="1" applyProtection="1">
      <alignment horizontal="right"/>
      <protection locked="0" hidden="1"/>
    </xf>
    <xf numFmtId="165" fontId="96" fillId="0" borderId="0" xfId="28" applyNumberFormat="1" applyFont="1" applyFill="1" applyBorder="1" applyAlignment="1" applyProtection="1">
      <alignment horizontal="right"/>
      <protection hidden="1"/>
    </xf>
    <xf numFmtId="0" fontId="41" fillId="0" borderId="4" xfId="181" applyFont="1" applyBorder="1" applyAlignment="1" applyProtection="1">
      <alignment horizontal="left" wrapText="1"/>
      <protection hidden="1"/>
    </xf>
  </cellXfs>
  <cellStyles count="55561">
    <cellStyle name="20 % - zvýraznenie1" xfId="52" builtinId="30" customBuiltin="1"/>
    <cellStyle name="20 % - zvýraznenie1 10" xfId="7993"/>
    <cellStyle name="20 % - zvýraznenie1 10 2" xfId="23909"/>
    <cellStyle name="20 % - zvýraznenie1 11" xfId="4047"/>
    <cellStyle name="20 % - zvýraznenie1 11 2" xfId="12002"/>
    <cellStyle name="20 % - zvýraznenie1 11 2 2" xfId="23910"/>
    <cellStyle name="20 % - zvýraznenie1 11 3" xfId="15957"/>
    <cellStyle name="20 % - zvýraznenie1 11 3 2" xfId="23911"/>
    <cellStyle name="20 % - zvýraznenie1 11 4" xfId="23912"/>
    <cellStyle name="20 % - zvýraznenie1 11 5" xfId="47641"/>
    <cellStyle name="20 % - zvýraznenie1 12" xfId="8044"/>
    <cellStyle name="20 % - zvýraznenie1 12 2" xfId="23913"/>
    <cellStyle name="20 % - zvýraznenie1 13" xfId="23914"/>
    <cellStyle name="20 % - zvýraznenie1 2" xfId="124"/>
    <cellStyle name="20 % - zvýraznenie1 2 10" xfId="15958"/>
    <cellStyle name="20 % - zvýraznenie1 2 10 2" xfId="23915"/>
    <cellStyle name="20 % - zvýraznenie1 2 11" xfId="23916"/>
    <cellStyle name="20 % - zvýraznenie1 2 12" xfId="47642"/>
    <cellStyle name="20 % - zvýraznenie1 2 2" xfId="225"/>
    <cellStyle name="20 % - zvýraznenie1 2 2 10" xfId="23917"/>
    <cellStyle name="20 % - zvýraznenie1 2 2 11" xfId="47643"/>
    <cellStyle name="20 % - zvýraznenie1 2 2 2" xfId="424"/>
    <cellStyle name="20 % - zvýraznenie1 2 2 2 10" xfId="47644"/>
    <cellStyle name="20 % - zvýraznenie1 2 2 2 2" xfId="816"/>
    <cellStyle name="20 % - zvýraznenie1 2 2 2 2 2" xfId="1611"/>
    <cellStyle name="20 % - zvýraznenie1 2 2 2 2 2 2" xfId="3413"/>
    <cellStyle name="20 % - zvýraznenie1 2 2 2 2 2 2 2" xfId="7939"/>
    <cellStyle name="20 % - zvýraznenie1 2 2 2 2 2 2 2 2" xfId="15894"/>
    <cellStyle name="20 % - zvýraznenie1 2 2 2 2 2 2 2 2 2" xfId="23918"/>
    <cellStyle name="20 % - zvýraznenie1 2 2 2 2 2 2 2 3" xfId="15964"/>
    <cellStyle name="20 % - zvýraznenie1 2 2 2 2 2 2 2 3 2" xfId="23919"/>
    <cellStyle name="20 % - zvýraznenie1 2 2 2 2 2 2 2 4" xfId="23920"/>
    <cellStyle name="20 % - zvýraznenie1 2 2 2 2 2 2 2 5" xfId="47645"/>
    <cellStyle name="20 % - zvýraznenie1 2 2 2 2 2 2 3" xfId="11369"/>
    <cellStyle name="20 % - zvýraznenie1 2 2 2 2 2 2 3 2" xfId="23921"/>
    <cellStyle name="20 % - zvýraznenie1 2 2 2 2 2 2 4" xfId="15963"/>
    <cellStyle name="20 % - zvýraznenie1 2 2 2 2 2 2 4 2" xfId="23922"/>
    <cellStyle name="20 % - zvýraznenie1 2 2 2 2 2 2 5" xfId="23923"/>
    <cellStyle name="20 % - zvýraznenie1 2 2 2 2 2 2 6" xfId="47646"/>
    <cellStyle name="20 % - zvýraznenie1 2 2 2 2 2 3" xfId="6363"/>
    <cellStyle name="20 % - zvýraznenie1 2 2 2 2 2 3 2" xfId="14318"/>
    <cellStyle name="20 % - zvýraznenie1 2 2 2 2 2 3 2 2" xfId="23924"/>
    <cellStyle name="20 % - zvýraznenie1 2 2 2 2 2 3 3" xfId="15965"/>
    <cellStyle name="20 % - zvýraznenie1 2 2 2 2 2 3 3 2" xfId="23925"/>
    <cellStyle name="20 % - zvýraznenie1 2 2 2 2 2 3 4" xfId="23926"/>
    <cellStyle name="20 % - zvýraznenie1 2 2 2 2 2 3 5" xfId="47647"/>
    <cellStyle name="20 % - zvýraznenie1 2 2 2 2 2 4" xfId="9568"/>
    <cellStyle name="20 % - zvýraznenie1 2 2 2 2 2 4 2" xfId="23927"/>
    <cellStyle name="20 % - zvýraznenie1 2 2 2 2 2 5" xfId="15962"/>
    <cellStyle name="20 % - zvýraznenie1 2 2 2 2 2 5 2" xfId="23928"/>
    <cellStyle name="20 % - zvýraznenie1 2 2 2 2 2 6" xfId="23929"/>
    <cellStyle name="20 % - zvýraznenie1 2 2 2 2 2 7" xfId="47648"/>
    <cellStyle name="20 % - zvýraznenie1 2 2 2 2 3" xfId="2421"/>
    <cellStyle name="20 % - zvýraznenie1 2 2 2 2 3 2" xfId="7154"/>
    <cellStyle name="20 % - zvýraznenie1 2 2 2 2 3 2 2" xfId="15109"/>
    <cellStyle name="20 % - zvýraznenie1 2 2 2 2 3 2 2 2" xfId="23930"/>
    <cellStyle name="20 % - zvýraznenie1 2 2 2 2 3 2 3" xfId="15967"/>
    <cellStyle name="20 % - zvýraznenie1 2 2 2 2 3 2 3 2" xfId="23931"/>
    <cellStyle name="20 % - zvýraznenie1 2 2 2 2 3 2 4" xfId="23932"/>
    <cellStyle name="20 % - zvýraznenie1 2 2 2 2 3 2 5" xfId="47649"/>
    <cellStyle name="20 % - zvýraznenie1 2 2 2 2 3 3" xfId="10378"/>
    <cellStyle name="20 % - zvýraznenie1 2 2 2 2 3 3 2" xfId="23933"/>
    <cellStyle name="20 % - zvýraznenie1 2 2 2 2 3 4" xfId="15966"/>
    <cellStyle name="20 % - zvýraznenie1 2 2 2 2 3 4 2" xfId="23934"/>
    <cellStyle name="20 % - zvýraznenie1 2 2 2 2 3 5" xfId="23935"/>
    <cellStyle name="20 % - zvýraznenie1 2 2 2 2 3 6" xfId="47650"/>
    <cellStyle name="20 % - zvýraznenie1 2 2 2 2 4" xfId="3669"/>
    <cellStyle name="20 % - zvýraznenie1 2 2 2 2 4 2" xfId="5572"/>
    <cellStyle name="20 % - zvýraznenie1 2 2 2 2 4 2 2" xfId="13527"/>
    <cellStyle name="20 % - zvýraznenie1 2 2 2 2 4 2 2 2" xfId="23936"/>
    <cellStyle name="20 % - zvýraznenie1 2 2 2 2 4 2 3" xfId="15969"/>
    <cellStyle name="20 % - zvýraznenie1 2 2 2 2 4 2 3 2" xfId="23937"/>
    <cellStyle name="20 % - zvýraznenie1 2 2 2 2 4 2 4" xfId="23938"/>
    <cellStyle name="20 % - zvýraznenie1 2 2 2 2 4 2 5" xfId="47651"/>
    <cellStyle name="20 % - zvýraznenie1 2 2 2 2 4 3" xfId="11624"/>
    <cellStyle name="20 % - zvýraznenie1 2 2 2 2 4 3 2" xfId="23939"/>
    <cellStyle name="20 % - zvýraznenie1 2 2 2 2 4 4" xfId="15968"/>
    <cellStyle name="20 % - zvýraznenie1 2 2 2 2 4 4 2" xfId="23940"/>
    <cellStyle name="20 % - zvýraznenie1 2 2 2 2 4 5" xfId="23941"/>
    <cellStyle name="20 % - zvýraznenie1 2 2 2 2 4 6" xfId="47652"/>
    <cellStyle name="20 % - zvýraznenie1 2 2 2 2 5" xfId="4779"/>
    <cellStyle name="20 % - zvýraznenie1 2 2 2 2 5 2" xfId="12734"/>
    <cellStyle name="20 % - zvýraznenie1 2 2 2 2 5 2 2" xfId="23942"/>
    <cellStyle name="20 % - zvýraznenie1 2 2 2 2 5 3" xfId="15970"/>
    <cellStyle name="20 % - zvýraznenie1 2 2 2 2 5 3 2" xfId="23943"/>
    <cellStyle name="20 % - zvýraznenie1 2 2 2 2 5 4" xfId="23944"/>
    <cellStyle name="20 % - zvýraznenie1 2 2 2 2 5 5" xfId="47653"/>
    <cellStyle name="20 % - zvýraznenie1 2 2 2 2 6" xfId="8777"/>
    <cellStyle name="20 % - zvýraznenie1 2 2 2 2 6 2" xfId="23945"/>
    <cellStyle name="20 % - zvýraznenie1 2 2 2 2 7" xfId="15961"/>
    <cellStyle name="20 % - zvýraznenie1 2 2 2 2 7 2" xfId="23946"/>
    <cellStyle name="20 % - zvýraznenie1 2 2 2 2 8" xfId="23947"/>
    <cellStyle name="20 % - zvýraznenie1 2 2 2 2 9" xfId="47654"/>
    <cellStyle name="20 % - zvýraznenie1 2 2 2 3" xfId="1221"/>
    <cellStyle name="20 % - zvýraznenie1 2 2 2 3 2" xfId="3023"/>
    <cellStyle name="20 % - zvýraznenie1 2 2 2 3 2 2" xfId="7549"/>
    <cellStyle name="20 % - zvýraznenie1 2 2 2 3 2 2 2" xfId="15504"/>
    <cellStyle name="20 % - zvýraznenie1 2 2 2 3 2 2 2 2" xfId="23948"/>
    <cellStyle name="20 % - zvýraznenie1 2 2 2 3 2 2 3" xfId="15973"/>
    <cellStyle name="20 % - zvýraznenie1 2 2 2 3 2 2 3 2" xfId="23949"/>
    <cellStyle name="20 % - zvýraznenie1 2 2 2 3 2 2 4" xfId="23950"/>
    <cellStyle name="20 % - zvýraznenie1 2 2 2 3 2 2 5" xfId="47655"/>
    <cellStyle name="20 % - zvýraznenie1 2 2 2 3 2 3" xfId="10979"/>
    <cellStyle name="20 % - zvýraznenie1 2 2 2 3 2 3 2" xfId="23951"/>
    <cellStyle name="20 % - zvýraznenie1 2 2 2 3 2 4" xfId="15972"/>
    <cellStyle name="20 % - zvýraznenie1 2 2 2 3 2 4 2" xfId="23952"/>
    <cellStyle name="20 % - zvýraznenie1 2 2 2 3 2 5" xfId="23953"/>
    <cellStyle name="20 % - zvýraznenie1 2 2 2 3 2 6" xfId="47656"/>
    <cellStyle name="20 % - zvýraznenie1 2 2 2 3 3" xfId="5973"/>
    <cellStyle name="20 % - zvýraznenie1 2 2 2 3 3 2" xfId="13928"/>
    <cellStyle name="20 % - zvýraznenie1 2 2 2 3 3 2 2" xfId="23954"/>
    <cellStyle name="20 % - zvýraznenie1 2 2 2 3 3 3" xfId="15974"/>
    <cellStyle name="20 % - zvýraznenie1 2 2 2 3 3 3 2" xfId="23955"/>
    <cellStyle name="20 % - zvýraznenie1 2 2 2 3 3 4" xfId="23956"/>
    <cellStyle name="20 % - zvýraznenie1 2 2 2 3 3 5" xfId="47657"/>
    <cellStyle name="20 % - zvýraznenie1 2 2 2 3 4" xfId="9178"/>
    <cellStyle name="20 % - zvýraznenie1 2 2 2 3 4 2" xfId="23957"/>
    <cellStyle name="20 % - zvýraznenie1 2 2 2 3 5" xfId="15971"/>
    <cellStyle name="20 % - zvýraznenie1 2 2 2 3 5 2" xfId="23958"/>
    <cellStyle name="20 % - zvýraznenie1 2 2 2 3 6" xfId="23959"/>
    <cellStyle name="20 % - zvýraznenie1 2 2 2 3 7" xfId="47658"/>
    <cellStyle name="20 % - zvýraznenie1 2 2 2 4" xfId="2031"/>
    <cellStyle name="20 % - zvýraznenie1 2 2 2 4 2" xfId="6764"/>
    <cellStyle name="20 % - zvýraznenie1 2 2 2 4 2 2" xfId="14719"/>
    <cellStyle name="20 % - zvýraznenie1 2 2 2 4 2 2 2" xfId="23960"/>
    <cellStyle name="20 % - zvýraznenie1 2 2 2 4 2 3" xfId="15976"/>
    <cellStyle name="20 % - zvýraznenie1 2 2 2 4 2 3 2" xfId="23961"/>
    <cellStyle name="20 % - zvýraznenie1 2 2 2 4 2 4" xfId="23962"/>
    <cellStyle name="20 % - zvýraznenie1 2 2 2 4 2 5" xfId="47659"/>
    <cellStyle name="20 % - zvýraznenie1 2 2 2 4 3" xfId="9988"/>
    <cellStyle name="20 % - zvýraznenie1 2 2 2 4 3 2" xfId="23963"/>
    <cellStyle name="20 % - zvýraznenie1 2 2 2 4 4" xfId="15975"/>
    <cellStyle name="20 % - zvýraznenie1 2 2 2 4 4 2" xfId="23964"/>
    <cellStyle name="20 % - zvýraznenie1 2 2 2 4 5" xfId="23965"/>
    <cellStyle name="20 % - zvýraznenie1 2 2 2 4 6" xfId="47660"/>
    <cellStyle name="20 % - zvýraznenie1 2 2 2 5" xfId="3915"/>
    <cellStyle name="20 % - zvýraznenie1 2 2 2 5 2" xfId="5182"/>
    <cellStyle name="20 % - zvýraznenie1 2 2 2 5 2 2" xfId="13137"/>
    <cellStyle name="20 % - zvýraznenie1 2 2 2 5 2 2 2" xfId="23966"/>
    <cellStyle name="20 % - zvýraznenie1 2 2 2 5 2 3" xfId="15978"/>
    <cellStyle name="20 % - zvýraznenie1 2 2 2 5 2 3 2" xfId="23967"/>
    <cellStyle name="20 % - zvýraznenie1 2 2 2 5 2 4" xfId="23968"/>
    <cellStyle name="20 % - zvýraznenie1 2 2 2 5 2 5" xfId="47661"/>
    <cellStyle name="20 % - zvýraznenie1 2 2 2 5 3" xfId="11870"/>
    <cellStyle name="20 % - zvýraznenie1 2 2 2 5 3 2" xfId="23969"/>
    <cellStyle name="20 % - zvýraznenie1 2 2 2 5 4" xfId="15977"/>
    <cellStyle name="20 % - zvýraznenie1 2 2 2 5 4 2" xfId="23970"/>
    <cellStyle name="20 % - zvýraznenie1 2 2 2 5 5" xfId="23971"/>
    <cellStyle name="20 % - zvýraznenie1 2 2 2 5 6" xfId="47662"/>
    <cellStyle name="20 % - zvýraznenie1 2 2 2 6" xfId="4389"/>
    <cellStyle name="20 % - zvýraznenie1 2 2 2 6 2" xfId="12344"/>
    <cellStyle name="20 % - zvýraznenie1 2 2 2 6 2 2" xfId="23972"/>
    <cellStyle name="20 % - zvýraznenie1 2 2 2 6 3" xfId="15979"/>
    <cellStyle name="20 % - zvýraznenie1 2 2 2 6 3 2" xfId="23973"/>
    <cellStyle name="20 % - zvýraznenie1 2 2 2 6 4" xfId="23974"/>
    <cellStyle name="20 % - zvýraznenie1 2 2 2 6 5" xfId="47663"/>
    <cellStyle name="20 % - zvýraznenie1 2 2 2 7" xfId="8387"/>
    <cellStyle name="20 % - zvýraznenie1 2 2 2 7 2" xfId="23975"/>
    <cellStyle name="20 % - zvýraznenie1 2 2 2 8" xfId="15960"/>
    <cellStyle name="20 % - zvýraznenie1 2 2 2 8 2" xfId="23976"/>
    <cellStyle name="20 % - zvýraznenie1 2 2 2 9" xfId="23977"/>
    <cellStyle name="20 % - zvýraznenie1 2 2 3" xfId="623"/>
    <cellStyle name="20 % - zvýraznenie1 2 2 3 2" xfId="1418"/>
    <cellStyle name="20 % - zvýraznenie1 2 2 3 2 2" xfId="3220"/>
    <cellStyle name="20 % - zvýraznenie1 2 2 3 2 2 2" xfId="7746"/>
    <cellStyle name="20 % - zvýraznenie1 2 2 3 2 2 2 2" xfId="15701"/>
    <cellStyle name="20 % - zvýraznenie1 2 2 3 2 2 2 2 2" xfId="23978"/>
    <cellStyle name="20 % - zvýraznenie1 2 2 3 2 2 2 3" xfId="15983"/>
    <cellStyle name="20 % - zvýraznenie1 2 2 3 2 2 2 3 2" xfId="23979"/>
    <cellStyle name="20 % - zvýraznenie1 2 2 3 2 2 2 4" xfId="23980"/>
    <cellStyle name="20 % - zvýraznenie1 2 2 3 2 2 2 5" xfId="47664"/>
    <cellStyle name="20 % - zvýraznenie1 2 2 3 2 2 3" xfId="11176"/>
    <cellStyle name="20 % - zvýraznenie1 2 2 3 2 2 3 2" xfId="23981"/>
    <cellStyle name="20 % - zvýraznenie1 2 2 3 2 2 4" xfId="15982"/>
    <cellStyle name="20 % - zvýraznenie1 2 2 3 2 2 4 2" xfId="23982"/>
    <cellStyle name="20 % - zvýraznenie1 2 2 3 2 2 5" xfId="23983"/>
    <cellStyle name="20 % - zvýraznenie1 2 2 3 2 2 6" xfId="47665"/>
    <cellStyle name="20 % - zvýraznenie1 2 2 3 2 3" xfId="6170"/>
    <cellStyle name="20 % - zvýraznenie1 2 2 3 2 3 2" xfId="14125"/>
    <cellStyle name="20 % - zvýraznenie1 2 2 3 2 3 2 2" xfId="23984"/>
    <cellStyle name="20 % - zvýraznenie1 2 2 3 2 3 3" xfId="15984"/>
    <cellStyle name="20 % - zvýraznenie1 2 2 3 2 3 3 2" xfId="23985"/>
    <cellStyle name="20 % - zvýraznenie1 2 2 3 2 3 4" xfId="23986"/>
    <cellStyle name="20 % - zvýraznenie1 2 2 3 2 3 5" xfId="47666"/>
    <cellStyle name="20 % - zvýraznenie1 2 2 3 2 4" xfId="9375"/>
    <cellStyle name="20 % - zvýraznenie1 2 2 3 2 4 2" xfId="23987"/>
    <cellStyle name="20 % - zvýraznenie1 2 2 3 2 5" xfId="15981"/>
    <cellStyle name="20 % - zvýraznenie1 2 2 3 2 5 2" xfId="23988"/>
    <cellStyle name="20 % - zvýraznenie1 2 2 3 2 6" xfId="23989"/>
    <cellStyle name="20 % - zvýraznenie1 2 2 3 2 7" xfId="47667"/>
    <cellStyle name="20 % - zvýraznenie1 2 2 3 3" xfId="2228"/>
    <cellStyle name="20 % - zvýraznenie1 2 2 3 3 2" xfId="6961"/>
    <cellStyle name="20 % - zvýraznenie1 2 2 3 3 2 2" xfId="14916"/>
    <cellStyle name="20 % - zvýraznenie1 2 2 3 3 2 2 2" xfId="23990"/>
    <cellStyle name="20 % - zvýraznenie1 2 2 3 3 2 3" xfId="15986"/>
    <cellStyle name="20 % - zvýraznenie1 2 2 3 3 2 3 2" xfId="23991"/>
    <cellStyle name="20 % - zvýraznenie1 2 2 3 3 2 4" xfId="23992"/>
    <cellStyle name="20 % - zvýraznenie1 2 2 3 3 2 5" xfId="47668"/>
    <cellStyle name="20 % - zvýraznenie1 2 2 3 3 3" xfId="10185"/>
    <cellStyle name="20 % - zvýraznenie1 2 2 3 3 3 2" xfId="23993"/>
    <cellStyle name="20 % - zvýraznenie1 2 2 3 3 4" xfId="15985"/>
    <cellStyle name="20 % - zvýraznenie1 2 2 3 3 4 2" xfId="23994"/>
    <cellStyle name="20 % - zvýraznenie1 2 2 3 3 5" xfId="23995"/>
    <cellStyle name="20 % - zvýraznenie1 2 2 3 3 6" xfId="47669"/>
    <cellStyle name="20 % - zvýraznenie1 2 2 3 4" xfId="3613"/>
    <cellStyle name="20 % - zvýraznenie1 2 2 3 4 2" xfId="5379"/>
    <cellStyle name="20 % - zvýraznenie1 2 2 3 4 2 2" xfId="13334"/>
    <cellStyle name="20 % - zvýraznenie1 2 2 3 4 2 2 2" xfId="23996"/>
    <cellStyle name="20 % - zvýraznenie1 2 2 3 4 2 3" xfId="15988"/>
    <cellStyle name="20 % - zvýraznenie1 2 2 3 4 2 3 2" xfId="23997"/>
    <cellStyle name="20 % - zvýraznenie1 2 2 3 4 2 4" xfId="23998"/>
    <cellStyle name="20 % - zvýraznenie1 2 2 3 4 2 5" xfId="47670"/>
    <cellStyle name="20 % - zvýraznenie1 2 2 3 4 3" xfId="11569"/>
    <cellStyle name="20 % - zvýraznenie1 2 2 3 4 3 2" xfId="23999"/>
    <cellStyle name="20 % - zvýraznenie1 2 2 3 4 4" xfId="15987"/>
    <cellStyle name="20 % - zvýraznenie1 2 2 3 4 4 2" xfId="24000"/>
    <cellStyle name="20 % - zvýraznenie1 2 2 3 4 5" xfId="24001"/>
    <cellStyle name="20 % - zvýraznenie1 2 2 3 4 6" xfId="47671"/>
    <cellStyle name="20 % - zvýraznenie1 2 2 3 5" xfId="4586"/>
    <cellStyle name="20 % - zvýraznenie1 2 2 3 5 2" xfId="12541"/>
    <cellStyle name="20 % - zvýraznenie1 2 2 3 5 2 2" xfId="24002"/>
    <cellStyle name="20 % - zvýraznenie1 2 2 3 5 3" xfId="15989"/>
    <cellStyle name="20 % - zvýraznenie1 2 2 3 5 3 2" xfId="24003"/>
    <cellStyle name="20 % - zvýraznenie1 2 2 3 5 4" xfId="24004"/>
    <cellStyle name="20 % - zvýraznenie1 2 2 3 5 5" xfId="47672"/>
    <cellStyle name="20 % - zvýraznenie1 2 2 3 6" xfId="8584"/>
    <cellStyle name="20 % - zvýraznenie1 2 2 3 6 2" xfId="24005"/>
    <cellStyle name="20 % - zvýraznenie1 2 2 3 7" xfId="15980"/>
    <cellStyle name="20 % - zvýraznenie1 2 2 3 7 2" xfId="24006"/>
    <cellStyle name="20 % - zvýraznenie1 2 2 3 8" xfId="24007"/>
    <cellStyle name="20 % - zvýraznenie1 2 2 3 9" xfId="47673"/>
    <cellStyle name="20 % - zvýraznenie1 2 2 4" xfId="1028"/>
    <cellStyle name="20 % - zvýraznenie1 2 2 4 2" xfId="2830"/>
    <cellStyle name="20 % - zvýraznenie1 2 2 4 2 2" xfId="7356"/>
    <cellStyle name="20 % - zvýraznenie1 2 2 4 2 2 2" xfId="15311"/>
    <cellStyle name="20 % - zvýraznenie1 2 2 4 2 2 2 2" xfId="24008"/>
    <cellStyle name="20 % - zvýraznenie1 2 2 4 2 2 3" xfId="15992"/>
    <cellStyle name="20 % - zvýraznenie1 2 2 4 2 2 3 2" xfId="24009"/>
    <cellStyle name="20 % - zvýraznenie1 2 2 4 2 2 4" xfId="24010"/>
    <cellStyle name="20 % - zvýraznenie1 2 2 4 2 2 5" xfId="47674"/>
    <cellStyle name="20 % - zvýraznenie1 2 2 4 2 3" xfId="10786"/>
    <cellStyle name="20 % - zvýraznenie1 2 2 4 2 3 2" xfId="24011"/>
    <cellStyle name="20 % - zvýraznenie1 2 2 4 2 4" xfId="15991"/>
    <cellStyle name="20 % - zvýraznenie1 2 2 4 2 4 2" xfId="24012"/>
    <cellStyle name="20 % - zvýraznenie1 2 2 4 2 5" xfId="24013"/>
    <cellStyle name="20 % - zvýraznenie1 2 2 4 2 6" xfId="47675"/>
    <cellStyle name="20 % - zvýraznenie1 2 2 4 3" xfId="5780"/>
    <cellStyle name="20 % - zvýraznenie1 2 2 4 3 2" xfId="13735"/>
    <cellStyle name="20 % - zvýraznenie1 2 2 4 3 2 2" xfId="24014"/>
    <cellStyle name="20 % - zvýraznenie1 2 2 4 3 3" xfId="15993"/>
    <cellStyle name="20 % - zvýraznenie1 2 2 4 3 3 2" xfId="24015"/>
    <cellStyle name="20 % - zvýraznenie1 2 2 4 3 4" xfId="24016"/>
    <cellStyle name="20 % - zvýraznenie1 2 2 4 3 5" xfId="47676"/>
    <cellStyle name="20 % - zvýraznenie1 2 2 4 4" xfId="8985"/>
    <cellStyle name="20 % - zvýraznenie1 2 2 4 4 2" xfId="24017"/>
    <cellStyle name="20 % - zvýraznenie1 2 2 4 5" xfId="15990"/>
    <cellStyle name="20 % - zvýraznenie1 2 2 4 5 2" xfId="24018"/>
    <cellStyle name="20 % - zvýraznenie1 2 2 4 6" xfId="24019"/>
    <cellStyle name="20 % - zvýraznenie1 2 2 4 7" xfId="47677"/>
    <cellStyle name="20 % - zvýraznenie1 2 2 5" xfId="1838"/>
    <cellStyle name="20 % - zvýraznenie1 2 2 5 2" xfId="6571"/>
    <cellStyle name="20 % - zvýraznenie1 2 2 5 2 2" xfId="14526"/>
    <cellStyle name="20 % - zvýraznenie1 2 2 5 2 2 2" xfId="24020"/>
    <cellStyle name="20 % - zvýraznenie1 2 2 5 2 3" xfId="15995"/>
    <cellStyle name="20 % - zvýraznenie1 2 2 5 2 3 2" xfId="24021"/>
    <cellStyle name="20 % - zvýraznenie1 2 2 5 2 4" xfId="24022"/>
    <cellStyle name="20 % - zvýraznenie1 2 2 5 2 5" xfId="47678"/>
    <cellStyle name="20 % - zvýraznenie1 2 2 5 3" xfId="9795"/>
    <cellStyle name="20 % - zvýraznenie1 2 2 5 3 2" xfId="24023"/>
    <cellStyle name="20 % - zvýraznenie1 2 2 5 4" xfId="15994"/>
    <cellStyle name="20 % - zvýraznenie1 2 2 5 4 2" xfId="24024"/>
    <cellStyle name="20 % - zvýraznenie1 2 2 5 5" xfId="24025"/>
    <cellStyle name="20 % - zvýraznenie1 2 2 5 6" xfId="47679"/>
    <cellStyle name="20 % - zvýraznenie1 2 2 6" xfId="3913"/>
    <cellStyle name="20 % - zvýraznenie1 2 2 6 2" xfId="4989"/>
    <cellStyle name="20 % - zvýraznenie1 2 2 6 2 2" xfId="12944"/>
    <cellStyle name="20 % - zvýraznenie1 2 2 6 2 2 2" xfId="24026"/>
    <cellStyle name="20 % - zvýraznenie1 2 2 6 2 3" xfId="15997"/>
    <cellStyle name="20 % - zvýraznenie1 2 2 6 2 3 2" xfId="24027"/>
    <cellStyle name="20 % - zvýraznenie1 2 2 6 2 4" xfId="24028"/>
    <cellStyle name="20 % - zvýraznenie1 2 2 6 2 5" xfId="47680"/>
    <cellStyle name="20 % - zvýraznenie1 2 2 6 3" xfId="11868"/>
    <cellStyle name="20 % - zvýraznenie1 2 2 6 3 2" xfId="24029"/>
    <cellStyle name="20 % - zvýraznenie1 2 2 6 4" xfId="15996"/>
    <cellStyle name="20 % - zvýraznenie1 2 2 6 4 2" xfId="24030"/>
    <cellStyle name="20 % - zvýraznenie1 2 2 6 5" xfId="24031"/>
    <cellStyle name="20 % - zvýraznenie1 2 2 6 6" xfId="47681"/>
    <cellStyle name="20 % - zvýraznenie1 2 2 7" xfId="4196"/>
    <cellStyle name="20 % - zvýraznenie1 2 2 7 2" xfId="12151"/>
    <cellStyle name="20 % - zvýraznenie1 2 2 7 2 2" xfId="24032"/>
    <cellStyle name="20 % - zvýraznenie1 2 2 7 3" xfId="15998"/>
    <cellStyle name="20 % - zvýraznenie1 2 2 7 3 2" xfId="24033"/>
    <cellStyle name="20 % - zvýraznenie1 2 2 7 4" xfId="24034"/>
    <cellStyle name="20 % - zvýraznenie1 2 2 7 5" xfId="47682"/>
    <cellStyle name="20 % - zvýraznenie1 2 2 8" xfId="8194"/>
    <cellStyle name="20 % - zvýraznenie1 2 2 8 2" xfId="24035"/>
    <cellStyle name="20 % - zvýraznenie1 2 2 9" xfId="15959"/>
    <cellStyle name="20 % - zvýraznenie1 2 2 9 2" xfId="24036"/>
    <cellStyle name="20 % - zvýraznenie1 2 3" xfId="327"/>
    <cellStyle name="20 % - zvýraznenie1 2 3 10" xfId="47683"/>
    <cellStyle name="20 % - zvýraznenie1 2 3 2" xfId="719"/>
    <cellStyle name="20 % - zvýraznenie1 2 3 2 2" xfId="1514"/>
    <cellStyle name="20 % - zvýraznenie1 2 3 2 2 2" xfId="3316"/>
    <cellStyle name="20 % - zvýraznenie1 2 3 2 2 2 2" xfId="7842"/>
    <cellStyle name="20 % - zvýraznenie1 2 3 2 2 2 2 2" xfId="15797"/>
    <cellStyle name="20 % - zvýraznenie1 2 3 2 2 2 2 2 2" xfId="24037"/>
    <cellStyle name="20 % - zvýraznenie1 2 3 2 2 2 2 3" xfId="16003"/>
    <cellStyle name="20 % - zvýraznenie1 2 3 2 2 2 2 3 2" xfId="24038"/>
    <cellStyle name="20 % - zvýraznenie1 2 3 2 2 2 2 4" xfId="24039"/>
    <cellStyle name="20 % - zvýraznenie1 2 3 2 2 2 2 5" xfId="47684"/>
    <cellStyle name="20 % - zvýraznenie1 2 3 2 2 2 3" xfId="11272"/>
    <cellStyle name="20 % - zvýraznenie1 2 3 2 2 2 3 2" xfId="24040"/>
    <cellStyle name="20 % - zvýraznenie1 2 3 2 2 2 4" xfId="16002"/>
    <cellStyle name="20 % - zvýraznenie1 2 3 2 2 2 4 2" xfId="24041"/>
    <cellStyle name="20 % - zvýraznenie1 2 3 2 2 2 5" xfId="24042"/>
    <cellStyle name="20 % - zvýraznenie1 2 3 2 2 2 6" xfId="47685"/>
    <cellStyle name="20 % - zvýraznenie1 2 3 2 2 3" xfId="6266"/>
    <cellStyle name="20 % - zvýraznenie1 2 3 2 2 3 2" xfId="14221"/>
    <cellStyle name="20 % - zvýraznenie1 2 3 2 2 3 2 2" xfId="24043"/>
    <cellStyle name="20 % - zvýraznenie1 2 3 2 2 3 3" xfId="16004"/>
    <cellStyle name="20 % - zvýraznenie1 2 3 2 2 3 3 2" xfId="24044"/>
    <cellStyle name="20 % - zvýraznenie1 2 3 2 2 3 4" xfId="24045"/>
    <cellStyle name="20 % - zvýraznenie1 2 3 2 2 3 5" xfId="47686"/>
    <cellStyle name="20 % - zvýraznenie1 2 3 2 2 4" xfId="9471"/>
    <cellStyle name="20 % - zvýraznenie1 2 3 2 2 4 2" xfId="24046"/>
    <cellStyle name="20 % - zvýraznenie1 2 3 2 2 5" xfId="16001"/>
    <cellStyle name="20 % - zvýraznenie1 2 3 2 2 5 2" xfId="24047"/>
    <cellStyle name="20 % - zvýraznenie1 2 3 2 2 6" xfId="24048"/>
    <cellStyle name="20 % - zvýraznenie1 2 3 2 2 7" xfId="47687"/>
    <cellStyle name="20 % - zvýraznenie1 2 3 2 3" xfId="2324"/>
    <cellStyle name="20 % - zvýraznenie1 2 3 2 3 2" xfId="7057"/>
    <cellStyle name="20 % - zvýraznenie1 2 3 2 3 2 2" xfId="15012"/>
    <cellStyle name="20 % - zvýraznenie1 2 3 2 3 2 2 2" xfId="24049"/>
    <cellStyle name="20 % - zvýraznenie1 2 3 2 3 2 3" xfId="16006"/>
    <cellStyle name="20 % - zvýraznenie1 2 3 2 3 2 3 2" xfId="24050"/>
    <cellStyle name="20 % - zvýraznenie1 2 3 2 3 2 4" xfId="24051"/>
    <cellStyle name="20 % - zvýraznenie1 2 3 2 3 2 5" xfId="47688"/>
    <cellStyle name="20 % - zvýraznenie1 2 3 2 3 3" xfId="10281"/>
    <cellStyle name="20 % - zvýraznenie1 2 3 2 3 3 2" xfId="24052"/>
    <cellStyle name="20 % - zvýraznenie1 2 3 2 3 4" xfId="16005"/>
    <cellStyle name="20 % - zvýraznenie1 2 3 2 3 4 2" xfId="24053"/>
    <cellStyle name="20 % - zvýraznenie1 2 3 2 3 5" xfId="24054"/>
    <cellStyle name="20 % - zvýraznenie1 2 3 2 3 6" xfId="47689"/>
    <cellStyle name="20 % - zvýraznenie1 2 3 2 4" xfId="3593"/>
    <cellStyle name="20 % - zvýraznenie1 2 3 2 4 2" xfId="5475"/>
    <cellStyle name="20 % - zvýraznenie1 2 3 2 4 2 2" xfId="13430"/>
    <cellStyle name="20 % - zvýraznenie1 2 3 2 4 2 2 2" xfId="24055"/>
    <cellStyle name="20 % - zvýraznenie1 2 3 2 4 2 3" xfId="16008"/>
    <cellStyle name="20 % - zvýraznenie1 2 3 2 4 2 3 2" xfId="24056"/>
    <cellStyle name="20 % - zvýraznenie1 2 3 2 4 2 4" xfId="24057"/>
    <cellStyle name="20 % - zvýraznenie1 2 3 2 4 2 5" xfId="47690"/>
    <cellStyle name="20 % - zvýraznenie1 2 3 2 4 3" xfId="11549"/>
    <cellStyle name="20 % - zvýraznenie1 2 3 2 4 3 2" xfId="24058"/>
    <cellStyle name="20 % - zvýraznenie1 2 3 2 4 4" xfId="16007"/>
    <cellStyle name="20 % - zvýraznenie1 2 3 2 4 4 2" xfId="24059"/>
    <cellStyle name="20 % - zvýraznenie1 2 3 2 4 5" xfId="24060"/>
    <cellStyle name="20 % - zvýraznenie1 2 3 2 4 6" xfId="47691"/>
    <cellStyle name="20 % - zvýraznenie1 2 3 2 5" xfId="4682"/>
    <cellStyle name="20 % - zvýraznenie1 2 3 2 5 2" xfId="12637"/>
    <cellStyle name="20 % - zvýraznenie1 2 3 2 5 2 2" xfId="24061"/>
    <cellStyle name="20 % - zvýraznenie1 2 3 2 5 3" xfId="16009"/>
    <cellStyle name="20 % - zvýraznenie1 2 3 2 5 3 2" xfId="24062"/>
    <cellStyle name="20 % - zvýraznenie1 2 3 2 5 4" xfId="24063"/>
    <cellStyle name="20 % - zvýraznenie1 2 3 2 5 5" xfId="47692"/>
    <cellStyle name="20 % - zvýraznenie1 2 3 2 6" xfId="8680"/>
    <cellStyle name="20 % - zvýraznenie1 2 3 2 6 2" xfId="24064"/>
    <cellStyle name="20 % - zvýraznenie1 2 3 2 7" xfId="16000"/>
    <cellStyle name="20 % - zvýraznenie1 2 3 2 7 2" xfId="24065"/>
    <cellStyle name="20 % - zvýraznenie1 2 3 2 8" xfId="24066"/>
    <cellStyle name="20 % - zvýraznenie1 2 3 2 9" xfId="47693"/>
    <cellStyle name="20 % - zvýraznenie1 2 3 3" xfId="1124"/>
    <cellStyle name="20 % - zvýraznenie1 2 3 3 2" xfId="2926"/>
    <cellStyle name="20 % - zvýraznenie1 2 3 3 2 2" xfId="7452"/>
    <cellStyle name="20 % - zvýraznenie1 2 3 3 2 2 2" xfId="15407"/>
    <cellStyle name="20 % - zvýraznenie1 2 3 3 2 2 2 2" xfId="24067"/>
    <cellStyle name="20 % - zvýraznenie1 2 3 3 2 2 3" xfId="16012"/>
    <cellStyle name="20 % - zvýraznenie1 2 3 3 2 2 3 2" xfId="24068"/>
    <cellStyle name="20 % - zvýraznenie1 2 3 3 2 2 4" xfId="24069"/>
    <cellStyle name="20 % - zvýraznenie1 2 3 3 2 2 5" xfId="47694"/>
    <cellStyle name="20 % - zvýraznenie1 2 3 3 2 3" xfId="10882"/>
    <cellStyle name="20 % - zvýraznenie1 2 3 3 2 3 2" xfId="24070"/>
    <cellStyle name="20 % - zvýraznenie1 2 3 3 2 4" xfId="16011"/>
    <cellStyle name="20 % - zvýraznenie1 2 3 3 2 4 2" xfId="24071"/>
    <cellStyle name="20 % - zvýraznenie1 2 3 3 2 5" xfId="24072"/>
    <cellStyle name="20 % - zvýraznenie1 2 3 3 2 6" xfId="47695"/>
    <cellStyle name="20 % - zvýraznenie1 2 3 3 3" xfId="5876"/>
    <cellStyle name="20 % - zvýraznenie1 2 3 3 3 2" xfId="13831"/>
    <cellStyle name="20 % - zvýraznenie1 2 3 3 3 2 2" xfId="24073"/>
    <cellStyle name="20 % - zvýraznenie1 2 3 3 3 3" xfId="16013"/>
    <cellStyle name="20 % - zvýraznenie1 2 3 3 3 3 2" xfId="24074"/>
    <cellStyle name="20 % - zvýraznenie1 2 3 3 3 4" xfId="24075"/>
    <cellStyle name="20 % - zvýraznenie1 2 3 3 3 5" xfId="47696"/>
    <cellStyle name="20 % - zvýraznenie1 2 3 3 4" xfId="9081"/>
    <cellStyle name="20 % - zvýraznenie1 2 3 3 4 2" xfId="24076"/>
    <cellStyle name="20 % - zvýraznenie1 2 3 3 5" xfId="16010"/>
    <cellStyle name="20 % - zvýraznenie1 2 3 3 5 2" xfId="24077"/>
    <cellStyle name="20 % - zvýraznenie1 2 3 3 6" xfId="24078"/>
    <cellStyle name="20 % - zvýraznenie1 2 3 3 7" xfId="47697"/>
    <cellStyle name="20 % - zvýraznenie1 2 3 4" xfId="1934"/>
    <cellStyle name="20 % - zvýraznenie1 2 3 4 2" xfId="6667"/>
    <cellStyle name="20 % - zvýraznenie1 2 3 4 2 2" xfId="14622"/>
    <cellStyle name="20 % - zvýraznenie1 2 3 4 2 2 2" xfId="24079"/>
    <cellStyle name="20 % - zvýraznenie1 2 3 4 2 3" xfId="16015"/>
    <cellStyle name="20 % - zvýraznenie1 2 3 4 2 3 2" xfId="24080"/>
    <cellStyle name="20 % - zvýraznenie1 2 3 4 2 4" xfId="24081"/>
    <cellStyle name="20 % - zvýraznenie1 2 3 4 2 5" xfId="47698"/>
    <cellStyle name="20 % - zvýraznenie1 2 3 4 3" xfId="9891"/>
    <cellStyle name="20 % - zvýraznenie1 2 3 4 3 2" xfId="24082"/>
    <cellStyle name="20 % - zvýraznenie1 2 3 4 4" xfId="16014"/>
    <cellStyle name="20 % - zvýraznenie1 2 3 4 4 2" xfId="24083"/>
    <cellStyle name="20 % - zvýraznenie1 2 3 4 5" xfId="24084"/>
    <cellStyle name="20 % - zvýraznenie1 2 3 4 6" xfId="47699"/>
    <cellStyle name="20 % - zvýraznenie1 2 3 5" xfId="2633"/>
    <cellStyle name="20 % - zvýraznenie1 2 3 5 2" xfId="5085"/>
    <cellStyle name="20 % - zvýraznenie1 2 3 5 2 2" xfId="13040"/>
    <cellStyle name="20 % - zvýraznenie1 2 3 5 2 2 2" xfId="24085"/>
    <cellStyle name="20 % - zvýraznenie1 2 3 5 2 3" xfId="16017"/>
    <cellStyle name="20 % - zvýraznenie1 2 3 5 2 3 2" xfId="24086"/>
    <cellStyle name="20 % - zvýraznenie1 2 3 5 2 4" xfId="24087"/>
    <cellStyle name="20 % - zvýraznenie1 2 3 5 2 5" xfId="47700"/>
    <cellStyle name="20 % - zvýraznenie1 2 3 5 3" xfId="10590"/>
    <cellStyle name="20 % - zvýraznenie1 2 3 5 3 2" xfId="24088"/>
    <cellStyle name="20 % - zvýraznenie1 2 3 5 4" xfId="16016"/>
    <cellStyle name="20 % - zvýraznenie1 2 3 5 4 2" xfId="24089"/>
    <cellStyle name="20 % - zvýraznenie1 2 3 5 5" xfId="24090"/>
    <cellStyle name="20 % - zvýraznenie1 2 3 5 6" xfId="47701"/>
    <cellStyle name="20 % - zvýraznenie1 2 3 6" xfId="4292"/>
    <cellStyle name="20 % - zvýraznenie1 2 3 6 2" xfId="12247"/>
    <cellStyle name="20 % - zvýraznenie1 2 3 6 2 2" xfId="24091"/>
    <cellStyle name="20 % - zvýraznenie1 2 3 6 3" xfId="16018"/>
    <cellStyle name="20 % - zvýraznenie1 2 3 6 3 2" xfId="24092"/>
    <cellStyle name="20 % - zvýraznenie1 2 3 6 4" xfId="24093"/>
    <cellStyle name="20 % - zvýraznenie1 2 3 6 5" xfId="47702"/>
    <cellStyle name="20 % - zvýraznenie1 2 3 7" xfId="8290"/>
    <cellStyle name="20 % - zvýraznenie1 2 3 7 2" xfId="24094"/>
    <cellStyle name="20 % - zvýraznenie1 2 3 8" xfId="15999"/>
    <cellStyle name="20 % - zvýraznenie1 2 3 8 2" xfId="24095"/>
    <cellStyle name="20 % - zvýraznenie1 2 3 9" xfId="24096"/>
    <cellStyle name="20 % - zvýraznenie1 2 4" xfId="526"/>
    <cellStyle name="20 % - zvýraznenie1 2 4 2" xfId="1321"/>
    <cellStyle name="20 % - zvýraznenie1 2 4 2 2" xfId="3123"/>
    <cellStyle name="20 % - zvýraznenie1 2 4 2 2 2" xfId="7649"/>
    <cellStyle name="20 % - zvýraznenie1 2 4 2 2 2 2" xfId="15604"/>
    <cellStyle name="20 % - zvýraznenie1 2 4 2 2 2 2 2" xfId="24097"/>
    <cellStyle name="20 % - zvýraznenie1 2 4 2 2 2 3" xfId="16022"/>
    <cellStyle name="20 % - zvýraznenie1 2 4 2 2 2 3 2" xfId="24098"/>
    <cellStyle name="20 % - zvýraznenie1 2 4 2 2 2 4" xfId="24099"/>
    <cellStyle name="20 % - zvýraznenie1 2 4 2 2 2 5" xfId="47703"/>
    <cellStyle name="20 % - zvýraznenie1 2 4 2 2 3" xfId="11079"/>
    <cellStyle name="20 % - zvýraznenie1 2 4 2 2 3 2" xfId="24100"/>
    <cellStyle name="20 % - zvýraznenie1 2 4 2 2 4" xfId="16021"/>
    <cellStyle name="20 % - zvýraznenie1 2 4 2 2 4 2" xfId="24101"/>
    <cellStyle name="20 % - zvýraznenie1 2 4 2 2 5" xfId="24102"/>
    <cellStyle name="20 % - zvýraznenie1 2 4 2 2 6" xfId="47704"/>
    <cellStyle name="20 % - zvýraznenie1 2 4 2 3" xfId="6073"/>
    <cellStyle name="20 % - zvýraznenie1 2 4 2 3 2" xfId="14028"/>
    <cellStyle name="20 % - zvýraznenie1 2 4 2 3 2 2" xfId="24103"/>
    <cellStyle name="20 % - zvýraznenie1 2 4 2 3 3" xfId="16023"/>
    <cellStyle name="20 % - zvýraznenie1 2 4 2 3 3 2" xfId="24104"/>
    <cellStyle name="20 % - zvýraznenie1 2 4 2 3 4" xfId="24105"/>
    <cellStyle name="20 % - zvýraznenie1 2 4 2 3 5" xfId="47705"/>
    <cellStyle name="20 % - zvýraznenie1 2 4 2 4" xfId="9278"/>
    <cellStyle name="20 % - zvýraznenie1 2 4 2 4 2" xfId="24106"/>
    <cellStyle name="20 % - zvýraznenie1 2 4 2 5" xfId="16020"/>
    <cellStyle name="20 % - zvýraznenie1 2 4 2 5 2" xfId="24107"/>
    <cellStyle name="20 % - zvýraznenie1 2 4 2 6" xfId="24108"/>
    <cellStyle name="20 % - zvýraznenie1 2 4 2 7" xfId="47706"/>
    <cellStyle name="20 % - zvýraznenie1 2 4 3" xfId="2131"/>
    <cellStyle name="20 % - zvýraznenie1 2 4 3 2" xfId="6864"/>
    <cellStyle name="20 % - zvýraznenie1 2 4 3 2 2" xfId="14819"/>
    <cellStyle name="20 % - zvýraznenie1 2 4 3 2 2 2" xfId="24109"/>
    <cellStyle name="20 % - zvýraznenie1 2 4 3 2 3" xfId="16025"/>
    <cellStyle name="20 % - zvýraznenie1 2 4 3 2 3 2" xfId="24110"/>
    <cellStyle name="20 % - zvýraznenie1 2 4 3 2 4" xfId="24111"/>
    <cellStyle name="20 % - zvýraznenie1 2 4 3 2 5" xfId="47707"/>
    <cellStyle name="20 % - zvýraznenie1 2 4 3 3" xfId="10088"/>
    <cellStyle name="20 % - zvýraznenie1 2 4 3 3 2" xfId="24112"/>
    <cellStyle name="20 % - zvýraznenie1 2 4 3 4" xfId="16024"/>
    <cellStyle name="20 % - zvýraznenie1 2 4 3 4 2" xfId="24113"/>
    <cellStyle name="20 % - zvýraznenie1 2 4 3 5" xfId="24114"/>
    <cellStyle name="20 % - zvýraznenie1 2 4 3 6" xfId="47708"/>
    <cellStyle name="20 % - zvýraznenie1 2 4 4" xfId="1672"/>
    <cellStyle name="20 % - zvýraznenie1 2 4 4 2" xfId="5282"/>
    <cellStyle name="20 % - zvýraznenie1 2 4 4 2 2" xfId="13237"/>
    <cellStyle name="20 % - zvýraznenie1 2 4 4 2 2 2" xfId="24115"/>
    <cellStyle name="20 % - zvýraznenie1 2 4 4 2 3" xfId="16027"/>
    <cellStyle name="20 % - zvýraznenie1 2 4 4 2 3 2" xfId="24116"/>
    <cellStyle name="20 % - zvýraznenie1 2 4 4 2 4" xfId="24117"/>
    <cellStyle name="20 % - zvýraznenie1 2 4 4 2 5" xfId="47709"/>
    <cellStyle name="20 % - zvýraznenie1 2 4 4 3" xfId="9629"/>
    <cellStyle name="20 % - zvýraznenie1 2 4 4 3 2" xfId="24118"/>
    <cellStyle name="20 % - zvýraznenie1 2 4 4 4" xfId="16026"/>
    <cellStyle name="20 % - zvýraznenie1 2 4 4 4 2" xfId="24119"/>
    <cellStyle name="20 % - zvýraznenie1 2 4 4 5" xfId="24120"/>
    <cellStyle name="20 % - zvýraznenie1 2 4 4 6" xfId="47710"/>
    <cellStyle name="20 % - zvýraznenie1 2 4 5" xfId="4489"/>
    <cellStyle name="20 % - zvýraznenie1 2 4 5 2" xfId="12444"/>
    <cellStyle name="20 % - zvýraznenie1 2 4 5 2 2" xfId="24121"/>
    <cellStyle name="20 % - zvýraznenie1 2 4 5 3" xfId="16028"/>
    <cellStyle name="20 % - zvýraznenie1 2 4 5 3 2" xfId="24122"/>
    <cellStyle name="20 % - zvýraznenie1 2 4 5 4" xfId="24123"/>
    <cellStyle name="20 % - zvýraznenie1 2 4 5 5" xfId="47711"/>
    <cellStyle name="20 % - zvýraznenie1 2 4 6" xfId="8487"/>
    <cellStyle name="20 % - zvýraznenie1 2 4 6 2" xfId="24124"/>
    <cellStyle name="20 % - zvýraznenie1 2 4 7" xfId="16019"/>
    <cellStyle name="20 % - zvýraznenie1 2 4 7 2" xfId="24125"/>
    <cellStyle name="20 % - zvýraznenie1 2 4 8" xfId="24126"/>
    <cellStyle name="20 % - zvýraznenie1 2 4 9" xfId="47712"/>
    <cellStyle name="20 % - zvýraznenie1 2 5" xfId="931"/>
    <cellStyle name="20 % - zvýraznenie1 2 5 2" xfId="2733"/>
    <cellStyle name="20 % - zvýraznenie1 2 5 2 2" xfId="7259"/>
    <cellStyle name="20 % - zvýraznenie1 2 5 2 2 2" xfId="15214"/>
    <cellStyle name="20 % - zvýraznenie1 2 5 2 2 2 2" xfId="24127"/>
    <cellStyle name="20 % - zvýraznenie1 2 5 2 2 3" xfId="16031"/>
    <cellStyle name="20 % - zvýraznenie1 2 5 2 2 3 2" xfId="24128"/>
    <cellStyle name="20 % - zvýraznenie1 2 5 2 2 4" xfId="24129"/>
    <cellStyle name="20 % - zvýraznenie1 2 5 2 2 5" xfId="47713"/>
    <cellStyle name="20 % - zvýraznenie1 2 5 2 3" xfId="10689"/>
    <cellStyle name="20 % - zvýraznenie1 2 5 2 3 2" xfId="24130"/>
    <cellStyle name="20 % - zvýraznenie1 2 5 2 4" xfId="16030"/>
    <cellStyle name="20 % - zvýraznenie1 2 5 2 4 2" xfId="24131"/>
    <cellStyle name="20 % - zvýraznenie1 2 5 2 5" xfId="24132"/>
    <cellStyle name="20 % - zvýraznenie1 2 5 2 6" xfId="47714"/>
    <cellStyle name="20 % - zvýraznenie1 2 5 3" xfId="5683"/>
    <cellStyle name="20 % - zvýraznenie1 2 5 3 2" xfId="13638"/>
    <cellStyle name="20 % - zvýraznenie1 2 5 3 2 2" xfId="24133"/>
    <cellStyle name="20 % - zvýraznenie1 2 5 3 3" xfId="16032"/>
    <cellStyle name="20 % - zvýraznenie1 2 5 3 3 2" xfId="24134"/>
    <cellStyle name="20 % - zvýraznenie1 2 5 3 4" xfId="24135"/>
    <cellStyle name="20 % - zvýraznenie1 2 5 3 5" xfId="47715"/>
    <cellStyle name="20 % - zvýraznenie1 2 5 4" xfId="8888"/>
    <cellStyle name="20 % - zvýraznenie1 2 5 4 2" xfId="24136"/>
    <cellStyle name="20 % - zvýraznenie1 2 5 5" xfId="16029"/>
    <cellStyle name="20 % - zvýraznenie1 2 5 5 2" xfId="24137"/>
    <cellStyle name="20 % - zvýraznenie1 2 5 6" xfId="24138"/>
    <cellStyle name="20 % - zvýraznenie1 2 5 7" xfId="47716"/>
    <cellStyle name="20 % - zvýraznenie1 2 6" xfId="1740"/>
    <cellStyle name="20 % - zvýraznenie1 2 6 2" xfId="6474"/>
    <cellStyle name="20 % - zvýraznenie1 2 6 2 2" xfId="14429"/>
    <cellStyle name="20 % - zvýraznenie1 2 6 2 2 2" xfId="24139"/>
    <cellStyle name="20 % - zvýraznenie1 2 6 2 3" xfId="16034"/>
    <cellStyle name="20 % - zvýraznenie1 2 6 2 3 2" xfId="24140"/>
    <cellStyle name="20 % - zvýraznenie1 2 6 2 4" xfId="24141"/>
    <cellStyle name="20 % - zvýraznenie1 2 6 2 5" xfId="47717"/>
    <cellStyle name="20 % - zvýraznenie1 2 6 3" xfId="9697"/>
    <cellStyle name="20 % - zvýraznenie1 2 6 3 2" xfId="24142"/>
    <cellStyle name="20 % - zvýraznenie1 2 6 4" xfId="16033"/>
    <cellStyle name="20 % - zvýraznenie1 2 6 4 2" xfId="24143"/>
    <cellStyle name="20 % - zvýraznenie1 2 6 5" xfId="24144"/>
    <cellStyle name="20 % - zvýraznenie1 2 6 6" xfId="47718"/>
    <cellStyle name="20 % - zvýraznenie1 2 7" xfId="3709"/>
    <cellStyle name="20 % - zvýraznenie1 2 7 2" xfId="4892"/>
    <cellStyle name="20 % - zvýraznenie1 2 7 2 2" xfId="12847"/>
    <cellStyle name="20 % - zvýraznenie1 2 7 2 2 2" xfId="24145"/>
    <cellStyle name="20 % - zvýraznenie1 2 7 2 3" xfId="16036"/>
    <cellStyle name="20 % - zvýraznenie1 2 7 2 3 2" xfId="24146"/>
    <cellStyle name="20 % - zvýraznenie1 2 7 2 4" xfId="24147"/>
    <cellStyle name="20 % - zvýraznenie1 2 7 2 5" xfId="47719"/>
    <cellStyle name="20 % - zvýraznenie1 2 7 3" xfId="11664"/>
    <cellStyle name="20 % - zvýraznenie1 2 7 3 2" xfId="24148"/>
    <cellStyle name="20 % - zvýraznenie1 2 7 4" xfId="16035"/>
    <cellStyle name="20 % - zvýraznenie1 2 7 4 2" xfId="24149"/>
    <cellStyle name="20 % - zvýraznenie1 2 7 5" xfId="24150"/>
    <cellStyle name="20 % - zvýraznenie1 2 7 6" xfId="47720"/>
    <cellStyle name="20 % - zvýraznenie1 2 8" xfId="4099"/>
    <cellStyle name="20 % - zvýraznenie1 2 8 2" xfId="12054"/>
    <cellStyle name="20 % - zvýraznenie1 2 8 2 2" xfId="24151"/>
    <cellStyle name="20 % - zvýraznenie1 2 8 3" xfId="16037"/>
    <cellStyle name="20 % - zvýraznenie1 2 8 3 2" xfId="24152"/>
    <cellStyle name="20 % - zvýraznenie1 2 8 4" xfId="24153"/>
    <cellStyle name="20 % - zvýraznenie1 2 8 5" xfId="47721"/>
    <cellStyle name="20 % - zvýraznenie1 2 9" xfId="8097"/>
    <cellStyle name="20 % - zvýraznenie1 2 9 2" xfId="24154"/>
    <cellStyle name="20 % - zvýraznenie1 3" xfId="155"/>
    <cellStyle name="20 % - zvýraznenie1 3 10" xfId="16038"/>
    <cellStyle name="20 % - zvýraznenie1 3 10 2" xfId="24155"/>
    <cellStyle name="20 % - zvýraznenie1 3 11" xfId="24156"/>
    <cellStyle name="20 % - zvýraznenie1 3 12" xfId="47722"/>
    <cellStyle name="20 % - zvýraznenie1 3 2" xfId="256"/>
    <cellStyle name="20 % - zvýraznenie1 3 2 10" xfId="24157"/>
    <cellStyle name="20 % - zvýraznenie1 3 2 11" xfId="47723"/>
    <cellStyle name="20 % - zvýraznenie1 3 2 2" xfId="455"/>
    <cellStyle name="20 % - zvýraznenie1 3 2 2 10" xfId="47724"/>
    <cellStyle name="20 % - zvýraznenie1 3 2 2 2" xfId="847"/>
    <cellStyle name="20 % - zvýraznenie1 3 2 2 2 2" xfId="1642"/>
    <cellStyle name="20 % - zvýraznenie1 3 2 2 2 2 2" xfId="3444"/>
    <cellStyle name="20 % - zvýraznenie1 3 2 2 2 2 2 2" xfId="7970"/>
    <cellStyle name="20 % - zvýraznenie1 3 2 2 2 2 2 2 2" xfId="15925"/>
    <cellStyle name="20 % - zvýraznenie1 3 2 2 2 2 2 2 2 2" xfId="24158"/>
    <cellStyle name="20 % - zvýraznenie1 3 2 2 2 2 2 2 3" xfId="16044"/>
    <cellStyle name="20 % - zvýraznenie1 3 2 2 2 2 2 2 3 2" xfId="24159"/>
    <cellStyle name="20 % - zvýraznenie1 3 2 2 2 2 2 2 4" xfId="24160"/>
    <cellStyle name="20 % - zvýraznenie1 3 2 2 2 2 2 2 5" xfId="47725"/>
    <cellStyle name="20 % - zvýraznenie1 3 2 2 2 2 2 3" xfId="11400"/>
    <cellStyle name="20 % - zvýraznenie1 3 2 2 2 2 2 3 2" xfId="24161"/>
    <cellStyle name="20 % - zvýraznenie1 3 2 2 2 2 2 4" xfId="16043"/>
    <cellStyle name="20 % - zvýraznenie1 3 2 2 2 2 2 4 2" xfId="24162"/>
    <cellStyle name="20 % - zvýraznenie1 3 2 2 2 2 2 5" xfId="24163"/>
    <cellStyle name="20 % - zvýraznenie1 3 2 2 2 2 2 6" xfId="47726"/>
    <cellStyle name="20 % - zvýraznenie1 3 2 2 2 2 3" xfId="6394"/>
    <cellStyle name="20 % - zvýraznenie1 3 2 2 2 2 3 2" xfId="14349"/>
    <cellStyle name="20 % - zvýraznenie1 3 2 2 2 2 3 2 2" xfId="24164"/>
    <cellStyle name="20 % - zvýraznenie1 3 2 2 2 2 3 3" xfId="16045"/>
    <cellStyle name="20 % - zvýraznenie1 3 2 2 2 2 3 3 2" xfId="24165"/>
    <cellStyle name="20 % - zvýraznenie1 3 2 2 2 2 3 4" xfId="24166"/>
    <cellStyle name="20 % - zvýraznenie1 3 2 2 2 2 3 5" xfId="47727"/>
    <cellStyle name="20 % - zvýraznenie1 3 2 2 2 2 4" xfId="9599"/>
    <cellStyle name="20 % - zvýraznenie1 3 2 2 2 2 4 2" xfId="24167"/>
    <cellStyle name="20 % - zvýraznenie1 3 2 2 2 2 5" xfId="16042"/>
    <cellStyle name="20 % - zvýraznenie1 3 2 2 2 2 5 2" xfId="24168"/>
    <cellStyle name="20 % - zvýraznenie1 3 2 2 2 2 6" xfId="24169"/>
    <cellStyle name="20 % - zvýraznenie1 3 2 2 2 2 7" xfId="47728"/>
    <cellStyle name="20 % - zvýraznenie1 3 2 2 2 3" xfId="2452"/>
    <cellStyle name="20 % - zvýraznenie1 3 2 2 2 3 2" xfId="7185"/>
    <cellStyle name="20 % - zvýraznenie1 3 2 2 2 3 2 2" xfId="15140"/>
    <cellStyle name="20 % - zvýraznenie1 3 2 2 2 3 2 2 2" xfId="24170"/>
    <cellStyle name="20 % - zvýraznenie1 3 2 2 2 3 2 3" xfId="16047"/>
    <cellStyle name="20 % - zvýraznenie1 3 2 2 2 3 2 3 2" xfId="24171"/>
    <cellStyle name="20 % - zvýraznenie1 3 2 2 2 3 2 4" xfId="24172"/>
    <cellStyle name="20 % - zvýraznenie1 3 2 2 2 3 2 5" xfId="47729"/>
    <cellStyle name="20 % - zvýraznenie1 3 2 2 2 3 3" xfId="10409"/>
    <cellStyle name="20 % - zvýraznenie1 3 2 2 2 3 3 2" xfId="24173"/>
    <cellStyle name="20 % - zvýraznenie1 3 2 2 2 3 4" xfId="16046"/>
    <cellStyle name="20 % - zvýraznenie1 3 2 2 2 3 4 2" xfId="24174"/>
    <cellStyle name="20 % - zvýraznenie1 3 2 2 2 3 5" xfId="24175"/>
    <cellStyle name="20 % - zvýraznenie1 3 2 2 2 3 6" xfId="47730"/>
    <cellStyle name="20 % - zvýraznenie1 3 2 2 2 4" xfId="2488"/>
    <cellStyle name="20 % - zvýraznenie1 3 2 2 2 4 2" xfId="5603"/>
    <cellStyle name="20 % - zvýraznenie1 3 2 2 2 4 2 2" xfId="13558"/>
    <cellStyle name="20 % - zvýraznenie1 3 2 2 2 4 2 2 2" xfId="24176"/>
    <cellStyle name="20 % - zvýraznenie1 3 2 2 2 4 2 3" xfId="16049"/>
    <cellStyle name="20 % - zvýraznenie1 3 2 2 2 4 2 3 2" xfId="24177"/>
    <cellStyle name="20 % - zvýraznenie1 3 2 2 2 4 2 4" xfId="24178"/>
    <cellStyle name="20 % - zvýraznenie1 3 2 2 2 4 2 5" xfId="47731"/>
    <cellStyle name="20 % - zvýraznenie1 3 2 2 2 4 3" xfId="10445"/>
    <cellStyle name="20 % - zvýraznenie1 3 2 2 2 4 3 2" xfId="24179"/>
    <cellStyle name="20 % - zvýraznenie1 3 2 2 2 4 4" xfId="16048"/>
    <cellStyle name="20 % - zvýraznenie1 3 2 2 2 4 4 2" xfId="24180"/>
    <cellStyle name="20 % - zvýraznenie1 3 2 2 2 4 5" xfId="24181"/>
    <cellStyle name="20 % - zvýraznenie1 3 2 2 2 4 6" xfId="47732"/>
    <cellStyle name="20 % - zvýraznenie1 3 2 2 2 5" xfId="4810"/>
    <cellStyle name="20 % - zvýraznenie1 3 2 2 2 5 2" xfId="12765"/>
    <cellStyle name="20 % - zvýraznenie1 3 2 2 2 5 2 2" xfId="24182"/>
    <cellStyle name="20 % - zvýraznenie1 3 2 2 2 5 3" xfId="16050"/>
    <cellStyle name="20 % - zvýraznenie1 3 2 2 2 5 3 2" xfId="24183"/>
    <cellStyle name="20 % - zvýraznenie1 3 2 2 2 5 4" xfId="24184"/>
    <cellStyle name="20 % - zvýraznenie1 3 2 2 2 5 5" xfId="47733"/>
    <cellStyle name="20 % - zvýraznenie1 3 2 2 2 6" xfId="8808"/>
    <cellStyle name="20 % - zvýraznenie1 3 2 2 2 6 2" xfId="24185"/>
    <cellStyle name="20 % - zvýraznenie1 3 2 2 2 7" xfId="16041"/>
    <cellStyle name="20 % - zvýraznenie1 3 2 2 2 7 2" xfId="24186"/>
    <cellStyle name="20 % - zvýraznenie1 3 2 2 2 8" xfId="24187"/>
    <cellStyle name="20 % - zvýraznenie1 3 2 2 2 9" xfId="47734"/>
    <cellStyle name="20 % - zvýraznenie1 3 2 2 3" xfId="1252"/>
    <cellStyle name="20 % - zvýraznenie1 3 2 2 3 2" xfId="3054"/>
    <cellStyle name="20 % - zvýraznenie1 3 2 2 3 2 2" xfId="7580"/>
    <cellStyle name="20 % - zvýraznenie1 3 2 2 3 2 2 2" xfId="15535"/>
    <cellStyle name="20 % - zvýraznenie1 3 2 2 3 2 2 2 2" xfId="24188"/>
    <cellStyle name="20 % - zvýraznenie1 3 2 2 3 2 2 3" xfId="16053"/>
    <cellStyle name="20 % - zvýraznenie1 3 2 2 3 2 2 3 2" xfId="24189"/>
    <cellStyle name="20 % - zvýraznenie1 3 2 2 3 2 2 4" xfId="24190"/>
    <cellStyle name="20 % - zvýraznenie1 3 2 2 3 2 2 5" xfId="47735"/>
    <cellStyle name="20 % - zvýraznenie1 3 2 2 3 2 3" xfId="11010"/>
    <cellStyle name="20 % - zvýraznenie1 3 2 2 3 2 3 2" xfId="24191"/>
    <cellStyle name="20 % - zvýraznenie1 3 2 2 3 2 4" xfId="16052"/>
    <cellStyle name="20 % - zvýraznenie1 3 2 2 3 2 4 2" xfId="24192"/>
    <cellStyle name="20 % - zvýraznenie1 3 2 2 3 2 5" xfId="24193"/>
    <cellStyle name="20 % - zvýraznenie1 3 2 2 3 2 6" xfId="47736"/>
    <cellStyle name="20 % - zvýraznenie1 3 2 2 3 3" xfId="6004"/>
    <cellStyle name="20 % - zvýraznenie1 3 2 2 3 3 2" xfId="13959"/>
    <cellStyle name="20 % - zvýraznenie1 3 2 2 3 3 2 2" xfId="24194"/>
    <cellStyle name="20 % - zvýraznenie1 3 2 2 3 3 3" xfId="16054"/>
    <cellStyle name="20 % - zvýraznenie1 3 2 2 3 3 3 2" xfId="24195"/>
    <cellStyle name="20 % - zvýraznenie1 3 2 2 3 3 4" xfId="24196"/>
    <cellStyle name="20 % - zvýraznenie1 3 2 2 3 3 5" xfId="47737"/>
    <cellStyle name="20 % - zvýraznenie1 3 2 2 3 4" xfId="9209"/>
    <cellStyle name="20 % - zvýraznenie1 3 2 2 3 4 2" xfId="24197"/>
    <cellStyle name="20 % - zvýraznenie1 3 2 2 3 5" xfId="16051"/>
    <cellStyle name="20 % - zvýraznenie1 3 2 2 3 5 2" xfId="24198"/>
    <cellStyle name="20 % - zvýraznenie1 3 2 2 3 6" xfId="24199"/>
    <cellStyle name="20 % - zvýraznenie1 3 2 2 3 7" xfId="47738"/>
    <cellStyle name="20 % - zvýraznenie1 3 2 2 4" xfId="2062"/>
    <cellStyle name="20 % - zvýraznenie1 3 2 2 4 2" xfId="6795"/>
    <cellStyle name="20 % - zvýraznenie1 3 2 2 4 2 2" xfId="14750"/>
    <cellStyle name="20 % - zvýraznenie1 3 2 2 4 2 2 2" xfId="24200"/>
    <cellStyle name="20 % - zvýraznenie1 3 2 2 4 2 3" xfId="16056"/>
    <cellStyle name="20 % - zvýraznenie1 3 2 2 4 2 3 2" xfId="24201"/>
    <cellStyle name="20 % - zvýraznenie1 3 2 2 4 2 4" xfId="24202"/>
    <cellStyle name="20 % - zvýraznenie1 3 2 2 4 2 5" xfId="47739"/>
    <cellStyle name="20 % - zvýraznenie1 3 2 2 4 3" xfId="10019"/>
    <cellStyle name="20 % - zvýraznenie1 3 2 2 4 3 2" xfId="24203"/>
    <cellStyle name="20 % - zvýraznenie1 3 2 2 4 4" xfId="16055"/>
    <cellStyle name="20 % - zvýraznenie1 3 2 2 4 4 2" xfId="24204"/>
    <cellStyle name="20 % - zvýraznenie1 3 2 2 4 5" xfId="24205"/>
    <cellStyle name="20 % - zvýraznenie1 3 2 2 4 6" xfId="47740"/>
    <cellStyle name="20 % - zvýraznenie1 3 2 2 5" xfId="3938"/>
    <cellStyle name="20 % - zvýraznenie1 3 2 2 5 2" xfId="5213"/>
    <cellStyle name="20 % - zvýraznenie1 3 2 2 5 2 2" xfId="13168"/>
    <cellStyle name="20 % - zvýraznenie1 3 2 2 5 2 2 2" xfId="24206"/>
    <cellStyle name="20 % - zvýraznenie1 3 2 2 5 2 3" xfId="16058"/>
    <cellStyle name="20 % - zvýraznenie1 3 2 2 5 2 3 2" xfId="24207"/>
    <cellStyle name="20 % - zvýraznenie1 3 2 2 5 2 4" xfId="24208"/>
    <cellStyle name="20 % - zvýraznenie1 3 2 2 5 2 5" xfId="47741"/>
    <cellStyle name="20 % - zvýraznenie1 3 2 2 5 3" xfId="11893"/>
    <cellStyle name="20 % - zvýraznenie1 3 2 2 5 3 2" xfId="24209"/>
    <cellStyle name="20 % - zvýraznenie1 3 2 2 5 4" xfId="16057"/>
    <cellStyle name="20 % - zvýraznenie1 3 2 2 5 4 2" xfId="24210"/>
    <cellStyle name="20 % - zvýraznenie1 3 2 2 5 5" xfId="24211"/>
    <cellStyle name="20 % - zvýraznenie1 3 2 2 5 6" xfId="47742"/>
    <cellStyle name="20 % - zvýraznenie1 3 2 2 6" xfId="4420"/>
    <cellStyle name="20 % - zvýraznenie1 3 2 2 6 2" xfId="12375"/>
    <cellStyle name="20 % - zvýraznenie1 3 2 2 6 2 2" xfId="24212"/>
    <cellStyle name="20 % - zvýraznenie1 3 2 2 6 3" xfId="16059"/>
    <cellStyle name="20 % - zvýraznenie1 3 2 2 6 3 2" xfId="24213"/>
    <cellStyle name="20 % - zvýraznenie1 3 2 2 6 4" xfId="24214"/>
    <cellStyle name="20 % - zvýraznenie1 3 2 2 6 5" xfId="47743"/>
    <cellStyle name="20 % - zvýraznenie1 3 2 2 7" xfId="8418"/>
    <cellStyle name="20 % - zvýraznenie1 3 2 2 7 2" xfId="24215"/>
    <cellStyle name="20 % - zvýraznenie1 3 2 2 8" xfId="16040"/>
    <cellStyle name="20 % - zvýraznenie1 3 2 2 8 2" xfId="24216"/>
    <cellStyle name="20 % - zvýraznenie1 3 2 2 9" xfId="24217"/>
    <cellStyle name="20 % - zvýraznenie1 3 2 3" xfId="654"/>
    <cellStyle name="20 % - zvýraznenie1 3 2 3 2" xfId="1449"/>
    <cellStyle name="20 % - zvýraznenie1 3 2 3 2 2" xfId="3251"/>
    <cellStyle name="20 % - zvýraznenie1 3 2 3 2 2 2" xfId="7777"/>
    <cellStyle name="20 % - zvýraznenie1 3 2 3 2 2 2 2" xfId="15732"/>
    <cellStyle name="20 % - zvýraznenie1 3 2 3 2 2 2 2 2" xfId="24218"/>
    <cellStyle name="20 % - zvýraznenie1 3 2 3 2 2 2 3" xfId="16063"/>
    <cellStyle name="20 % - zvýraznenie1 3 2 3 2 2 2 3 2" xfId="24219"/>
    <cellStyle name="20 % - zvýraznenie1 3 2 3 2 2 2 4" xfId="24220"/>
    <cellStyle name="20 % - zvýraznenie1 3 2 3 2 2 2 5" xfId="47744"/>
    <cellStyle name="20 % - zvýraznenie1 3 2 3 2 2 3" xfId="11207"/>
    <cellStyle name="20 % - zvýraznenie1 3 2 3 2 2 3 2" xfId="24221"/>
    <cellStyle name="20 % - zvýraznenie1 3 2 3 2 2 4" xfId="16062"/>
    <cellStyle name="20 % - zvýraznenie1 3 2 3 2 2 4 2" xfId="24222"/>
    <cellStyle name="20 % - zvýraznenie1 3 2 3 2 2 5" xfId="24223"/>
    <cellStyle name="20 % - zvýraznenie1 3 2 3 2 2 6" xfId="47745"/>
    <cellStyle name="20 % - zvýraznenie1 3 2 3 2 3" xfId="6201"/>
    <cellStyle name="20 % - zvýraznenie1 3 2 3 2 3 2" xfId="14156"/>
    <cellStyle name="20 % - zvýraznenie1 3 2 3 2 3 2 2" xfId="24224"/>
    <cellStyle name="20 % - zvýraznenie1 3 2 3 2 3 3" xfId="16064"/>
    <cellStyle name="20 % - zvýraznenie1 3 2 3 2 3 3 2" xfId="24225"/>
    <cellStyle name="20 % - zvýraznenie1 3 2 3 2 3 4" xfId="24226"/>
    <cellStyle name="20 % - zvýraznenie1 3 2 3 2 3 5" xfId="47746"/>
    <cellStyle name="20 % - zvýraznenie1 3 2 3 2 4" xfId="9406"/>
    <cellStyle name="20 % - zvýraznenie1 3 2 3 2 4 2" xfId="24227"/>
    <cellStyle name="20 % - zvýraznenie1 3 2 3 2 5" xfId="16061"/>
    <cellStyle name="20 % - zvýraznenie1 3 2 3 2 5 2" xfId="24228"/>
    <cellStyle name="20 % - zvýraznenie1 3 2 3 2 6" xfId="24229"/>
    <cellStyle name="20 % - zvýraznenie1 3 2 3 2 7" xfId="47747"/>
    <cellStyle name="20 % - zvýraznenie1 3 2 3 3" xfId="2259"/>
    <cellStyle name="20 % - zvýraznenie1 3 2 3 3 2" xfId="6992"/>
    <cellStyle name="20 % - zvýraznenie1 3 2 3 3 2 2" xfId="14947"/>
    <cellStyle name="20 % - zvýraznenie1 3 2 3 3 2 2 2" xfId="24230"/>
    <cellStyle name="20 % - zvýraznenie1 3 2 3 3 2 3" xfId="16066"/>
    <cellStyle name="20 % - zvýraznenie1 3 2 3 3 2 3 2" xfId="24231"/>
    <cellStyle name="20 % - zvýraznenie1 3 2 3 3 2 4" xfId="24232"/>
    <cellStyle name="20 % - zvýraznenie1 3 2 3 3 2 5" xfId="47748"/>
    <cellStyle name="20 % - zvýraznenie1 3 2 3 3 3" xfId="10216"/>
    <cellStyle name="20 % - zvýraznenie1 3 2 3 3 3 2" xfId="24233"/>
    <cellStyle name="20 % - zvýraznenie1 3 2 3 3 4" xfId="16065"/>
    <cellStyle name="20 % - zvýraznenie1 3 2 3 3 4 2" xfId="24234"/>
    <cellStyle name="20 % - zvýraznenie1 3 2 3 3 5" xfId="24235"/>
    <cellStyle name="20 % - zvýraznenie1 3 2 3 3 6" xfId="47749"/>
    <cellStyle name="20 % - zvýraznenie1 3 2 3 4" xfId="2610"/>
    <cellStyle name="20 % - zvýraznenie1 3 2 3 4 2" xfId="5410"/>
    <cellStyle name="20 % - zvýraznenie1 3 2 3 4 2 2" xfId="13365"/>
    <cellStyle name="20 % - zvýraznenie1 3 2 3 4 2 2 2" xfId="24236"/>
    <cellStyle name="20 % - zvýraznenie1 3 2 3 4 2 3" xfId="16068"/>
    <cellStyle name="20 % - zvýraznenie1 3 2 3 4 2 3 2" xfId="24237"/>
    <cellStyle name="20 % - zvýraznenie1 3 2 3 4 2 4" xfId="24238"/>
    <cellStyle name="20 % - zvýraznenie1 3 2 3 4 2 5" xfId="47750"/>
    <cellStyle name="20 % - zvýraznenie1 3 2 3 4 3" xfId="10567"/>
    <cellStyle name="20 % - zvýraznenie1 3 2 3 4 3 2" xfId="24239"/>
    <cellStyle name="20 % - zvýraznenie1 3 2 3 4 4" xfId="16067"/>
    <cellStyle name="20 % - zvýraznenie1 3 2 3 4 4 2" xfId="24240"/>
    <cellStyle name="20 % - zvýraznenie1 3 2 3 4 5" xfId="24241"/>
    <cellStyle name="20 % - zvýraznenie1 3 2 3 4 6" xfId="47751"/>
    <cellStyle name="20 % - zvýraznenie1 3 2 3 5" xfId="4617"/>
    <cellStyle name="20 % - zvýraznenie1 3 2 3 5 2" xfId="12572"/>
    <cellStyle name="20 % - zvýraznenie1 3 2 3 5 2 2" xfId="24242"/>
    <cellStyle name="20 % - zvýraznenie1 3 2 3 5 3" xfId="16069"/>
    <cellStyle name="20 % - zvýraznenie1 3 2 3 5 3 2" xfId="24243"/>
    <cellStyle name="20 % - zvýraznenie1 3 2 3 5 4" xfId="24244"/>
    <cellStyle name="20 % - zvýraznenie1 3 2 3 5 5" xfId="47752"/>
    <cellStyle name="20 % - zvýraznenie1 3 2 3 6" xfId="8615"/>
    <cellStyle name="20 % - zvýraznenie1 3 2 3 6 2" xfId="24245"/>
    <cellStyle name="20 % - zvýraznenie1 3 2 3 7" xfId="16060"/>
    <cellStyle name="20 % - zvýraznenie1 3 2 3 7 2" xfId="24246"/>
    <cellStyle name="20 % - zvýraznenie1 3 2 3 8" xfId="24247"/>
    <cellStyle name="20 % - zvýraznenie1 3 2 3 9" xfId="47753"/>
    <cellStyle name="20 % - zvýraznenie1 3 2 4" xfId="1059"/>
    <cellStyle name="20 % - zvýraznenie1 3 2 4 2" xfId="2861"/>
    <cellStyle name="20 % - zvýraznenie1 3 2 4 2 2" xfId="7387"/>
    <cellStyle name="20 % - zvýraznenie1 3 2 4 2 2 2" xfId="15342"/>
    <cellStyle name="20 % - zvýraznenie1 3 2 4 2 2 2 2" xfId="24248"/>
    <cellStyle name="20 % - zvýraznenie1 3 2 4 2 2 3" xfId="16072"/>
    <cellStyle name="20 % - zvýraznenie1 3 2 4 2 2 3 2" xfId="24249"/>
    <cellStyle name="20 % - zvýraznenie1 3 2 4 2 2 4" xfId="24250"/>
    <cellStyle name="20 % - zvýraznenie1 3 2 4 2 2 5" xfId="47754"/>
    <cellStyle name="20 % - zvýraznenie1 3 2 4 2 3" xfId="10817"/>
    <cellStyle name="20 % - zvýraznenie1 3 2 4 2 3 2" xfId="24251"/>
    <cellStyle name="20 % - zvýraznenie1 3 2 4 2 4" xfId="16071"/>
    <cellStyle name="20 % - zvýraznenie1 3 2 4 2 4 2" xfId="24252"/>
    <cellStyle name="20 % - zvýraznenie1 3 2 4 2 5" xfId="24253"/>
    <cellStyle name="20 % - zvýraznenie1 3 2 4 2 6" xfId="47755"/>
    <cellStyle name="20 % - zvýraznenie1 3 2 4 3" xfId="5811"/>
    <cellStyle name="20 % - zvýraznenie1 3 2 4 3 2" xfId="13766"/>
    <cellStyle name="20 % - zvýraznenie1 3 2 4 3 2 2" xfId="24254"/>
    <cellStyle name="20 % - zvýraznenie1 3 2 4 3 3" xfId="16073"/>
    <cellStyle name="20 % - zvýraznenie1 3 2 4 3 3 2" xfId="24255"/>
    <cellStyle name="20 % - zvýraznenie1 3 2 4 3 4" xfId="24256"/>
    <cellStyle name="20 % - zvýraznenie1 3 2 4 3 5" xfId="47756"/>
    <cellStyle name="20 % - zvýraznenie1 3 2 4 4" xfId="9016"/>
    <cellStyle name="20 % - zvýraznenie1 3 2 4 4 2" xfId="24257"/>
    <cellStyle name="20 % - zvýraznenie1 3 2 4 5" xfId="16070"/>
    <cellStyle name="20 % - zvýraznenie1 3 2 4 5 2" xfId="24258"/>
    <cellStyle name="20 % - zvýraznenie1 3 2 4 6" xfId="24259"/>
    <cellStyle name="20 % - zvýraznenie1 3 2 4 7" xfId="47757"/>
    <cellStyle name="20 % - zvýraznenie1 3 2 5" xfId="1869"/>
    <cellStyle name="20 % - zvýraznenie1 3 2 5 2" xfId="6602"/>
    <cellStyle name="20 % - zvýraznenie1 3 2 5 2 2" xfId="14557"/>
    <cellStyle name="20 % - zvýraznenie1 3 2 5 2 2 2" xfId="24260"/>
    <cellStyle name="20 % - zvýraznenie1 3 2 5 2 3" xfId="16075"/>
    <cellStyle name="20 % - zvýraznenie1 3 2 5 2 3 2" xfId="24261"/>
    <cellStyle name="20 % - zvýraznenie1 3 2 5 2 4" xfId="24262"/>
    <cellStyle name="20 % - zvýraznenie1 3 2 5 2 5" xfId="47758"/>
    <cellStyle name="20 % - zvýraznenie1 3 2 5 3" xfId="9826"/>
    <cellStyle name="20 % - zvýraznenie1 3 2 5 3 2" xfId="24263"/>
    <cellStyle name="20 % - zvýraznenie1 3 2 5 4" xfId="16074"/>
    <cellStyle name="20 % - zvýraznenie1 3 2 5 4 2" xfId="24264"/>
    <cellStyle name="20 % - zvýraznenie1 3 2 5 5" xfId="24265"/>
    <cellStyle name="20 % - zvýraznenie1 3 2 5 6" xfId="47759"/>
    <cellStyle name="20 % - zvýraznenie1 3 2 6" xfId="3710"/>
    <cellStyle name="20 % - zvýraznenie1 3 2 6 2" xfId="5020"/>
    <cellStyle name="20 % - zvýraznenie1 3 2 6 2 2" xfId="12975"/>
    <cellStyle name="20 % - zvýraznenie1 3 2 6 2 2 2" xfId="24266"/>
    <cellStyle name="20 % - zvýraznenie1 3 2 6 2 3" xfId="16077"/>
    <cellStyle name="20 % - zvýraznenie1 3 2 6 2 3 2" xfId="24267"/>
    <cellStyle name="20 % - zvýraznenie1 3 2 6 2 4" xfId="24268"/>
    <cellStyle name="20 % - zvýraznenie1 3 2 6 2 5" xfId="47760"/>
    <cellStyle name="20 % - zvýraznenie1 3 2 6 3" xfId="11665"/>
    <cellStyle name="20 % - zvýraznenie1 3 2 6 3 2" xfId="24269"/>
    <cellStyle name="20 % - zvýraznenie1 3 2 6 4" xfId="16076"/>
    <cellStyle name="20 % - zvýraznenie1 3 2 6 4 2" xfId="24270"/>
    <cellStyle name="20 % - zvýraznenie1 3 2 6 5" xfId="24271"/>
    <cellStyle name="20 % - zvýraznenie1 3 2 6 6" xfId="47761"/>
    <cellStyle name="20 % - zvýraznenie1 3 2 7" xfId="4227"/>
    <cellStyle name="20 % - zvýraznenie1 3 2 7 2" xfId="12182"/>
    <cellStyle name="20 % - zvýraznenie1 3 2 7 2 2" xfId="24272"/>
    <cellStyle name="20 % - zvýraznenie1 3 2 7 3" xfId="16078"/>
    <cellStyle name="20 % - zvýraznenie1 3 2 7 3 2" xfId="24273"/>
    <cellStyle name="20 % - zvýraznenie1 3 2 7 4" xfId="24274"/>
    <cellStyle name="20 % - zvýraznenie1 3 2 7 5" xfId="47762"/>
    <cellStyle name="20 % - zvýraznenie1 3 2 8" xfId="8225"/>
    <cellStyle name="20 % - zvýraznenie1 3 2 8 2" xfId="24275"/>
    <cellStyle name="20 % - zvýraznenie1 3 2 9" xfId="16039"/>
    <cellStyle name="20 % - zvýraznenie1 3 2 9 2" xfId="24276"/>
    <cellStyle name="20 % - zvýraznenie1 3 3" xfId="358"/>
    <cellStyle name="20 % - zvýraznenie1 3 3 10" xfId="47763"/>
    <cellStyle name="20 % - zvýraznenie1 3 3 2" xfId="750"/>
    <cellStyle name="20 % - zvýraznenie1 3 3 2 2" xfId="1545"/>
    <cellStyle name="20 % - zvýraznenie1 3 3 2 2 2" xfId="3347"/>
    <cellStyle name="20 % - zvýraznenie1 3 3 2 2 2 2" xfId="7873"/>
    <cellStyle name="20 % - zvýraznenie1 3 3 2 2 2 2 2" xfId="15828"/>
    <cellStyle name="20 % - zvýraznenie1 3 3 2 2 2 2 2 2" xfId="24277"/>
    <cellStyle name="20 % - zvýraznenie1 3 3 2 2 2 2 3" xfId="16083"/>
    <cellStyle name="20 % - zvýraznenie1 3 3 2 2 2 2 3 2" xfId="24278"/>
    <cellStyle name="20 % - zvýraznenie1 3 3 2 2 2 2 4" xfId="24279"/>
    <cellStyle name="20 % - zvýraznenie1 3 3 2 2 2 2 5" xfId="47764"/>
    <cellStyle name="20 % - zvýraznenie1 3 3 2 2 2 3" xfId="11303"/>
    <cellStyle name="20 % - zvýraznenie1 3 3 2 2 2 3 2" xfId="24280"/>
    <cellStyle name="20 % - zvýraznenie1 3 3 2 2 2 4" xfId="16082"/>
    <cellStyle name="20 % - zvýraznenie1 3 3 2 2 2 4 2" xfId="24281"/>
    <cellStyle name="20 % - zvýraznenie1 3 3 2 2 2 5" xfId="24282"/>
    <cellStyle name="20 % - zvýraznenie1 3 3 2 2 2 6" xfId="47765"/>
    <cellStyle name="20 % - zvýraznenie1 3 3 2 2 3" xfId="6297"/>
    <cellStyle name="20 % - zvýraznenie1 3 3 2 2 3 2" xfId="14252"/>
    <cellStyle name="20 % - zvýraznenie1 3 3 2 2 3 2 2" xfId="24283"/>
    <cellStyle name="20 % - zvýraznenie1 3 3 2 2 3 3" xfId="16084"/>
    <cellStyle name="20 % - zvýraznenie1 3 3 2 2 3 3 2" xfId="24284"/>
    <cellStyle name="20 % - zvýraznenie1 3 3 2 2 3 4" xfId="24285"/>
    <cellStyle name="20 % - zvýraznenie1 3 3 2 2 3 5" xfId="47766"/>
    <cellStyle name="20 % - zvýraznenie1 3 3 2 2 4" xfId="9502"/>
    <cellStyle name="20 % - zvýraznenie1 3 3 2 2 4 2" xfId="24286"/>
    <cellStyle name="20 % - zvýraznenie1 3 3 2 2 5" xfId="16081"/>
    <cellStyle name="20 % - zvýraznenie1 3 3 2 2 5 2" xfId="24287"/>
    <cellStyle name="20 % - zvýraznenie1 3 3 2 2 6" xfId="24288"/>
    <cellStyle name="20 % - zvýraznenie1 3 3 2 2 7" xfId="47767"/>
    <cellStyle name="20 % - zvýraznenie1 3 3 2 3" xfId="2355"/>
    <cellStyle name="20 % - zvýraznenie1 3 3 2 3 2" xfId="7088"/>
    <cellStyle name="20 % - zvýraznenie1 3 3 2 3 2 2" xfId="15043"/>
    <cellStyle name="20 % - zvýraznenie1 3 3 2 3 2 2 2" xfId="24289"/>
    <cellStyle name="20 % - zvýraznenie1 3 3 2 3 2 3" xfId="16086"/>
    <cellStyle name="20 % - zvýraznenie1 3 3 2 3 2 3 2" xfId="24290"/>
    <cellStyle name="20 % - zvýraznenie1 3 3 2 3 2 4" xfId="24291"/>
    <cellStyle name="20 % - zvýraznenie1 3 3 2 3 2 5" xfId="47768"/>
    <cellStyle name="20 % - zvýraznenie1 3 3 2 3 3" xfId="10312"/>
    <cellStyle name="20 % - zvýraznenie1 3 3 2 3 3 2" xfId="24292"/>
    <cellStyle name="20 % - zvýraznenie1 3 3 2 3 4" xfId="16085"/>
    <cellStyle name="20 % - zvýraznenie1 3 3 2 3 4 2" xfId="24293"/>
    <cellStyle name="20 % - zvýraznenie1 3 3 2 3 5" xfId="24294"/>
    <cellStyle name="20 % - zvýraznenie1 3 3 2 3 6" xfId="47769"/>
    <cellStyle name="20 % - zvýraznenie1 3 3 2 4" xfId="3528"/>
    <cellStyle name="20 % - zvýraznenie1 3 3 2 4 2" xfId="5506"/>
    <cellStyle name="20 % - zvýraznenie1 3 3 2 4 2 2" xfId="13461"/>
    <cellStyle name="20 % - zvýraznenie1 3 3 2 4 2 2 2" xfId="24295"/>
    <cellStyle name="20 % - zvýraznenie1 3 3 2 4 2 3" xfId="16088"/>
    <cellStyle name="20 % - zvýraznenie1 3 3 2 4 2 3 2" xfId="24296"/>
    <cellStyle name="20 % - zvýraznenie1 3 3 2 4 2 4" xfId="24297"/>
    <cellStyle name="20 % - zvýraznenie1 3 3 2 4 2 5" xfId="47770"/>
    <cellStyle name="20 % - zvýraznenie1 3 3 2 4 3" xfId="11484"/>
    <cellStyle name="20 % - zvýraznenie1 3 3 2 4 3 2" xfId="24298"/>
    <cellStyle name="20 % - zvýraznenie1 3 3 2 4 4" xfId="16087"/>
    <cellStyle name="20 % - zvýraznenie1 3 3 2 4 4 2" xfId="24299"/>
    <cellStyle name="20 % - zvýraznenie1 3 3 2 4 5" xfId="24300"/>
    <cellStyle name="20 % - zvýraznenie1 3 3 2 4 6" xfId="47771"/>
    <cellStyle name="20 % - zvýraznenie1 3 3 2 5" xfId="4713"/>
    <cellStyle name="20 % - zvýraznenie1 3 3 2 5 2" xfId="12668"/>
    <cellStyle name="20 % - zvýraznenie1 3 3 2 5 2 2" xfId="24301"/>
    <cellStyle name="20 % - zvýraznenie1 3 3 2 5 3" xfId="16089"/>
    <cellStyle name="20 % - zvýraznenie1 3 3 2 5 3 2" xfId="24302"/>
    <cellStyle name="20 % - zvýraznenie1 3 3 2 5 4" xfId="24303"/>
    <cellStyle name="20 % - zvýraznenie1 3 3 2 5 5" xfId="47772"/>
    <cellStyle name="20 % - zvýraznenie1 3 3 2 6" xfId="8711"/>
    <cellStyle name="20 % - zvýraznenie1 3 3 2 6 2" xfId="24304"/>
    <cellStyle name="20 % - zvýraznenie1 3 3 2 7" xfId="16080"/>
    <cellStyle name="20 % - zvýraznenie1 3 3 2 7 2" xfId="24305"/>
    <cellStyle name="20 % - zvýraznenie1 3 3 2 8" xfId="24306"/>
    <cellStyle name="20 % - zvýraznenie1 3 3 2 9" xfId="47773"/>
    <cellStyle name="20 % - zvýraznenie1 3 3 3" xfId="1155"/>
    <cellStyle name="20 % - zvýraznenie1 3 3 3 2" xfId="2957"/>
    <cellStyle name="20 % - zvýraznenie1 3 3 3 2 2" xfId="7483"/>
    <cellStyle name="20 % - zvýraznenie1 3 3 3 2 2 2" xfId="15438"/>
    <cellStyle name="20 % - zvýraznenie1 3 3 3 2 2 2 2" xfId="24307"/>
    <cellStyle name="20 % - zvýraznenie1 3 3 3 2 2 3" xfId="16092"/>
    <cellStyle name="20 % - zvýraznenie1 3 3 3 2 2 3 2" xfId="24308"/>
    <cellStyle name="20 % - zvýraznenie1 3 3 3 2 2 4" xfId="24309"/>
    <cellStyle name="20 % - zvýraznenie1 3 3 3 2 2 5" xfId="47774"/>
    <cellStyle name="20 % - zvýraznenie1 3 3 3 2 3" xfId="10913"/>
    <cellStyle name="20 % - zvýraznenie1 3 3 3 2 3 2" xfId="24310"/>
    <cellStyle name="20 % - zvýraznenie1 3 3 3 2 4" xfId="16091"/>
    <cellStyle name="20 % - zvýraznenie1 3 3 3 2 4 2" xfId="24311"/>
    <cellStyle name="20 % - zvýraznenie1 3 3 3 2 5" xfId="24312"/>
    <cellStyle name="20 % - zvýraznenie1 3 3 3 2 6" xfId="47775"/>
    <cellStyle name="20 % - zvýraznenie1 3 3 3 3" xfId="5907"/>
    <cellStyle name="20 % - zvýraznenie1 3 3 3 3 2" xfId="13862"/>
    <cellStyle name="20 % - zvýraznenie1 3 3 3 3 2 2" xfId="24313"/>
    <cellStyle name="20 % - zvýraznenie1 3 3 3 3 3" xfId="16093"/>
    <cellStyle name="20 % - zvýraznenie1 3 3 3 3 3 2" xfId="24314"/>
    <cellStyle name="20 % - zvýraznenie1 3 3 3 3 4" xfId="24315"/>
    <cellStyle name="20 % - zvýraznenie1 3 3 3 3 5" xfId="47776"/>
    <cellStyle name="20 % - zvýraznenie1 3 3 3 4" xfId="9112"/>
    <cellStyle name="20 % - zvýraznenie1 3 3 3 4 2" xfId="24316"/>
    <cellStyle name="20 % - zvýraznenie1 3 3 3 5" xfId="16090"/>
    <cellStyle name="20 % - zvýraznenie1 3 3 3 5 2" xfId="24317"/>
    <cellStyle name="20 % - zvýraznenie1 3 3 3 6" xfId="24318"/>
    <cellStyle name="20 % - zvýraznenie1 3 3 3 7" xfId="47777"/>
    <cellStyle name="20 % - zvýraznenie1 3 3 4" xfId="1965"/>
    <cellStyle name="20 % - zvýraznenie1 3 3 4 2" xfId="6698"/>
    <cellStyle name="20 % - zvýraznenie1 3 3 4 2 2" xfId="14653"/>
    <cellStyle name="20 % - zvýraznenie1 3 3 4 2 2 2" xfId="24319"/>
    <cellStyle name="20 % - zvýraznenie1 3 3 4 2 3" xfId="16095"/>
    <cellStyle name="20 % - zvýraznenie1 3 3 4 2 3 2" xfId="24320"/>
    <cellStyle name="20 % - zvýraznenie1 3 3 4 2 4" xfId="24321"/>
    <cellStyle name="20 % - zvýraznenie1 3 3 4 2 5" xfId="47778"/>
    <cellStyle name="20 % - zvýraznenie1 3 3 4 3" xfId="9922"/>
    <cellStyle name="20 % - zvýraznenie1 3 3 4 3 2" xfId="24322"/>
    <cellStyle name="20 % - zvýraznenie1 3 3 4 4" xfId="16094"/>
    <cellStyle name="20 % - zvýraznenie1 3 3 4 4 2" xfId="24323"/>
    <cellStyle name="20 % - zvýraznenie1 3 3 4 5" xfId="24324"/>
    <cellStyle name="20 % - zvýraznenie1 3 3 4 6" xfId="47779"/>
    <cellStyle name="20 % - zvýraznenie1 3 3 5" xfId="3651"/>
    <cellStyle name="20 % - zvýraznenie1 3 3 5 2" xfId="5116"/>
    <cellStyle name="20 % - zvýraznenie1 3 3 5 2 2" xfId="13071"/>
    <cellStyle name="20 % - zvýraznenie1 3 3 5 2 2 2" xfId="24325"/>
    <cellStyle name="20 % - zvýraznenie1 3 3 5 2 3" xfId="16097"/>
    <cellStyle name="20 % - zvýraznenie1 3 3 5 2 3 2" xfId="24326"/>
    <cellStyle name="20 % - zvýraznenie1 3 3 5 2 4" xfId="24327"/>
    <cellStyle name="20 % - zvýraznenie1 3 3 5 2 5" xfId="47780"/>
    <cellStyle name="20 % - zvýraznenie1 3 3 5 3" xfId="11606"/>
    <cellStyle name="20 % - zvýraznenie1 3 3 5 3 2" xfId="24328"/>
    <cellStyle name="20 % - zvýraznenie1 3 3 5 4" xfId="16096"/>
    <cellStyle name="20 % - zvýraznenie1 3 3 5 4 2" xfId="24329"/>
    <cellStyle name="20 % - zvýraznenie1 3 3 5 5" xfId="24330"/>
    <cellStyle name="20 % - zvýraznenie1 3 3 5 6" xfId="47781"/>
    <cellStyle name="20 % - zvýraznenie1 3 3 6" xfId="4323"/>
    <cellStyle name="20 % - zvýraznenie1 3 3 6 2" xfId="12278"/>
    <cellStyle name="20 % - zvýraznenie1 3 3 6 2 2" xfId="24331"/>
    <cellStyle name="20 % - zvýraznenie1 3 3 6 3" xfId="16098"/>
    <cellStyle name="20 % - zvýraznenie1 3 3 6 3 2" xfId="24332"/>
    <cellStyle name="20 % - zvýraznenie1 3 3 6 4" xfId="24333"/>
    <cellStyle name="20 % - zvýraznenie1 3 3 6 5" xfId="47782"/>
    <cellStyle name="20 % - zvýraznenie1 3 3 7" xfId="8321"/>
    <cellStyle name="20 % - zvýraznenie1 3 3 7 2" xfId="24334"/>
    <cellStyle name="20 % - zvýraznenie1 3 3 8" xfId="16079"/>
    <cellStyle name="20 % - zvýraznenie1 3 3 8 2" xfId="24335"/>
    <cellStyle name="20 % - zvýraznenie1 3 3 9" xfId="24336"/>
    <cellStyle name="20 % - zvýraznenie1 3 4" xfId="557"/>
    <cellStyle name="20 % - zvýraznenie1 3 4 2" xfId="1352"/>
    <cellStyle name="20 % - zvýraznenie1 3 4 2 2" xfId="3154"/>
    <cellStyle name="20 % - zvýraznenie1 3 4 2 2 2" xfId="7680"/>
    <cellStyle name="20 % - zvýraznenie1 3 4 2 2 2 2" xfId="15635"/>
    <cellStyle name="20 % - zvýraznenie1 3 4 2 2 2 2 2" xfId="24337"/>
    <cellStyle name="20 % - zvýraznenie1 3 4 2 2 2 3" xfId="16102"/>
    <cellStyle name="20 % - zvýraznenie1 3 4 2 2 2 3 2" xfId="24338"/>
    <cellStyle name="20 % - zvýraznenie1 3 4 2 2 2 4" xfId="24339"/>
    <cellStyle name="20 % - zvýraznenie1 3 4 2 2 2 5" xfId="47783"/>
    <cellStyle name="20 % - zvýraznenie1 3 4 2 2 3" xfId="11110"/>
    <cellStyle name="20 % - zvýraznenie1 3 4 2 2 3 2" xfId="24340"/>
    <cellStyle name="20 % - zvýraznenie1 3 4 2 2 4" xfId="16101"/>
    <cellStyle name="20 % - zvýraznenie1 3 4 2 2 4 2" xfId="24341"/>
    <cellStyle name="20 % - zvýraznenie1 3 4 2 2 5" xfId="24342"/>
    <cellStyle name="20 % - zvýraznenie1 3 4 2 2 6" xfId="47784"/>
    <cellStyle name="20 % - zvýraznenie1 3 4 2 3" xfId="6104"/>
    <cellStyle name="20 % - zvýraznenie1 3 4 2 3 2" xfId="14059"/>
    <cellStyle name="20 % - zvýraznenie1 3 4 2 3 2 2" xfId="24343"/>
    <cellStyle name="20 % - zvýraznenie1 3 4 2 3 3" xfId="16103"/>
    <cellStyle name="20 % - zvýraznenie1 3 4 2 3 3 2" xfId="24344"/>
    <cellStyle name="20 % - zvýraznenie1 3 4 2 3 4" xfId="24345"/>
    <cellStyle name="20 % - zvýraznenie1 3 4 2 3 5" xfId="47785"/>
    <cellStyle name="20 % - zvýraznenie1 3 4 2 4" xfId="9309"/>
    <cellStyle name="20 % - zvýraznenie1 3 4 2 4 2" xfId="24346"/>
    <cellStyle name="20 % - zvýraznenie1 3 4 2 5" xfId="16100"/>
    <cellStyle name="20 % - zvýraznenie1 3 4 2 5 2" xfId="24347"/>
    <cellStyle name="20 % - zvýraznenie1 3 4 2 6" xfId="24348"/>
    <cellStyle name="20 % - zvýraznenie1 3 4 2 7" xfId="47786"/>
    <cellStyle name="20 % - zvýraznenie1 3 4 3" xfId="2162"/>
    <cellStyle name="20 % - zvýraznenie1 3 4 3 2" xfId="6895"/>
    <cellStyle name="20 % - zvýraznenie1 3 4 3 2 2" xfId="14850"/>
    <cellStyle name="20 % - zvýraznenie1 3 4 3 2 2 2" xfId="24349"/>
    <cellStyle name="20 % - zvýraznenie1 3 4 3 2 3" xfId="16105"/>
    <cellStyle name="20 % - zvýraznenie1 3 4 3 2 3 2" xfId="24350"/>
    <cellStyle name="20 % - zvýraznenie1 3 4 3 2 4" xfId="24351"/>
    <cellStyle name="20 % - zvýraznenie1 3 4 3 2 5" xfId="47787"/>
    <cellStyle name="20 % - zvýraznenie1 3 4 3 3" xfId="10119"/>
    <cellStyle name="20 % - zvýraznenie1 3 4 3 3 2" xfId="24352"/>
    <cellStyle name="20 % - zvýraznenie1 3 4 3 4" xfId="16104"/>
    <cellStyle name="20 % - zvýraznenie1 3 4 3 4 2" xfId="24353"/>
    <cellStyle name="20 % - zvýraznenie1 3 4 3 5" xfId="24354"/>
    <cellStyle name="20 % - zvýraznenie1 3 4 3 6" xfId="47788"/>
    <cellStyle name="20 % - zvýraznenie1 3 4 4" xfId="2492"/>
    <cellStyle name="20 % - zvýraznenie1 3 4 4 2" xfId="5313"/>
    <cellStyle name="20 % - zvýraznenie1 3 4 4 2 2" xfId="13268"/>
    <cellStyle name="20 % - zvýraznenie1 3 4 4 2 2 2" xfId="24355"/>
    <cellStyle name="20 % - zvýraznenie1 3 4 4 2 3" xfId="16107"/>
    <cellStyle name="20 % - zvýraznenie1 3 4 4 2 3 2" xfId="24356"/>
    <cellStyle name="20 % - zvýraznenie1 3 4 4 2 4" xfId="24357"/>
    <cellStyle name="20 % - zvýraznenie1 3 4 4 2 5" xfId="47789"/>
    <cellStyle name="20 % - zvýraznenie1 3 4 4 3" xfId="10449"/>
    <cellStyle name="20 % - zvýraznenie1 3 4 4 3 2" xfId="24358"/>
    <cellStyle name="20 % - zvýraznenie1 3 4 4 4" xfId="16106"/>
    <cellStyle name="20 % - zvýraznenie1 3 4 4 4 2" xfId="24359"/>
    <cellStyle name="20 % - zvýraznenie1 3 4 4 5" xfId="24360"/>
    <cellStyle name="20 % - zvýraznenie1 3 4 4 6" xfId="47790"/>
    <cellStyle name="20 % - zvýraznenie1 3 4 5" xfId="4520"/>
    <cellStyle name="20 % - zvýraznenie1 3 4 5 2" xfId="12475"/>
    <cellStyle name="20 % - zvýraznenie1 3 4 5 2 2" xfId="24361"/>
    <cellStyle name="20 % - zvýraznenie1 3 4 5 3" xfId="16108"/>
    <cellStyle name="20 % - zvýraznenie1 3 4 5 3 2" xfId="24362"/>
    <cellStyle name="20 % - zvýraznenie1 3 4 5 4" xfId="24363"/>
    <cellStyle name="20 % - zvýraznenie1 3 4 5 5" xfId="47791"/>
    <cellStyle name="20 % - zvýraznenie1 3 4 6" xfId="8518"/>
    <cellStyle name="20 % - zvýraznenie1 3 4 6 2" xfId="24364"/>
    <cellStyle name="20 % - zvýraznenie1 3 4 7" xfId="16099"/>
    <cellStyle name="20 % - zvýraznenie1 3 4 7 2" xfId="24365"/>
    <cellStyle name="20 % - zvýraznenie1 3 4 8" xfId="24366"/>
    <cellStyle name="20 % - zvýraznenie1 3 4 9" xfId="47792"/>
    <cellStyle name="20 % - zvýraznenie1 3 5" xfId="962"/>
    <cellStyle name="20 % - zvýraznenie1 3 5 2" xfId="2764"/>
    <cellStyle name="20 % - zvýraznenie1 3 5 2 2" xfId="7290"/>
    <cellStyle name="20 % - zvýraznenie1 3 5 2 2 2" xfId="15245"/>
    <cellStyle name="20 % - zvýraznenie1 3 5 2 2 2 2" xfId="24367"/>
    <cellStyle name="20 % - zvýraznenie1 3 5 2 2 3" xfId="16111"/>
    <cellStyle name="20 % - zvýraznenie1 3 5 2 2 3 2" xfId="24368"/>
    <cellStyle name="20 % - zvýraznenie1 3 5 2 2 4" xfId="24369"/>
    <cellStyle name="20 % - zvýraznenie1 3 5 2 2 5" xfId="47793"/>
    <cellStyle name="20 % - zvýraznenie1 3 5 2 3" xfId="10720"/>
    <cellStyle name="20 % - zvýraznenie1 3 5 2 3 2" xfId="24370"/>
    <cellStyle name="20 % - zvýraznenie1 3 5 2 4" xfId="16110"/>
    <cellStyle name="20 % - zvýraznenie1 3 5 2 4 2" xfId="24371"/>
    <cellStyle name="20 % - zvýraznenie1 3 5 2 5" xfId="24372"/>
    <cellStyle name="20 % - zvýraznenie1 3 5 2 6" xfId="47794"/>
    <cellStyle name="20 % - zvýraznenie1 3 5 3" xfId="5714"/>
    <cellStyle name="20 % - zvýraznenie1 3 5 3 2" xfId="13669"/>
    <cellStyle name="20 % - zvýraznenie1 3 5 3 2 2" xfId="24373"/>
    <cellStyle name="20 % - zvýraznenie1 3 5 3 3" xfId="16112"/>
    <cellStyle name="20 % - zvýraznenie1 3 5 3 3 2" xfId="24374"/>
    <cellStyle name="20 % - zvýraznenie1 3 5 3 4" xfId="24375"/>
    <cellStyle name="20 % - zvýraznenie1 3 5 3 5" xfId="47795"/>
    <cellStyle name="20 % - zvýraznenie1 3 5 4" xfId="8919"/>
    <cellStyle name="20 % - zvýraznenie1 3 5 4 2" xfId="24376"/>
    <cellStyle name="20 % - zvýraznenie1 3 5 5" xfId="16109"/>
    <cellStyle name="20 % - zvýraznenie1 3 5 5 2" xfId="24377"/>
    <cellStyle name="20 % - zvýraznenie1 3 5 6" xfId="24378"/>
    <cellStyle name="20 % - zvýraznenie1 3 5 7" xfId="47796"/>
    <cellStyle name="20 % - zvýraznenie1 3 6" xfId="1771"/>
    <cellStyle name="20 % - zvýraznenie1 3 6 2" xfId="6505"/>
    <cellStyle name="20 % - zvýraznenie1 3 6 2 2" xfId="14460"/>
    <cellStyle name="20 % - zvýraznenie1 3 6 2 2 2" xfId="24379"/>
    <cellStyle name="20 % - zvýraznenie1 3 6 2 3" xfId="16114"/>
    <cellStyle name="20 % - zvýraznenie1 3 6 2 3 2" xfId="24380"/>
    <cellStyle name="20 % - zvýraznenie1 3 6 2 4" xfId="24381"/>
    <cellStyle name="20 % - zvýraznenie1 3 6 2 5" xfId="47797"/>
    <cellStyle name="20 % - zvýraznenie1 3 6 3" xfId="9728"/>
    <cellStyle name="20 % - zvýraznenie1 3 6 3 2" xfId="24382"/>
    <cellStyle name="20 % - zvýraznenie1 3 6 4" xfId="16113"/>
    <cellStyle name="20 % - zvýraznenie1 3 6 4 2" xfId="24383"/>
    <cellStyle name="20 % - zvýraznenie1 3 6 5" xfId="24384"/>
    <cellStyle name="20 % - zvýraznenie1 3 6 6" xfId="47798"/>
    <cellStyle name="20 % - zvýraznenie1 3 7" xfId="3716"/>
    <cellStyle name="20 % - zvýraznenie1 3 7 2" xfId="4923"/>
    <cellStyle name="20 % - zvýraznenie1 3 7 2 2" xfId="12878"/>
    <cellStyle name="20 % - zvýraznenie1 3 7 2 2 2" xfId="24385"/>
    <cellStyle name="20 % - zvýraznenie1 3 7 2 3" xfId="16116"/>
    <cellStyle name="20 % - zvýraznenie1 3 7 2 3 2" xfId="24386"/>
    <cellStyle name="20 % - zvýraznenie1 3 7 2 4" xfId="24387"/>
    <cellStyle name="20 % - zvýraznenie1 3 7 2 5" xfId="47799"/>
    <cellStyle name="20 % - zvýraznenie1 3 7 3" xfId="11671"/>
    <cellStyle name="20 % - zvýraznenie1 3 7 3 2" xfId="24388"/>
    <cellStyle name="20 % - zvýraznenie1 3 7 4" xfId="16115"/>
    <cellStyle name="20 % - zvýraznenie1 3 7 4 2" xfId="24389"/>
    <cellStyle name="20 % - zvýraznenie1 3 7 5" xfId="24390"/>
    <cellStyle name="20 % - zvýraznenie1 3 7 6" xfId="47800"/>
    <cellStyle name="20 % - zvýraznenie1 3 8" xfId="4130"/>
    <cellStyle name="20 % - zvýraznenie1 3 8 2" xfId="12085"/>
    <cellStyle name="20 % - zvýraznenie1 3 8 2 2" xfId="24391"/>
    <cellStyle name="20 % - zvýraznenie1 3 8 3" xfId="16117"/>
    <cellStyle name="20 % - zvýraznenie1 3 8 3 2" xfId="24392"/>
    <cellStyle name="20 % - zvýraznenie1 3 8 4" xfId="24393"/>
    <cellStyle name="20 % - zvýraznenie1 3 8 5" xfId="47801"/>
    <cellStyle name="20 % - zvýraznenie1 3 9" xfId="8128"/>
    <cellStyle name="20 % - zvýraznenie1 3 9 2" xfId="24394"/>
    <cellStyle name="20 % - zvýraznenie1 4" xfId="169"/>
    <cellStyle name="20 % - zvýraznenie1 4 10" xfId="24395"/>
    <cellStyle name="20 % - zvýraznenie1 4 11" xfId="47802"/>
    <cellStyle name="20 % - zvýraznenie1 4 2" xfId="372"/>
    <cellStyle name="20 % - zvýraznenie1 4 2 10" xfId="47803"/>
    <cellStyle name="20 % - zvýraznenie1 4 2 2" xfId="764"/>
    <cellStyle name="20 % - zvýraznenie1 4 2 2 2" xfId="1559"/>
    <cellStyle name="20 % - zvýraznenie1 4 2 2 2 2" xfId="3361"/>
    <cellStyle name="20 % - zvýraznenie1 4 2 2 2 2 2" xfId="7887"/>
    <cellStyle name="20 % - zvýraznenie1 4 2 2 2 2 2 2" xfId="15842"/>
    <cellStyle name="20 % - zvýraznenie1 4 2 2 2 2 2 2 2" xfId="24396"/>
    <cellStyle name="20 % - zvýraznenie1 4 2 2 2 2 2 3" xfId="16123"/>
    <cellStyle name="20 % - zvýraznenie1 4 2 2 2 2 2 3 2" xfId="24397"/>
    <cellStyle name="20 % - zvýraznenie1 4 2 2 2 2 2 4" xfId="24398"/>
    <cellStyle name="20 % - zvýraznenie1 4 2 2 2 2 2 5" xfId="47804"/>
    <cellStyle name="20 % - zvýraznenie1 4 2 2 2 2 3" xfId="11317"/>
    <cellStyle name="20 % - zvýraznenie1 4 2 2 2 2 3 2" xfId="24399"/>
    <cellStyle name="20 % - zvýraznenie1 4 2 2 2 2 4" xfId="16122"/>
    <cellStyle name="20 % - zvýraznenie1 4 2 2 2 2 4 2" xfId="24400"/>
    <cellStyle name="20 % - zvýraznenie1 4 2 2 2 2 5" xfId="24401"/>
    <cellStyle name="20 % - zvýraznenie1 4 2 2 2 2 6" xfId="47805"/>
    <cellStyle name="20 % - zvýraznenie1 4 2 2 2 3" xfId="6311"/>
    <cellStyle name="20 % - zvýraznenie1 4 2 2 2 3 2" xfId="14266"/>
    <cellStyle name="20 % - zvýraznenie1 4 2 2 2 3 2 2" xfId="24402"/>
    <cellStyle name="20 % - zvýraznenie1 4 2 2 2 3 3" xfId="16124"/>
    <cellStyle name="20 % - zvýraznenie1 4 2 2 2 3 3 2" xfId="24403"/>
    <cellStyle name="20 % - zvýraznenie1 4 2 2 2 3 4" xfId="24404"/>
    <cellStyle name="20 % - zvýraznenie1 4 2 2 2 3 5" xfId="47806"/>
    <cellStyle name="20 % - zvýraznenie1 4 2 2 2 4" xfId="9516"/>
    <cellStyle name="20 % - zvýraznenie1 4 2 2 2 4 2" xfId="24405"/>
    <cellStyle name="20 % - zvýraznenie1 4 2 2 2 5" xfId="16121"/>
    <cellStyle name="20 % - zvýraznenie1 4 2 2 2 5 2" xfId="24406"/>
    <cellStyle name="20 % - zvýraznenie1 4 2 2 2 6" xfId="24407"/>
    <cellStyle name="20 % - zvýraznenie1 4 2 2 2 7" xfId="47807"/>
    <cellStyle name="20 % - zvýraznenie1 4 2 2 3" xfId="2369"/>
    <cellStyle name="20 % - zvýraznenie1 4 2 2 3 2" xfId="7102"/>
    <cellStyle name="20 % - zvýraznenie1 4 2 2 3 2 2" xfId="15057"/>
    <cellStyle name="20 % - zvýraznenie1 4 2 2 3 2 2 2" xfId="24408"/>
    <cellStyle name="20 % - zvýraznenie1 4 2 2 3 2 3" xfId="16126"/>
    <cellStyle name="20 % - zvýraznenie1 4 2 2 3 2 3 2" xfId="24409"/>
    <cellStyle name="20 % - zvýraznenie1 4 2 2 3 2 4" xfId="24410"/>
    <cellStyle name="20 % - zvýraznenie1 4 2 2 3 2 5" xfId="47808"/>
    <cellStyle name="20 % - zvýraznenie1 4 2 2 3 3" xfId="10326"/>
    <cellStyle name="20 % - zvýraznenie1 4 2 2 3 3 2" xfId="24411"/>
    <cellStyle name="20 % - zvýraznenie1 4 2 2 3 4" xfId="16125"/>
    <cellStyle name="20 % - zvýraznenie1 4 2 2 3 4 2" xfId="24412"/>
    <cellStyle name="20 % - zvýraznenie1 4 2 2 3 5" xfId="24413"/>
    <cellStyle name="20 % - zvýraznenie1 4 2 2 3 6" xfId="47809"/>
    <cellStyle name="20 % - zvýraznenie1 4 2 2 4" xfId="3996"/>
    <cellStyle name="20 % - zvýraznenie1 4 2 2 4 2" xfId="5520"/>
    <cellStyle name="20 % - zvýraznenie1 4 2 2 4 2 2" xfId="13475"/>
    <cellStyle name="20 % - zvýraznenie1 4 2 2 4 2 2 2" xfId="24414"/>
    <cellStyle name="20 % - zvýraznenie1 4 2 2 4 2 3" xfId="16128"/>
    <cellStyle name="20 % - zvýraznenie1 4 2 2 4 2 3 2" xfId="24415"/>
    <cellStyle name="20 % - zvýraznenie1 4 2 2 4 2 4" xfId="24416"/>
    <cellStyle name="20 % - zvýraznenie1 4 2 2 4 2 5" xfId="47810"/>
    <cellStyle name="20 % - zvýraznenie1 4 2 2 4 3" xfId="11951"/>
    <cellStyle name="20 % - zvýraznenie1 4 2 2 4 3 2" xfId="24417"/>
    <cellStyle name="20 % - zvýraznenie1 4 2 2 4 4" xfId="16127"/>
    <cellStyle name="20 % - zvýraznenie1 4 2 2 4 4 2" xfId="24418"/>
    <cellStyle name="20 % - zvýraznenie1 4 2 2 4 5" xfId="24419"/>
    <cellStyle name="20 % - zvýraznenie1 4 2 2 4 6" xfId="47811"/>
    <cellStyle name="20 % - zvýraznenie1 4 2 2 5" xfId="4727"/>
    <cellStyle name="20 % - zvýraznenie1 4 2 2 5 2" xfId="12682"/>
    <cellStyle name="20 % - zvýraznenie1 4 2 2 5 2 2" xfId="24420"/>
    <cellStyle name="20 % - zvýraznenie1 4 2 2 5 3" xfId="16129"/>
    <cellStyle name="20 % - zvýraznenie1 4 2 2 5 3 2" xfId="24421"/>
    <cellStyle name="20 % - zvýraznenie1 4 2 2 5 4" xfId="24422"/>
    <cellStyle name="20 % - zvýraznenie1 4 2 2 5 5" xfId="47812"/>
    <cellStyle name="20 % - zvýraznenie1 4 2 2 6" xfId="8725"/>
    <cellStyle name="20 % - zvýraznenie1 4 2 2 6 2" xfId="24423"/>
    <cellStyle name="20 % - zvýraznenie1 4 2 2 7" xfId="16120"/>
    <cellStyle name="20 % - zvýraznenie1 4 2 2 7 2" xfId="24424"/>
    <cellStyle name="20 % - zvýraznenie1 4 2 2 8" xfId="24425"/>
    <cellStyle name="20 % - zvýraznenie1 4 2 2 9" xfId="47813"/>
    <cellStyle name="20 % - zvýraznenie1 4 2 3" xfId="1169"/>
    <cellStyle name="20 % - zvýraznenie1 4 2 3 2" xfId="2971"/>
    <cellStyle name="20 % - zvýraznenie1 4 2 3 2 2" xfId="7497"/>
    <cellStyle name="20 % - zvýraznenie1 4 2 3 2 2 2" xfId="15452"/>
    <cellStyle name="20 % - zvýraznenie1 4 2 3 2 2 2 2" xfId="24426"/>
    <cellStyle name="20 % - zvýraznenie1 4 2 3 2 2 3" xfId="16132"/>
    <cellStyle name="20 % - zvýraznenie1 4 2 3 2 2 3 2" xfId="24427"/>
    <cellStyle name="20 % - zvýraznenie1 4 2 3 2 2 4" xfId="24428"/>
    <cellStyle name="20 % - zvýraznenie1 4 2 3 2 2 5" xfId="47814"/>
    <cellStyle name="20 % - zvýraznenie1 4 2 3 2 3" xfId="10927"/>
    <cellStyle name="20 % - zvýraznenie1 4 2 3 2 3 2" xfId="24429"/>
    <cellStyle name="20 % - zvýraznenie1 4 2 3 2 4" xfId="16131"/>
    <cellStyle name="20 % - zvýraznenie1 4 2 3 2 4 2" xfId="24430"/>
    <cellStyle name="20 % - zvýraznenie1 4 2 3 2 5" xfId="24431"/>
    <cellStyle name="20 % - zvýraznenie1 4 2 3 2 6" xfId="47815"/>
    <cellStyle name="20 % - zvýraznenie1 4 2 3 3" xfId="5921"/>
    <cellStyle name="20 % - zvýraznenie1 4 2 3 3 2" xfId="13876"/>
    <cellStyle name="20 % - zvýraznenie1 4 2 3 3 2 2" xfId="24432"/>
    <cellStyle name="20 % - zvýraznenie1 4 2 3 3 3" xfId="16133"/>
    <cellStyle name="20 % - zvýraznenie1 4 2 3 3 3 2" xfId="24433"/>
    <cellStyle name="20 % - zvýraznenie1 4 2 3 3 4" xfId="24434"/>
    <cellStyle name="20 % - zvýraznenie1 4 2 3 3 5" xfId="47816"/>
    <cellStyle name="20 % - zvýraznenie1 4 2 3 4" xfId="9126"/>
    <cellStyle name="20 % - zvýraznenie1 4 2 3 4 2" xfId="24435"/>
    <cellStyle name="20 % - zvýraznenie1 4 2 3 5" xfId="16130"/>
    <cellStyle name="20 % - zvýraznenie1 4 2 3 5 2" xfId="24436"/>
    <cellStyle name="20 % - zvýraznenie1 4 2 3 6" xfId="24437"/>
    <cellStyle name="20 % - zvýraznenie1 4 2 3 7" xfId="47817"/>
    <cellStyle name="20 % - zvýraznenie1 4 2 4" xfId="1979"/>
    <cellStyle name="20 % - zvýraznenie1 4 2 4 2" xfId="6712"/>
    <cellStyle name="20 % - zvýraznenie1 4 2 4 2 2" xfId="14667"/>
    <cellStyle name="20 % - zvýraznenie1 4 2 4 2 2 2" xfId="24438"/>
    <cellStyle name="20 % - zvýraznenie1 4 2 4 2 3" xfId="16135"/>
    <cellStyle name="20 % - zvýraznenie1 4 2 4 2 3 2" xfId="24439"/>
    <cellStyle name="20 % - zvýraznenie1 4 2 4 2 4" xfId="24440"/>
    <cellStyle name="20 % - zvýraznenie1 4 2 4 2 5" xfId="47818"/>
    <cellStyle name="20 % - zvýraznenie1 4 2 4 3" xfId="9936"/>
    <cellStyle name="20 % - zvýraznenie1 4 2 4 3 2" xfId="24441"/>
    <cellStyle name="20 % - zvýraznenie1 4 2 4 4" xfId="16134"/>
    <cellStyle name="20 % - zvýraznenie1 4 2 4 4 2" xfId="24442"/>
    <cellStyle name="20 % - zvýraznenie1 4 2 4 5" xfId="24443"/>
    <cellStyle name="20 % - zvýraznenie1 4 2 4 6" xfId="47819"/>
    <cellStyle name="20 % - zvýraznenie1 4 2 5" xfId="3583"/>
    <cellStyle name="20 % - zvýraznenie1 4 2 5 2" xfId="5130"/>
    <cellStyle name="20 % - zvýraznenie1 4 2 5 2 2" xfId="13085"/>
    <cellStyle name="20 % - zvýraznenie1 4 2 5 2 2 2" xfId="24444"/>
    <cellStyle name="20 % - zvýraznenie1 4 2 5 2 3" xfId="16137"/>
    <cellStyle name="20 % - zvýraznenie1 4 2 5 2 3 2" xfId="24445"/>
    <cellStyle name="20 % - zvýraznenie1 4 2 5 2 4" xfId="24446"/>
    <cellStyle name="20 % - zvýraznenie1 4 2 5 2 5" xfId="47820"/>
    <cellStyle name="20 % - zvýraznenie1 4 2 5 3" xfId="11539"/>
    <cellStyle name="20 % - zvýraznenie1 4 2 5 3 2" xfId="24447"/>
    <cellStyle name="20 % - zvýraznenie1 4 2 5 4" xfId="16136"/>
    <cellStyle name="20 % - zvýraznenie1 4 2 5 4 2" xfId="24448"/>
    <cellStyle name="20 % - zvýraznenie1 4 2 5 5" xfId="24449"/>
    <cellStyle name="20 % - zvýraznenie1 4 2 5 6" xfId="47821"/>
    <cellStyle name="20 % - zvýraznenie1 4 2 6" xfId="4337"/>
    <cellStyle name="20 % - zvýraznenie1 4 2 6 2" xfId="12292"/>
    <cellStyle name="20 % - zvýraznenie1 4 2 6 2 2" xfId="24450"/>
    <cellStyle name="20 % - zvýraznenie1 4 2 6 3" xfId="16138"/>
    <cellStyle name="20 % - zvýraznenie1 4 2 6 3 2" xfId="24451"/>
    <cellStyle name="20 % - zvýraznenie1 4 2 6 4" xfId="24452"/>
    <cellStyle name="20 % - zvýraznenie1 4 2 6 5" xfId="47822"/>
    <cellStyle name="20 % - zvýraznenie1 4 2 7" xfId="8335"/>
    <cellStyle name="20 % - zvýraznenie1 4 2 7 2" xfId="24453"/>
    <cellStyle name="20 % - zvýraznenie1 4 2 8" xfId="16119"/>
    <cellStyle name="20 % - zvýraznenie1 4 2 8 2" xfId="24454"/>
    <cellStyle name="20 % - zvýraznenie1 4 2 9" xfId="24455"/>
    <cellStyle name="20 % - zvýraznenie1 4 3" xfId="571"/>
    <cellStyle name="20 % - zvýraznenie1 4 3 2" xfId="1366"/>
    <cellStyle name="20 % - zvýraznenie1 4 3 2 2" xfId="3168"/>
    <cellStyle name="20 % - zvýraznenie1 4 3 2 2 2" xfId="7694"/>
    <cellStyle name="20 % - zvýraznenie1 4 3 2 2 2 2" xfId="15649"/>
    <cellStyle name="20 % - zvýraznenie1 4 3 2 2 2 2 2" xfId="24456"/>
    <cellStyle name="20 % - zvýraznenie1 4 3 2 2 2 3" xfId="16142"/>
    <cellStyle name="20 % - zvýraznenie1 4 3 2 2 2 3 2" xfId="24457"/>
    <cellStyle name="20 % - zvýraznenie1 4 3 2 2 2 4" xfId="24458"/>
    <cellStyle name="20 % - zvýraznenie1 4 3 2 2 2 5" xfId="47823"/>
    <cellStyle name="20 % - zvýraznenie1 4 3 2 2 3" xfId="11124"/>
    <cellStyle name="20 % - zvýraznenie1 4 3 2 2 3 2" xfId="24459"/>
    <cellStyle name="20 % - zvýraznenie1 4 3 2 2 4" xfId="16141"/>
    <cellStyle name="20 % - zvýraznenie1 4 3 2 2 4 2" xfId="24460"/>
    <cellStyle name="20 % - zvýraznenie1 4 3 2 2 5" xfId="24461"/>
    <cellStyle name="20 % - zvýraznenie1 4 3 2 2 6" xfId="47824"/>
    <cellStyle name="20 % - zvýraznenie1 4 3 2 3" xfId="6118"/>
    <cellStyle name="20 % - zvýraznenie1 4 3 2 3 2" xfId="14073"/>
    <cellStyle name="20 % - zvýraznenie1 4 3 2 3 2 2" xfId="24462"/>
    <cellStyle name="20 % - zvýraznenie1 4 3 2 3 3" xfId="16143"/>
    <cellStyle name="20 % - zvýraznenie1 4 3 2 3 3 2" xfId="24463"/>
    <cellStyle name="20 % - zvýraznenie1 4 3 2 3 4" xfId="24464"/>
    <cellStyle name="20 % - zvýraznenie1 4 3 2 3 5" xfId="47825"/>
    <cellStyle name="20 % - zvýraznenie1 4 3 2 4" xfId="9323"/>
    <cellStyle name="20 % - zvýraznenie1 4 3 2 4 2" xfId="24465"/>
    <cellStyle name="20 % - zvýraznenie1 4 3 2 5" xfId="16140"/>
    <cellStyle name="20 % - zvýraznenie1 4 3 2 5 2" xfId="24466"/>
    <cellStyle name="20 % - zvýraznenie1 4 3 2 6" xfId="24467"/>
    <cellStyle name="20 % - zvýraznenie1 4 3 2 7" xfId="47826"/>
    <cellStyle name="20 % - zvýraznenie1 4 3 3" xfId="2176"/>
    <cellStyle name="20 % - zvýraznenie1 4 3 3 2" xfId="6909"/>
    <cellStyle name="20 % - zvýraznenie1 4 3 3 2 2" xfId="14864"/>
    <cellStyle name="20 % - zvýraznenie1 4 3 3 2 2 2" xfId="24468"/>
    <cellStyle name="20 % - zvýraznenie1 4 3 3 2 3" xfId="16145"/>
    <cellStyle name="20 % - zvýraznenie1 4 3 3 2 3 2" xfId="24469"/>
    <cellStyle name="20 % - zvýraznenie1 4 3 3 2 4" xfId="24470"/>
    <cellStyle name="20 % - zvýraznenie1 4 3 3 2 5" xfId="47827"/>
    <cellStyle name="20 % - zvýraznenie1 4 3 3 3" xfId="10133"/>
    <cellStyle name="20 % - zvýraznenie1 4 3 3 3 2" xfId="24471"/>
    <cellStyle name="20 % - zvýraznenie1 4 3 3 4" xfId="16144"/>
    <cellStyle name="20 % - zvýraznenie1 4 3 3 4 2" xfId="24472"/>
    <cellStyle name="20 % - zvýraznenie1 4 3 3 5" xfId="24473"/>
    <cellStyle name="20 % - zvýraznenie1 4 3 3 6" xfId="47828"/>
    <cellStyle name="20 % - zvýraznenie1 4 3 4" xfId="3809"/>
    <cellStyle name="20 % - zvýraznenie1 4 3 4 2" xfId="5327"/>
    <cellStyle name="20 % - zvýraznenie1 4 3 4 2 2" xfId="13282"/>
    <cellStyle name="20 % - zvýraznenie1 4 3 4 2 2 2" xfId="24474"/>
    <cellStyle name="20 % - zvýraznenie1 4 3 4 2 3" xfId="16147"/>
    <cellStyle name="20 % - zvýraznenie1 4 3 4 2 3 2" xfId="24475"/>
    <cellStyle name="20 % - zvýraznenie1 4 3 4 2 4" xfId="24476"/>
    <cellStyle name="20 % - zvýraznenie1 4 3 4 2 5" xfId="47829"/>
    <cellStyle name="20 % - zvýraznenie1 4 3 4 3" xfId="11764"/>
    <cellStyle name="20 % - zvýraznenie1 4 3 4 3 2" xfId="24477"/>
    <cellStyle name="20 % - zvýraznenie1 4 3 4 4" xfId="16146"/>
    <cellStyle name="20 % - zvýraznenie1 4 3 4 4 2" xfId="24478"/>
    <cellStyle name="20 % - zvýraznenie1 4 3 4 5" xfId="24479"/>
    <cellStyle name="20 % - zvýraznenie1 4 3 4 6" xfId="47830"/>
    <cellStyle name="20 % - zvýraznenie1 4 3 5" xfId="4534"/>
    <cellStyle name="20 % - zvýraznenie1 4 3 5 2" xfId="12489"/>
    <cellStyle name="20 % - zvýraznenie1 4 3 5 2 2" xfId="24480"/>
    <cellStyle name="20 % - zvýraznenie1 4 3 5 3" xfId="16148"/>
    <cellStyle name="20 % - zvýraznenie1 4 3 5 3 2" xfId="24481"/>
    <cellStyle name="20 % - zvýraznenie1 4 3 5 4" xfId="24482"/>
    <cellStyle name="20 % - zvýraznenie1 4 3 5 5" xfId="47831"/>
    <cellStyle name="20 % - zvýraznenie1 4 3 6" xfId="8532"/>
    <cellStyle name="20 % - zvýraznenie1 4 3 6 2" xfId="24483"/>
    <cellStyle name="20 % - zvýraznenie1 4 3 7" xfId="16139"/>
    <cellStyle name="20 % - zvýraznenie1 4 3 7 2" xfId="24484"/>
    <cellStyle name="20 % - zvýraznenie1 4 3 8" xfId="24485"/>
    <cellStyle name="20 % - zvýraznenie1 4 3 9" xfId="47832"/>
    <cellStyle name="20 % - zvýraznenie1 4 4" xfId="976"/>
    <cellStyle name="20 % - zvýraznenie1 4 4 2" xfId="2778"/>
    <cellStyle name="20 % - zvýraznenie1 4 4 2 2" xfId="7304"/>
    <cellStyle name="20 % - zvýraznenie1 4 4 2 2 2" xfId="15259"/>
    <cellStyle name="20 % - zvýraznenie1 4 4 2 2 2 2" xfId="24486"/>
    <cellStyle name="20 % - zvýraznenie1 4 4 2 2 3" xfId="16151"/>
    <cellStyle name="20 % - zvýraznenie1 4 4 2 2 3 2" xfId="24487"/>
    <cellStyle name="20 % - zvýraznenie1 4 4 2 2 4" xfId="24488"/>
    <cellStyle name="20 % - zvýraznenie1 4 4 2 2 5" xfId="47833"/>
    <cellStyle name="20 % - zvýraznenie1 4 4 2 3" xfId="10734"/>
    <cellStyle name="20 % - zvýraznenie1 4 4 2 3 2" xfId="24489"/>
    <cellStyle name="20 % - zvýraznenie1 4 4 2 4" xfId="16150"/>
    <cellStyle name="20 % - zvýraznenie1 4 4 2 4 2" xfId="24490"/>
    <cellStyle name="20 % - zvýraznenie1 4 4 2 5" xfId="24491"/>
    <cellStyle name="20 % - zvýraznenie1 4 4 2 6" xfId="47834"/>
    <cellStyle name="20 % - zvýraznenie1 4 4 3" xfId="5728"/>
    <cellStyle name="20 % - zvýraznenie1 4 4 3 2" xfId="13683"/>
    <cellStyle name="20 % - zvýraznenie1 4 4 3 2 2" xfId="24492"/>
    <cellStyle name="20 % - zvýraznenie1 4 4 3 3" xfId="16152"/>
    <cellStyle name="20 % - zvýraznenie1 4 4 3 3 2" xfId="24493"/>
    <cellStyle name="20 % - zvýraznenie1 4 4 3 4" xfId="24494"/>
    <cellStyle name="20 % - zvýraznenie1 4 4 3 5" xfId="47835"/>
    <cellStyle name="20 % - zvýraznenie1 4 4 4" xfId="8933"/>
    <cellStyle name="20 % - zvýraznenie1 4 4 4 2" xfId="24495"/>
    <cellStyle name="20 % - zvýraznenie1 4 4 5" xfId="16149"/>
    <cellStyle name="20 % - zvýraznenie1 4 4 5 2" xfId="24496"/>
    <cellStyle name="20 % - zvýraznenie1 4 4 6" xfId="24497"/>
    <cellStyle name="20 % - zvýraznenie1 4 4 7" xfId="47836"/>
    <cellStyle name="20 % - zvýraznenie1 4 5" xfId="1785"/>
    <cellStyle name="20 % - zvýraznenie1 4 5 2" xfId="6519"/>
    <cellStyle name="20 % - zvýraznenie1 4 5 2 2" xfId="14474"/>
    <cellStyle name="20 % - zvýraznenie1 4 5 2 2 2" xfId="24498"/>
    <cellStyle name="20 % - zvýraznenie1 4 5 2 3" xfId="16154"/>
    <cellStyle name="20 % - zvýraznenie1 4 5 2 3 2" xfId="24499"/>
    <cellStyle name="20 % - zvýraznenie1 4 5 2 4" xfId="24500"/>
    <cellStyle name="20 % - zvýraznenie1 4 5 2 5" xfId="47837"/>
    <cellStyle name="20 % - zvýraznenie1 4 5 3" xfId="9742"/>
    <cellStyle name="20 % - zvýraznenie1 4 5 3 2" xfId="24501"/>
    <cellStyle name="20 % - zvýraznenie1 4 5 4" xfId="16153"/>
    <cellStyle name="20 % - zvýraznenie1 4 5 4 2" xfId="24502"/>
    <cellStyle name="20 % - zvýraznenie1 4 5 5" xfId="24503"/>
    <cellStyle name="20 % - zvýraznenie1 4 5 6" xfId="47838"/>
    <cellStyle name="20 % - zvýraznenie1 4 6" xfId="2631"/>
    <cellStyle name="20 % - zvýraznenie1 4 6 2" xfId="4937"/>
    <cellStyle name="20 % - zvýraznenie1 4 6 2 2" xfId="12892"/>
    <cellStyle name="20 % - zvýraznenie1 4 6 2 2 2" xfId="24504"/>
    <cellStyle name="20 % - zvýraznenie1 4 6 2 3" xfId="16156"/>
    <cellStyle name="20 % - zvýraznenie1 4 6 2 3 2" xfId="24505"/>
    <cellStyle name="20 % - zvýraznenie1 4 6 2 4" xfId="24506"/>
    <cellStyle name="20 % - zvýraznenie1 4 6 2 5" xfId="47839"/>
    <cellStyle name="20 % - zvýraznenie1 4 6 3" xfId="10588"/>
    <cellStyle name="20 % - zvýraznenie1 4 6 3 2" xfId="24507"/>
    <cellStyle name="20 % - zvýraznenie1 4 6 4" xfId="16155"/>
    <cellStyle name="20 % - zvýraznenie1 4 6 4 2" xfId="24508"/>
    <cellStyle name="20 % - zvýraznenie1 4 6 5" xfId="24509"/>
    <cellStyle name="20 % - zvýraznenie1 4 6 6" xfId="47840"/>
    <cellStyle name="20 % - zvýraznenie1 4 7" xfId="4144"/>
    <cellStyle name="20 % - zvýraznenie1 4 7 2" xfId="12099"/>
    <cellStyle name="20 % - zvýraznenie1 4 7 2 2" xfId="24510"/>
    <cellStyle name="20 % - zvýraznenie1 4 7 3" xfId="16157"/>
    <cellStyle name="20 % - zvýraznenie1 4 7 3 2" xfId="24511"/>
    <cellStyle name="20 % - zvýraznenie1 4 7 4" xfId="24512"/>
    <cellStyle name="20 % - zvýraznenie1 4 7 5" xfId="47841"/>
    <cellStyle name="20 % - zvýraznenie1 4 8" xfId="8142"/>
    <cellStyle name="20 % - zvýraznenie1 4 8 2" xfId="24513"/>
    <cellStyle name="20 % - zvýraznenie1 4 9" xfId="16118"/>
    <cellStyle name="20 % - zvýraznenie1 4 9 2" xfId="24514"/>
    <cellStyle name="20 % - zvýraznenie1 5" xfId="271"/>
    <cellStyle name="20 % - zvýraznenie1 5 10" xfId="47842"/>
    <cellStyle name="20 % - zvýraznenie1 5 2" xfId="669"/>
    <cellStyle name="20 % - zvýraznenie1 5 2 2" xfId="1464"/>
    <cellStyle name="20 % - zvýraznenie1 5 2 2 2" xfId="3266"/>
    <cellStyle name="20 % - zvýraznenie1 5 2 2 2 2" xfId="7792"/>
    <cellStyle name="20 % - zvýraznenie1 5 2 2 2 2 2" xfId="15747"/>
    <cellStyle name="20 % - zvýraznenie1 5 2 2 2 2 2 2" xfId="24515"/>
    <cellStyle name="20 % - zvýraznenie1 5 2 2 2 2 3" xfId="16162"/>
    <cellStyle name="20 % - zvýraznenie1 5 2 2 2 2 3 2" xfId="24516"/>
    <cellStyle name="20 % - zvýraznenie1 5 2 2 2 2 4" xfId="24517"/>
    <cellStyle name="20 % - zvýraznenie1 5 2 2 2 2 5" xfId="47843"/>
    <cellStyle name="20 % - zvýraznenie1 5 2 2 2 3" xfId="11222"/>
    <cellStyle name="20 % - zvýraznenie1 5 2 2 2 3 2" xfId="24518"/>
    <cellStyle name="20 % - zvýraznenie1 5 2 2 2 4" xfId="16161"/>
    <cellStyle name="20 % - zvýraznenie1 5 2 2 2 4 2" xfId="24519"/>
    <cellStyle name="20 % - zvýraznenie1 5 2 2 2 5" xfId="24520"/>
    <cellStyle name="20 % - zvýraznenie1 5 2 2 2 6" xfId="47844"/>
    <cellStyle name="20 % - zvýraznenie1 5 2 2 3" xfId="6216"/>
    <cellStyle name="20 % - zvýraznenie1 5 2 2 3 2" xfId="14171"/>
    <cellStyle name="20 % - zvýraznenie1 5 2 2 3 2 2" xfId="24521"/>
    <cellStyle name="20 % - zvýraznenie1 5 2 2 3 3" xfId="16163"/>
    <cellStyle name="20 % - zvýraznenie1 5 2 2 3 3 2" xfId="24522"/>
    <cellStyle name="20 % - zvýraznenie1 5 2 2 3 4" xfId="24523"/>
    <cellStyle name="20 % - zvýraznenie1 5 2 2 3 5" xfId="47845"/>
    <cellStyle name="20 % - zvýraznenie1 5 2 2 4" xfId="9421"/>
    <cellStyle name="20 % - zvýraznenie1 5 2 2 4 2" xfId="24524"/>
    <cellStyle name="20 % - zvýraznenie1 5 2 2 5" xfId="16160"/>
    <cellStyle name="20 % - zvýraznenie1 5 2 2 5 2" xfId="24525"/>
    <cellStyle name="20 % - zvýraznenie1 5 2 2 6" xfId="24526"/>
    <cellStyle name="20 % - zvýraznenie1 5 2 2 7" xfId="47846"/>
    <cellStyle name="20 % - zvýraznenie1 5 2 3" xfId="2274"/>
    <cellStyle name="20 % - zvýraznenie1 5 2 3 2" xfId="7007"/>
    <cellStyle name="20 % - zvýraznenie1 5 2 3 2 2" xfId="14962"/>
    <cellStyle name="20 % - zvýraznenie1 5 2 3 2 2 2" xfId="24527"/>
    <cellStyle name="20 % - zvýraznenie1 5 2 3 2 3" xfId="16165"/>
    <cellStyle name="20 % - zvýraznenie1 5 2 3 2 3 2" xfId="24528"/>
    <cellStyle name="20 % - zvýraznenie1 5 2 3 2 4" xfId="24529"/>
    <cellStyle name="20 % - zvýraznenie1 5 2 3 2 5" xfId="47847"/>
    <cellStyle name="20 % - zvýraznenie1 5 2 3 3" xfId="10231"/>
    <cellStyle name="20 % - zvýraznenie1 5 2 3 3 2" xfId="24530"/>
    <cellStyle name="20 % - zvýraznenie1 5 2 3 4" xfId="16164"/>
    <cellStyle name="20 % - zvýraznenie1 5 2 3 4 2" xfId="24531"/>
    <cellStyle name="20 % - zvýraznenie1 5 2 3 5" xfId="24532"/>
    <cellStyle name="20 % - zvýraznenie1 5 2 3 6" xfId="47848"/>
    <cellStyle name="20 % - zvýraznenie1 5 2 4" xfId="3487"/>
    <cellStyle name="20 % - zvýraznenie1 5 2 4 2" xfId="5425"/>
    <cellStyle name="20 % - zvýraznenie1 5 2 4 2 2" xfId="13380"/>
    <cellStyle name="20 % - zvýraznenie1 5 2 4 2 2 2" xfId="24533"/>
    <cellStyle name="20 % - zvýraznenie1 5 2 4 2 3" xfId="16167"/>
    <cellStyle name="20 % - zvýraznenie1 5 2 4 2 3 2" xfId="24534"/>
    <cellStyle name="20 % - zvýraznenie1 5 2 4 2 4" xfId="24535"/>
    <cellStyle name="20 % - zvýraznenie1 5 2 4 2 5" xfId="47849"/>
    <cellStyle name="20 % - zvýraznenie1 5 2 4 3" xfId="11443"/>
    <cellStyle name="20 % - zvýraznenie1 5 2 4 3 2" xfId="24536"/>
    <cellStyle name="20 % - zvýraznenie1 5 2 4 4" xfId="16166"/>
    <cellStyle name="20 % - zvýraznenie1 5 2 4 4 2" xfId="24537"/>
    <cellStyle name="20 % - zvýraznenie1 5 2 4 5" xfId="24538"/>
    <cellStyle name="20 % - zvýraznenie1 5 2 4 6" xfId="47850"/>
    <cellStyle name="20 % - zvýraznenie1 5 2 5" xfId="4632"/>
    <cellStyle name="20 % - zvýraznenie1 5 2 5 2" xfId="12587"/>
    <cellStyle name="20 % - zvýraznenie1 5 2 5 2 2" xfId="24539"/>
    <cellStyle name="20 % - zvýraznenie1 5 2 5 3" xfId="16168"/>
    <cellStyle name="20 % - zvýraznenie1 5 2 5 3 2" xfId="24540"/>
    <cellStyle name="20 % - zvýraznenie1 5 2 5 4" xfId="24541"/>
    <cellStyle name="20 % - zvýraznenie1 5 2 5 5" xfId="47851"/>
    <cellStyle name="20 % - zvýraznenie1 5 2 6" xfId="8630"/>
    <cellStyle name="20 % - zvýraznenie1 5 2 6 2" xfId="24542"/>
    <cellStyle name="20 % - zvýraznenie1 5 2 7" xfId="16159"/>
    <cellStyle name="20 % - zvýraznenie1 5 2 7 2" xfId="24543"/>
    <cellStyle name="20 % - zvýraznenie1 5 2 8" xfId="24544"/>
    <cellStyle name="20 % - zvýraznenie1 5 2 9" xfId="47852"/>
    <cellStyle name="20 % - zvýraznenie1 5 3" xfId="1074"/>
    <cellStyle name="20 % - zvýraznenie1 5 3 2" xfId="2876"/>
    <cellStyle name="20 % - zvýraznenie1 5 3 2 2" xfId="7402"/>
    <cellStyle name="20 % - zvýraznenie1 5 3 2 2 2" xfId="15357"/>
    <cellStyle name="20 % - zvýraznenie1 5 3 2 2 2 2" xfId="24545"/>
    <cellStyle name="20 % - zvýraznenie1 5 3 2 2 3" xfId="16171"/>
    <cellStyle name="20 % - zvýraznenie1 5 3 2 2 3 2" xfId="24546"/>
    <cellStyle name="20 % - zvýraznenie1 5 3 2 2 4" xfId="24547"/>
    <cellStyle name="20 % - zvýraznenie1 5 3 2 2 5" xfId="47853"/>
    <cellStyle name="20 % - zvýraznenie1 5 3 2 3" xfId="10832"/>
    <cellStyle name="20 % - zvýraznenie1 5 3 2 3 2" xfId="24548"/>
    <cellStyle name="20 % - zvýraznenie1 5 3 2 4" xfId="16170"/>
    <cellStyle name="20 % - zvýraznenie1 5 3 2 4 2" xfId="24549"/>
    <cellStyle name="20 % - zvýraznenie1 5 3 2 5" xfId="24550"/>
    <cellStyle name="20 % - zvýraznenie1 5 3 2 6" xfId="47854"/>
    <cellStyle name="20 % - zvýraznenie1 5 3 3" xfId="5826"/>
    <cellStyle name="20 % - zvýraznenie1 5 3 3 2" xfId="13781"/>
    <cellStyle name="20 % - zvýraznenie1 5 3 3 2 2" xfId="24551"/>
    <cellStyle name="20 % - zvýraznenie1 5 3 3 3" xfId="16172"/>
    <cellStyle name="20 % - zvýraznenie1 5 3 3 3 2" xfId="24552"/>
    <cellStyle name="20 % - zvýraznenie1 5 3 3 4" xfId="24553"/>
    <cellStyle name="20 % - zvýraznenie1 5 3 3 5" xfId="47855"/>
    <cellStyle name="20 % - zvýraznenie1 5 3 4" xfId="9031"/>
    <cellStyle name="20 % - zvýraznenie1 5 3 4 2" xfId="24554"/>
    <cellStyle name="20 % - zvýraznenie1 5 3 5" xfId="16169"/>
    <cellStyle name="20 % - zvýraznenie1 5 3 5 2" xfId="24555"/>
    <cellStyle name="20 % - zvýraznenie1 5 3 6" xfId="24556"/>
    <cellStyle name="20 % - zvýraznenie1 5 3 7" xfId="47856"/>
    <cellStyle name="20 % - zvýraznenie1 5 4" xfId="1884"/>
    <cellStyle name="20 % - zvýraznenie1 5 4 2" xfId="6617"/>
    <cellStyle name="20 % - zvýraznenie1 5 4 2 2" xfId="14572"/>
    <cellStyle name="20 % - zvýraznenie1 5 4 2 2 2" xfId="24557"/>
    <cellStyle name="20 % - zvýraznenie1 5 4 2 3" xfId="16174"/>
    <cellStyle name="20 % - zvýraznenie1 5 4 2 3 2" xfId="24558"/>
    <cellStyle name="20 % - zvýraznenie1 5 4 2 4" xfId="24559"/>
    <cellStyle name="20 % - zvýraznenie1 5 4 2 5" xfId="47857"/>
    <cellStyle name="20 % - zvýraznenie1 5 4 3" xfId="9841"/>
    <cellStyle name="20 % - zvýraznenie1 5 4 3 2" xfId="24560"/>
    <cellStyle name="20 % - zvýraznenie1 5 4 4" xfId="16173"/>
    <cellStyle name="20 % - zvýraznenie1 5 4 4 2" xfId="24561"/>
    <cellStyle name="20 % - zvýraznenie1 5 4 5" xfId="24562"/>
    <cellStyle name="20 % - zvýraznenie1 5 4 6" xfId="47858"/>
    <cellStyle name="20 % - zvýraznenie1 5 5" xfId="3733"/>
    <cellStyle name="20 % - zvýraznenie1 5 5 2" xfId="5035"/>
    <cellStyle name="20 % - zvýraznenie1 5 5 2 2" xfId="12990"/>
    <cellStyle name="20 % - zvýraznenie1 5 5 2 2 2" xfId="24563"/>
    <cellStyle name="20 % - zvýraznenie1 5 5 2 3" xfId="16176"/>
    <cellStyle name="20 % - zvýraznenie1 5 5 2 3 2" xfId="24564"/>
    <cellStyle name="20 % - zvýraznenie1 5 5 2 4" xfId="24565"/>
    <cellStyle name="20 % - zvýraznenie1 5 5 2 5" xfId="47859"/>
    <cellStyle name="20 % - zvýraznenie1 5 5 3" xfId="11688"/>
    <cellStyle name="20 % - zvýraznenie1 5 5 3 2" xfId="24566"/>
    <cellStyle name="20 % - zvýraznenie1 5 5 4" xfId="16175"/>
    <cellStyle name="20 % - zvýraznenie1 5 5 4 2" xfId="24567"/>
    <cellStyle name="20 % - zvýraznenie1 5 5 5" xfId="24568"/>
    <cellStyle name="20 % - zvýraznenie1 5 5 6" xfId="47860"/>
    <cellStyle name="20 % - zvýraznenie1 5 6" xfId="4242"/>
    <cellStyle name="20 % - zvýraznenie1 5 6 2" xfId="12197"/>
    <cellStyle name="20 % - zvýraznenie1 5 6 2 2" xfId="24569"/>
    <cellStyle name="20 % - zvýraznenie1 5 6 3" xfId="16177"/>
    <cellStyle name="20 % - zvýraznenie1 5 6 3 2" xfId="24570"/>
    <cellStyle name="20 % - zvýraznenie1 5 6 4" xfId="24571"/>
    <cellStyle name="20 % - zvýraznenie1 5 6 5" xfId="47861"/>
    <cellStyle name="20 % - zvýraznenie1 5 7" xfId="8240"/>
    <cellStyle name="20 % - zvýraznenie1 5 7 2" xfId="24572"/>
    <cellStyle name="20 % - zvýraznenie1 5 8" xfId="16158"/>
    <cellStyle name="20 % - zvýraznenie1 5 8 2" xfId="24573"/>
    <cellStyle name="20 % - zvýraznenie1 5 9" xfId="24574"/>
    <cellStyle name="20 % - zvýraznenie1 6" xfId="478"/>
    <cellStyle name="20 % - zvýraznenie1 6 2" xfId="1275"/>
    <cellStyle name="20 % - zvýraznenie1 6 2 2" xfId="3077"/>
    <cellStyle name="20 % - zvýraznenie1 6 2 2 2" xfId="7603"/>
    <cellStyle name="20 % - zvýraznenie1 6 2 2 2 2" xfId="15558"/>
    <cellStyle name="20 % - zvýraznenie1 6 2 2 2 2 2" xfId="24575"/>
    <cellStyle name="20 % - zvýraznenie1 6 2 2 2 3" xfId="16181"/>
    <cellStyle name="20 % - zvýraznenie1 6 2 2 2 3 2" xfId="24576"/>
    <cellStyle name="20 % - zvýraznenie1 6 2 2 2 4" xfId="24577"/>
    <cellStyle name="20 % - zvýraznenie1 6 2 2 2 5" xfId="47862"/>
    <cellStyle name="20 % - zvýraznenie1 6 2 2 3" xfId="11033"/>
    <cellStyle name="20 % - zvýraznenie1 6 2 2 3 2" xfId="24578"/>
    <cellStyle name="20 % - zvýraznenie1 6 2 2 4" xfId="16180"/>
    <cellStyle name="20 % - zvýraznenie1 6 2 2 4 2" xfId="24579"/>
    <cellStyle name="20 % - zvýraznenie1 6 2 2 5" xfId="24580"/>
    <cellStyle name="20 % - zvýraznenie1 6 2 2 6" xfId="47863"/>
    <cellStyle name="20 % - zvýraznenie1 6 2 3" xfId="6027"/>
    <cellStyle name="20 % - zvýraznenie1 6 2 3 2" xfId="13982"/>
    <cellStyle name="20 % - zvýraznenie1 6 2 3 2 2" xfId="24581"/>
    <cellStyle name="20 % - zvýraznenie1 6 2 3 3" xfId="16182"/>
    <cellStyle name="20 % - zvýraznenie1 6 2 3 3 2" xfId="24582"/>
    <cellStyle name="20 % - zvýraznenie1 6 2 3 4" xfId="24583"/>
    <cellStyle name="20 % - zvýraznenie1 6 2 3 5" xfId="47864"/>
    <cellStyle name="20 % - zvýraznenie1 6 2 4" xfId="9232"/>
    <cellStyle name="20 % - zvýraznenie1 6 2 4 2" xfId="24584"/>
    <cellStyle name="20 % - zvýraznenie1 6 2 5" xfId="16179"/>
    <cellStyle name="20 % - zvýraznenie1 6 2 5 2" xfId="24585"/>
    <cellStyle name="20 % - zvýraznenie1 6 2 6" xfId="24586"/>
    <cellStyle name="20 % - zvýraznenie1 6 2 7" xfId="47865"/>
    <cellStyle name="20 % - zvýraznenie1 6 3" xfId="2085"/>
    <cellStyle name="20 % - zvýraznenie1 6 3 2" xfId="6818"/>
    <cellStyle name="20 % - zvýraznenie1 6 3 2 2" xfId="14773"/>
    <cellStyle name="20 % - zvýraznenie1 6 3 2 2 2" xfId="24587"/>
    <cellStyle name="20 % - zvýraznenie1 6 3 2 3" xfId="16184"/>
    <cellStyle name="20 % - zvýraznenie1 6 3 2 3 2" xfId="24588"/>
    <cellStyle name="20 % - zvýraznenie1 6 3 2 4" xfId="24589"/>
    <cellStyle name="20 % - zvýraznenie1 6 3 2 5" xfId="47866"/>
    <cellStyle name="20 % - zvýraznenie1 6 3 3" xfId="10042"/>
    <cellStyle name="20 % - zvýraznenie1 6 3 3 2" xfId="24590"/>
    <cellStyle name="20 % - zvýraznenie1 6 3 4" xfId="16183"/>
    <cellStyle name="20 % - zvýraznenie1 6 3 4 2" xfId="24591"/>
    <cellStyle name="20 % - zvýraznenie1 6 3 5" xfId="24592"/>
    <cellStyle name="20 % - zvýraznenie1 6 3 6" xfId="47867"/>
    <cellStyle name="20 % - zvýraznenie1 6 4" xfId="2574"/>
    <cellStyle name="20 % - zvýraznenie1 6 4 2" xfId="5236"/>
    <cellStyle name="20 % - zvýraznenie1 6 4 2 2" xfId="13191"/>
    <cellStyle name="20 % - zvýraznenie1 6 4 2 2 2" xfId="24593"/>
    <cellStyle name="20 % - zvýraznenie1 6 4 2 3" xfId="16186"/>
    <cellStyle name="20 % - zvýraznenie1 6 4 2 3 2" xfId="24594"/>
    <cellStyle name="20 % - zvýraznenie1 6 4 2 4" xfId="24595"/>
    <cellStyle name="20 % - zvýraznenie1 6 4 2 5" xfId="47868"/>
    <cellStyle name="20 % - zvýraznenie1 6 4 3" xfId="10531"/>
    <cellStyle name="20 % - zvýraznenie1 6 4 3 2" xfId="24596"/>
    <cellStyle name="20 % - zvýraznenie1 6 4 4" xfId="16185"/>
    <cellStyle name="20 % - zvýraznenie1 6 4 4 2" xfId="24597"/>
    <cellStyle name="20 % - zvýraznenie1 6 4 5" xfId="24598"/>
    <cellStyle name="20 % - zvýraznenie1 6 4 6" xfId="47869"/>
    <cellStyle name="20 % - zvýraznenie1 6 5" xfId="4443"/>
    <cellStyle name="20 % - zvýraznenie1 6 5 2" xfId="12398"/>
    <cellStyle name="20 % - zvýraznenie1 6 5 2 2" xfId="24599"/>
    <cellStyle name="20 % - zvýraznenie1 6 5 3" xfId="16187"/>
    <cellStyle name="20 % - zvýraznenie1 6 5 3 2" xfId="24600"/>
    <cellStyle name="20 % - zvýraznenie1 6 5 4" xfId="24601"/>
    <cellStyle name="20 % - zvýraznenie1 6 5 5" xfId="47870"/>
    <cellStyle name="20 % - zvýraznenie1 6 6" xfId="8441"/>
    <cellStyle name="20 % - zvýraznenie1 6 6 2" xfId="24602"/>
    <cellStyle name="20 % - zvýraznenie1 6 7" xfId="16178"/>
    <cellStyle name="20 % - zvýraznenie1 6 7 2" xfId="24603"/>
    <cellStyle name="20 % - zvýraznenie1 6 8" xfId="24604"/>
    <cellStyle name="20 % - zvýraznenie1 6 9" xfId="47871"/>
    <cellStyle name="20 % - zvýraznenie1 7" xfId="878"/>
    <cellStyle name="20 % - zvýraznenie1 7 2" xfId="2648"/>
    <cellStyle name="20 % - zvýraznenie1 7 2 2" xfId="7217"/>
    <cellStyle name="20 % - zvýraznenie1 7 2 2 2" xfId="15172"/>
    <cellStyle name="20 % - zvýraznenie1 7 2 2 2 2" xfId="24605"/>
    <cellStyle name="20 % - zvýraznenie1 7 2 2 3" xfId="16190"/>
    <cellStyle name="20 % - zvýraznenie1 7 2 2 3 2" xfId="24606"/>
    <cellStyle name="20 % - zvýraznenie1 7 2 2 4" xfId="24607"/>
    <cellStyle name="20 % - zvýraznenie1 7 2 2 5" xfId="47872"/>
    <cellStyle name="20 % - zvýraznenie1 7 2 3" xfId="10605"/>
    <cellStyle name="20 % - zvýraznenie1 7 2 3 2" xfId="24608"/>
    <cellStyle name="20 % - zvýraznenie1 7 2 4" xfId="16189"/>
    <cellStyle name="20 % - zvýraznenie1 7 2 4 2" xfId="24609"/>
    <cellStyle name="20 % - zvýraznenie1 7 2 5" xfId="24610"/>
    <cellStyle name="20 % - zvýraznenie1 7 2 6" xfId="47873"/>
    <cellStyle name="20 % - zvýraznenie1 7 3" xfId="5631"/>
    <cellStyle name="20 % - zvýraznenie1 7 3 2" xfId="13586"/>
    <cellStyle name="20 % - zvýraznenie1 7 3 2 2" xfId="24611"/>
    <cellStyle name="20 % - zvýraznenie1 7 3 3" xfId="16191"/>
    <cellStyle name="20 % - zvýraznenie1 7 3 3 2" xfId="24612"/>
    <cellStyle name="20 % - zvýraznenie1 7 3 4" xfId="24613"/>
    <cellStyle name="20 % - zvýraznenie1 7 3 5" xfId="47874"/>
    <cellStyle name="20 % - zvýraznenie1 7 4" xfId="8836"/>
    <cellStyle name="20 % - zvýraznenie1 7 4 2" xfId="24614"/>
    <cellStyle name="20 % - zvýraznenie1 7 5" xfId="16188"/>
    <cellStyle name="20 % - zvýraznenie1 7 5 2" xfId="24615"/>
    <cellStyle name="20 % - zvýraznenie1 7 6" xfId="24616"/>
    <cellStyle name="20 % - zvýraznenie1 7 7" xfId="47875"/>
    <cellStyle name="20 % - zvýraznenie1 8" xfId="1682"/>
    <cellStyle name="20 % - zvýraznenie1 8 2" xfId="6422"/>
    <cellStyle name="20 % - zvýraznenie1 8 2 2" xfId="14377"/>
    <cellStyle name="20 % - zvýraznenie1 8 2 2 2" xfId="24617"/>
    <cellStyle name="20 % - zvýraznenie1 8 2 3" xfId="16193"/>
    <cellStyle name="20 % - zvýraznenie1 8 2 3 2" xfId="24618"/>
    <cellStyle name="20 % - zvýraznenie1 8 2 4" xfId="24619"/>
    <cellStyle name="20 % - zvýraznenie1 8 2 5" xfId="47876"/>
    <cellStyle name="20 % - zvýraznenie1 8 3" xfId="9639"/>
    <cellStyle name="20 % - zvýraznenie1 8 3 2" xfId="24620"/>
    <cellStyle name="20 % - zvýraznenie1 8 4" xfId="16192"/>
    <cellStyle name="20 % - zvýraznenie1 8 4 2" xfId="24621"/>
    <cellStyle name="20 % - zvýraznenie1 8 5" xfId="24622"/>
    <cellStyle name="20 % - zvýraznenie1 8 6" xfId="47877"/>
    <cellStyle name="20 % - zvýraznenie1 9" xfId="3785"/>
    <cellStyle name="20 % - zvýraznenie1 9 2" xfId="4840"/>
    <cellStyle name="20 % - zvýraznenie1 9 2 2" xfId="12795"/>
    <cellStyle name="20 % - zvýraznenie1 9 2 2 2" xfId="24623"/>
    <cellStyle name="20 % - zvýraznenie1 9 2 3" xfId="16195"/>
    <cellStyle name="20 % - zvýraznenie1 9 2 3 2" xfId="24624"/>
    <cellStyle name="20 % - zvýraznenie1 9 2 4" xfId="24625"/>
    <cellStyle name="20 % - zvýraznenie1 9 2 5" xfId="47878"/>
    <cellStyle name="20 % - zvýraznenie1 9 3" xfId="11740"/>
    <cellStyle name="20 % - zvýraznenie1 9 3 2" xfId="24626"/>
    <cellStyle name="20 % - zvýraznenie1 9 4" xfId="16194"/>
    <cellStyle name="20 % - zvýraznenie1 9 4 2" xfId="24627"/>
    <cellStyle name="20 % - zvýraznenie1 9 5" xfId="24628"/>
    <cellStyle name="20 % - zvýraznenie1 9 6" xfId="47879"/>
    <cellStyle name="20 % - zvýraznenie2" xfId="56" builtinId="34" customBuiltin="1"/>
    <cellStyle name="20 % - zvýraznenie2 10" xfId="7994"/>
    <cellStyle name="20 % - zvýraznenie2 10 2" xfId="24629"/>
    <cellStyle name="20 % - zvýraznenie2 11" xfId="4049"/>
    <cellStyle name="20 % - zvýraznenie2 11 2" xfId="12004"/>
    <cellStyle name="20 % - zvýraznenie2 11 2 2" xfId="24630"/>
    <cellStyle name="20 % - zvýraznenie2 11 3" xfId="16196"/>
    <cellStyle name="20 % - zvýraznenie2 11 3 2" xfId="24631"/>
    <cellStyle name="20 % - zvýraznenie2 11 4" xfId="24632"/>
    <cellStyle name="20 % - zvýraznenie2 11 5" xfId="47880"/>
    <cellStyle name="20 % - zvýraznenie2 12" xfId="8046"/>
    <cellStyle name="20 % - zvýraznenie2 12 2" xfId="24633"/>
    <cellStyle name="20 % - zvýraznenie2 13" xfId="24634"/>
    <cellStyle name="20 % - zvýraznenie2 2" xfId="125"/>
    <cellStyle name="20 % - zvýraznenie2 2 10" xfId="16197"/>
    <cellStyle name="20 % - zvýraznenie2 2 10 2" xfId="24635"/>
    <cellStyle name="20 % - zvýraznenie2 2 11" xfId="24636"/>
    <cellStyle name="20 % - zvýraznenie2 2 12" xfId="47881"/>
    <cellStyle name="20 % - zvýraznenie2 2 2" xfId="226"/>
    <cellStyle name="20 % - zvýraznenie2 2 2 10" xfId="24637"/>
    <cellStyle name="20 % - zvýraznenie2 2 2 11" xfId="47882"/>
    <cellStyle name="20 % - zvýraznenie2 2 2 2" xfId="425"/>
    <cellStyle name="20 % - zvýraznenie2 2 2 2 10" xfId="47883"/>
    <cellStyle name="20 % - zvýraznenie2 2 2 2 2" xfId="817"/>
    <cellStyle name="20 % - zvýraznenie2 2 2 2 2 2" xfId="1612"/>
    <cellStyle name="20 % - zvýraznenie2 2 2 2 2 2 2" xfId="3414"/>
    <cellStyle name="20 % - zvýraznenie2 2 2 2 2 2 2 2" xfId="7940"/>
    <cellStyle name="20 % - zvýraznenie2 2 2 2 2 2 2 2 2" xfId="15895"/>
    <cellStyle name="20 % - zvýraznenie2 2 2 2 2 2 2 2 2 2" xfId="24638"/>
    <cellStyle name="20 % - zvýraznenie2 2 2 2 2 2 2 2 3" xfId="16203"/>
    <cellStyle name="20 % - zvýraznenie2 2 2 2 2 2 2 2 3 2" xfId="24639"/>
    <cellStyle name="20 % - zvýraznenie2 2 2 2 2 2 2 2 4" xfId="24640"/>
    <cellStyle name="20 % - zvýraznenie2 2 2 2 2 2 2 2 5" xfId="47884"/>
    <cellStyle name="20 % - zvýraznenie2 2 2 2 2 2 2 3" xfId="11370"/>
    <cellStyle name="20 % - zvýraznenie2 2 2 2 2 2 2 3 2" xfId="24641"/>
    <cellStyle name="20 % - zvýraznenie2 2 2 2 2 2 2 4" xfId="16202"/>
    <cellStyle name="20 % - zvýraznenie2 2 2 2 2 2 2 4 2" xfId="24642"/>
    <cellStyle name="20 % - zvýraznenie2 2 2 2 2 2 2 5" xfId="24643"/>
    <cellStyle name="20 % - zvýraznenie2 2 2 2 2 2 2 6" xfId="47885"/>
    <cellStyle name="20 % - zvýraznenie2 2 2 2 2 2 3" xfId="6364"/>
    <cellStyle name="20 % - zvýraznenie2 2 2 2 2 2 3 2" xfId="14319"/>
    <cellStyle name="20 % - zvýraznenie2 2 2 2 2 2 3 2 2" xfId="24644"/>
    <cellStyle name="20 % - zvýraznenie2 2 2 2 2 2 3 3" xfId="16204"/>
    <cellStyle name="20 % - zvýraznenie2 2 2 2 2 2 3 3 2" xfId="24645"/>
    <cellStyle name="20 % - zvýraznenie2 2 2 2 2 2 3 4" xfId="24646"/>
    <cellStyle name="20 % - zvýraznenie2 2 2 2 2 2 3 5" xfId="47886"/>
    <cellStyle name="20 % - zvýraznenie2 2 2 2 2 2 4" xfId="9569"/>
    <cellStyle name="20 % - zvýraznenie2 2 2 2 2 2 4 2" xfId="24647"/>
    <cellStyle name="20 % - zvýraznenie2 2 2 2 2 2 5" xfId="16201"/>
    <cellStyle name="20 % - zvýraznenie2 2 2 2 2 2 5 2" xfId="24648"/>
    <cellStyle name="20 % - zvýraznenie2 2 2 2 2 2 6" xfId="24649"/>
    <cellStyle name="20 % - zvýraznenie2 2 2 2 2 2 7" xfId="47887"/>
    <cellStyle name="20 % - zvýraznenie2 2 2 2 2 3" xfId="2422"/>
    <cellStyle name="20 % - zvýraznenie2 2 2 2 2 3 2" xfId="7155"/>
    <cellStyle name="20 % - zvýraznenie2 2 2 2 2 3 2 2" xfId="15110"/>
    <cellStyle name="20 % - zvýraznenie2 2 2 2 2 3 2 2 2" xfId="24650"/>
    <cellStyle name="20 % - zvýraznenie2 2 2 2 2 3 2 3" xfId="16206"/>
    <cellStyle name="20 % - zvýraznenie2 2 2 2 2 3 2 3 2" xfId="24651"/>
    <cellStyle name="20 % - zvýraznenie2 2 2 2 2 3 2 4" xfId="24652"/>
    <cellStyle name="20 % - zvýraznenie2 2 2 2 2 3 2 5" xfId="47888"/>
    <cellStyle name="20 % - zvýraznenie2 2 2 2 2 3 3" xfId="10379"/>
    <cellStyle name="20 % - zvýraznenie2 2 2 2 2 3 3 2" xfId="24653"/>
    <cellStyle name="20 % - zvýraznenie2 2 2 2 2 3 4" xfId="16205"/>
    <cellStyle name="20 % - zvýraznenie2 2 2 2 2 3 4 2" xfId="24654"/>
    <cellStyle name="20 % - zvýraznenie2 2 2 2 2 3 5" xfId="24655"/>
    <cellStyle name="20 % - zvýraznenie2 2 2 2 2 3 6" xfId="47889"/>
    <cellStyle name="20 % - zvýraznenie2 2 2 2 2 4" xfId="3863"/>
    <cellStyle name="20 % - zvýraznenie2 2 2 2 2 4 2" xfId="5573"/>
    <cellStyle name="20 % - zvýraznenie2 2 2 2 2 4 2 2" xfId="13528"/>
    <cellStyle name="20 % - zvýraznenie2 2 2 2 2 4 2 2 2" xfId="24656"/>
    <cellStyle name="20 % - zvýraznenie2 2 2 2 2 4 2 3" xfId="16208"/>
    <cellStyle name="20 % - zvýraznenie2 2 2 2 2 4 2 3 2" xfId="24657"/>
    <cellStyle name="20 % - zvýraznenie2 2 2 2 2 4 2 4" xfId="24658"/>
    <cellStyle name="20 % - zvýraznenie2 2 2 2 2 4 2 5" xfId="47890"/>
    <cellStyle name="20 % - zvýraznenie2 2 2 2 2 4 3" xfId="11818"/>
    <cellStyle name="20 % - zvýraznenie2 2 2 2 2 4 3 2" xfId="24659"/>
    <cellStyle name="20 % - zvýraznenie2 2 2 2 2 4 4" xfId="16207"/>
    <cellStyle name="20 % - zvýraznenie2 2 2 2 2 4 4 2" xfId="24660"/>
    <cellStyle name="20 % - zvýraznenie2 2 2 2 2 4 5" xfId="24661"/>
    <cellStyle name="20 % - zvýraznenie2 2 2 2 2 4 6" xfId="47891"/>
    <cellStyle name="20 % - zvýraznenie2 2 2 2 2 5" xfId="4780"/>
    <cellStyle name="20 % - zvýraznenie2 2 2 2 2 5 2" xfId="12735"/>
    <cellStyle name="20 % - zvýraznenie2 2 2 2 2 5 2 2" xfId="24662"/>
    <cellStyle name="20 % - zvýraznenie2 2 2 2 2 5 3" xfId="16209"/>
    <cellStyle name="20 % - zvýraznenie2 2 2 2 2 5 3 2" xfId="24663"/>
    <cellStyle name="20 % - zvýraznenie2 2 2 2 2 5 4" xfId="24664"/>
    <cellStyle name="20 % - zvýraznenie2 2 2 2 2 5 5" xfId="47892"/>
    <cellStyle name="20 % - zvýraznenie2 2 2 2 2 6" xfId="8778"/>
    <cellStyle name="20 % - zvýraznenie2 2 2 2 2 6 2" xfId="24665"/>
    <cellStyle name="20 % - zvýraznenie2 2 2 2 2 7" xfId="16200"/>
    <cellStyle name="20 % - zvýraznenie2 2 2 2 2 7 2" xfId="24666"/>
    <cellStyle name="20 % - zvýraznenie2 2 2 2 2 8" xfId="24667"/>
    <cellStyle name="20 % - zvýraznenie2 2 2 2 2 9" xfId="47893"/>
    <cellStyle name="20 % - zvýraznenie2 2 2 2 3" xfId="1222"/>
    <cellStyle name="20 % - zvýraznenie2 2 2 2 3 2" xfId="3024"/>
    <cellStyle name="20 % - zvýraznenie2 2 2 2 3 2 2" xfId="7550"/>
    <cellStyle name="20 % - zvýraznenie2 2 2 2 3 2 2 2" xfId="15505"/>
    <cellStyle name="20 % - zvýraznenie2 2 2 2 3 2 2 2 2" xfId="24668"/>
    <cellStyle name="20 % - zvýraznenie2 2 2 2 3 2 2 3" xfId="16212"/>
    <cellStyle name="20 % - zvýraznenie2 2 2 2 3 2 2 3 2" xfId="24669"/>
    <cellStyle name="20 % - zvýraznenie2 2 2 2 3 2 2 4" xfId="24670"/>
    <cellStyle name="20 % - zvýraznenie2 2 2 2 3 2 2 5" xfId="47894"/>
    <cellStyle name="20 % - zvýraznenie2 2 2 2 3 2 3" xfId="10980"/>
    <cellStyle name="20 % - zvýraznenie2 2 2 2 3 2 3 2" xfId="24671"/>
    <cellStyle name="20 % - zvýraznenie2 2 2 2 3 2 4" xfId="16211"/>
    <cellStyle name="20 % - zvýraznenie2 2 2 2 3 2 4 2" xfId="24672"/>
    <cellStyle name="20 % - zvýraznenie2 2 2 2 3 2 5" xfId="24673"/>
    <cellStyle name="20 % - zvýraznenie2 2 2 2 3 2 6" xfId="47895"/>
    <cellStyle name="20 % - zvýraznenie2 2 2 2 3 3" xfId="5974"/>
    <cellStyle name="20 % - zvýraznenie2 2 2 2 3 3 2" xfId="13929"/>
    <cellStyle name="20 % - zvýraznenie2 2 2 2 3 3 2 2" xfId="24674"/>
    <cellStyle name="20 % - zvýraznenie2 2 2 2 3 3 3" xfId="16213"/>
    <cellStyle name="20 % - zvýraznenie2 2 2 2 3 3 3 2" xfId="24675"/>
    <cellStyle name="20 % - zvýraznenie2 2 2 2 3 3 4" xfId="24676"/>
    <cellStyle name="20 % - zvýraznenie2 2 2 2 3 3 5" xfId="47896"/>
    <cellStyle name="20 % - zvýraznenie2 2 2 2 3 4" xfId="9179"/>
    <cellStyle name="20 % - zvýraznenie2 2 2 2 3 4 2" xfId="24677"/>
    <cellStyle name="20 % - zvýraznenie2 2 2 2 3 5" xfId="16210"/>
    <cellStyle name="20 % - zvýraznenie2 2 2 2 3 5 2" xfId="24678"/>
    <cellStyle name="20 % - zvýraznenie2 2 2 2 3 6" xfId="24679"/>
    <cellStyle name="20 % - zvýraznenie2 2 2 2 3 7" xfId="47897"/>
    <cellStyle name="20 % - zvýraznenie2 2 2 2 4" xfId="2032"/>
    <cellStyle name="20 % - zvýraznenie2 2 2 2 4 2" xfId="6765"/>
    <cellStyle name="20 % - zvýraznenie2 2 2 2 4 2 2" xfId="14720"/>
    <cellStyle name="20 % - zvýraznenie2 2 2 2 4 2 2 2" xfId="24680"/>
    <cellStyle name="20 % - zvýraznenie2 2 2 2 4 2 3" xfId="16215"/>
    <cellStyle name="20 % - zvýraznenie2 2 2 2 4 2 3 2" xfId="24681"/>
    <cellStyle name="20 % - zvýraznenie2 2 2 2 4 2 4" xfId="24682"/>
    <cellStyle name="20 % - zvýraznenie2 2 2 2 4 2 5" xfId="47898"/>
    <cellStyle name="20 % - zvýraznenie2 2 2 2 4 3" xfId="9989"/>
    <cellStyle name="20 % - zvýraznenie2 2 2 2 4 3 2" xfId="24683"/>
    <cellStyle name="20 % - zvýraznenie2 2 2 2 4 4" xfId="16214"/>
    <cellStyle name="20 % - zvýraznenie2 2 2 2 4 4 2" xfId="24684"/>
    <cellStyle name="20 % - zvýraznenie2 2 2 2 4 5" xfId="24685"/>
    <cellStyle name="20 % - zvýraznenie2 2 2 2 4 6" xfId="47899"/>
    <cellStyle name="20 % - zvýraznenie2 2 2 2 5" xfId="2630"/>
    <cellStyle name="20 % - zvýraznenie2 2 2 2 5 2" xfId="5183"/>
    <cellStyle name="20 % - zvýraznenie2 2 2 2 5 2 2" xfId="13138"/>
    <cellStyle name="20 % - zvýraznenie2 2 2 2 5 2 2 2" xfId="24686"/>
    <cellStyle name="20 % - zvýraznenie2 2 2 2 5 2 3" xfId="16217"/>
    <cellStyle name="20 % - zvýraznenie2 2 2 2 5 2 3 2" xfId="24687"/>
    <cellStyle name="20 % - zvýraznenie2 2 2 2 5 2 4" xfId="24688"/>
    <cellStyle name="20 % - zvýraznenie2 2 2 2 5 2 5" xfId="47900"/>
    <cellStyle name="20 % - zvýraznenie2 2 2 2 5 3" xfId="10587"/>
    <cellStyle name="20 % - zvýraznenie2 2 2 2 5 3 2" xfId="24689"/>
    <cellStyle name="20 % - zvýraznenie2 2 2 2 5 4" xfId="16216"/>
    <cellStyle name="20 % - zvýraznenie2 2 2 2 5 4 2" xfId="24690"/>
    <cellStyle name="20 % - zvýraznenie2 2 2 2 5 5" xfId="24691"/>
    <cellStyle name="20 % - zvýraznenie2 2 2 2 5 6" xfId="47901"/>
    <cellStyle name="20 % - zvýraznenie2 2 2 2 6" xfId="4390"/>
    <cellStyle name="20 % - zvýraznenie2 2 2 2 6 2" xfId="12345"/>
    <cellStyle name="20 % - zvýraznenie2 2 2 2 6 2 2" xfId="24692"/>
    <cellStyle name="20 % - zvýraznenie2 2 2 2 6 3" xfId="16218"/>
    <cellStyle name="20 % - zvýraznenie2 2 2 2 6 3 2" xfId="24693"/>
    <cellStyle name="20 % - zvýraznenie2 2 2 2 6 4" xfId="24694"/>
    <cellStyle name="20 % - zvýraznenie2 2 2 2 6 5" xfId="47902"/>
    <cellStyle name="20 % - zvýraznenie2 2 2 2 7" xfId="8388"/>
    <cellStyle name="20 % - zvýraznenie2 2 2 2 7 2" xfId="24695"/>
    <cellStyle name="20 % - zvýraznenie2 2 2 2 8" xfId="16199"/>
    <cellStyle name="20 % - zvýraznenie2 2 2 2 8 2" xfId="24696"/>
    <cellStyle name="20 % - zvýraznenie2 2 2 2 9" xfId="24697"/>
    <cellStyle name="20 % - zvýraznenie2 2 2 3" xfId="624"/>
    <cellStyle name="20 % - zvýraznenie2 2 2 3 2" xfId="1419"/>
    <cellStyle name="20 % - zvýraznenie2 2 2 3 2 2" xfId="3221"/>
    <cellStyle name="20 % - zvýraznenie2 2 2 3 2 2 2" xfId="7747"/>
    <cellStyle name="20 % - zvýraznenie2 2 2 3 2 2 2 2" xfId="15702"/>
    <cellStyle name="20 % - zvýraznenie2 2 2 3 2 2 2 2 2" xfId="24698"/>
    <cellStyle name="20 % - zvýraznenie2 2 2 3 2 2 2 3" xfId="16222"/>
    <cellStyle name="20 % - zvýraznenie2 2 2 3 2 2 2 3 2" xfId="24699"/>
    <cellStyle name="20 % - zvýraznenie2 2 2 3 2 2 2 4" xfId="24700"/>
    <cellStyle name="20 % - zvýraznenie2 2 2 3 2 2 2 5" xfId="47903"/>
    <cellStyle name="20 % - zvýraznenie2 2 2 3 2 2 3" xfId="11177"/>
    <cellStyle name="20 % - zvýraznenie2 2 2 3 2 2 3 2" xfId="24701"/>
    <cellStyle name="20 % - zvýraznenie2 2 2 3 2 2 4" xfId="16221"/>
    <cellStyle name="20 % - zvýraznenie2 2 2 3 2 2 4 2" xfId="24702"/>
    <cellStyle name="20 % - zvýraznenie2 2 2 3 2 2 5" xfId="24703"/>
    <cellStyle name="20 % - zvýraznenie2 2 2 3 2 2 6" xfId="47904"/>
    <cellStyle name="20 % - zvýraznenie2 2 2 3 2 3" xfId="6171"/>
    <cellStyle name="20 % - zvýraznenie2 2 2 3 2 3 2" xfId="14126"/>
    <cellStyle name="20 % - zvýraznenie2 2 2 3 2 3 2 2" xfId="24704"/>
    <cellStyle name="20 % - zvýraznenie2 2 2 3 2 3 3" xfId="16223"/>
    <cellStyle name="20 % - zvýraznenie2 2 2 3 2 3 3 2" xfId="24705"/>
    <cellStyle name="20 % - zvýraznenie2 2 2 3 2 3 4" xfId="24706"/>
    <cellStyle name="20 % - zvýraznenie2 2 2 3 2 3 5" xfId="47905"/>
    <cellStyle name="20 % - zvýraznenie2 2 2 3 2 4" xfId="9376"/>
    <cellStyle name="20 % - zvýraznenie2 2 2 3 2 4 2" xfId="24707"/>
    <cellStyle name="20 % - zvýraznenie2 2 2 3 2 5" xfId="16220"/>
    <cellStyle name="20 % - zvýraznenie2 2 2 3 2 5 2" xfId="24708"/>
    <cellStyle name="20 % - zvýraznenie2 2 2 3 2 6" xfId="24709"/>
    <cellStyle name="20 % - zvýraznenie2 2 2 3 2 7" xfId="47906"/>
    <cellStyle name="20 % - zvýraznenie2 2 2 3 3" xfId="2229"/>
    <cellStyle name="20 % - zvýraznenie2 2 2 3 3 2" xfId="6962"/>
    <cellStyle name="20 % - zvýraznenie2 2 2 3 3 2 2" xfId="14917"/>
    <cellStyle name="20 % - zvýraznenie2 2 2 3 3 2 2 2" xfId="24710"/>
    <cellStyle name="20 % - zvýraznenie2 2 2 3 3 2 3" xfId="16225"/>
    <cellStyle name="20 % - zvýraznenie2 2 2 3 3 2 3 2" xfId="24711"/>
    <cellStyle name="20 % - zvýraznenie2 2 2 3 3 2 4" xfId="24712"/>
    <cellStyle name="20 % - zvýraznenie2 2 2 3 3 2 5" xfId="47907"/>
    <cellStyle name="20 % - zvýraznenie2 2 2 3 3 3" xfId="10186"/>
    <cellStyle name="20 % - zvýraznenie2 2 2 3 3 3 2" xfId="24713"/>
    <cellStyle name="20 % - zvýraznenie2 2 2 3 3 4" xfId="16224"/>
    <cellStyle name="20 % - zvýraznenie2 2 2 3 3 4 2" xfId="24714"/>
    <cellStyle name="20 % - zvýraznenie2 2 2 3 3 5" xfId="24715"/>
    <cellStyle name="20 % - zvýraznenie2 2 2 3 3 6" xfId="47908"/>
    <cellStyle name="20 % - zvýraznenie2 2 2 3 4" xfId="2535"/>
    <cellStyle name="20 % - zvýraznenie2 2 2 3 4 2" xfId="5380"/>
    <cellStyle name="20 % - zvýraznenie2 2 2 3 4 2 2" xfId="13335"/>
    <cellStyle name="20 % - zvýraznenie2 2 2 3 4 2 2 2" xfId="24716"/>
    <cellStyle name="20 % - zvýraznenie2 2 2 3 4 2 3" xfId="16227"/>
    <cellStyle name="20 % - zvýraznenie2 2 2 3 4 2 3 2" xfId="24717"/>
    <cellStyle name="20 % - zvýraznenie2 2 2 3 4 2 4" xfId="24718"/>
    <cellStyle name="20 % - zvýraznenie2 2 2 3 4 2 5" xfId="47909"/>
    <cellStyle name="20 % - zvýraznenie2 2 2 3 4 3" xfId="10492"/>
    <cellStyle name="20 % - zvýraznenie2 2 2 3 4 3 2" xfId="24719"/>
    <cellStyle name="20 % - zvýraznenie2 2 2 3 4 4" xfId="16226"/>
    <cellStyle name="20 % - zvýraznenie2 2 2 3 4 4 2" xfId="24720"/>
    <cellStyle name="20 % - zvýraznenie2 2 2 3 4 5" xfId="24721"/>
    <cellStyle name="20 % - zvýraznenie2 2 2 3 4 6" xfId="47910"/>
    <cellStyle name="20 % - zvýraznenie2 2 2 3 5" xfId="4587"/>
    <cellStyle name="20 % - zvýraznenie2 2 2 3 5 2" xfId="12542"/>
    <cellStyle name="20 % - zvýraznenie2 2 2 3 5 2 2" xfId="24722"/>
    <cellStyle name="20 % - zvýraznenie2 2 2 3 5 3" xfId="16228"/>
    <cellStyle name="20 % - zvýraznenie2 2 2 3 5 3 2" xfId="24723"/>
    <cellStyle name="20 % - zvýraznenie2 2 2 3 5 4" xfId="24724"/>
    <cellStyle name="20 % - zvýraznenie2 2 2 3 5 5" xfId="47911"/>
    <cellStyle name="20 % - zvýraznenie2 2 2 3 6" xfId="8585"/>
    <cellStyle name="20 % - zvýraznenie2 2 2 3 6 2" xfId="24725"/>
    <cellStyle name="20 % - zvýraznenie2 2 2 3 7" xfId="16219"/>
    <cellStyle name="20 % - zvýraznenie2 2 2 3 7 2" xfId="24726"/>
    <cellStyle name="20 % - zvýraznenie2 2 2 3 8" xfId="24727"/>
    <cellStyle name="20 % - zvýraznenie2 2 2 3 9" xfId="47912"/>
    <cellStyle name="20 % - zvýraznenie2 2 2 4" xfId="1029"/>
    <cellStyle name="20 % - zvýraznenie2 2 2 4 2" xfId="2831"/>
    <cellStyle name="20 % - zvýraznenie2 2 2 4 2 2" xfId="7357"/>
    <cellStyle name="20 % - zvýraznenie2 2 2 4 2 2 2" xfId="15312"/>
    <cellStyle name="20 % - zvýraznenie2 2 2 4 2 2 2 2" xfId="24728"/>
    <cellStyle name="20 % - zvýraznenie2 2 2 4 2 2 3" xfId="16231"/>
    <cellStyle name="20 % - zvýraznenie2 2 2 4 2 2 3 2" xfId="24729"/>
    <cellStyle name="20 % - zvýraznenie2 2 2 4 2 2 4" xfId="24730"/>
    <cellStyle name="20 % - zvýraznenie2 2 2 4 2 2 5" xfId="47913"/>
    <cellStyle name="20 % - zvýraznenie2 2 2 4 2 3" xfId="10787"/>
    <cellStyle name="20 % - zvýraznenie2 2 2 4 2 3 2" xfId="24731"/>
    <cellStyle name="20 % - zvýraznenie2 2 2 4 2 4" xfId="16230"/>
    <cellStyle name="20 % - zvýraznenie2 2 2 4 2 4 2" xfId="24732"/>
    <cellStyle name="20 % - zvýraznenie2 2 2 4 2 5" xfId="24733"/>
    <cellStyle name="20 % - zvýraznenie2 2 2 4 2 6" xfId="47914"/>
    <cellStyle name="20 % - zvýraznenie2 2 2 4 3" xfId="5781"/>
    <cellStyle name="20 % - zvýraznenie2 2 2 4 3 2" xfId="13736"/>
    <cellStyle name="20 % - zvýraznenie2 2 2 4 3 2 2" xfId="24734"/>
    <cellStyle name="20 % - zvýraznenie2 2 2 4 3 3" xfId="16232"/>
    <cellStyle name="20 % - zvýraznenie2 2 2 4 3 3 2" xfId="24735"/>
    <cellStyle name="20 % - zvýraznenie2 2 2 4 3 4" xfId="24736"/>
    <cellStyle name="20 % - zvýraznenie2 2 2 4 3 5" xfId="47915"/>
    <cellStyle name="20 % - zvýraznenie2 2 2 4 4" xfId="8986"/>
    <cellStyle name="20 % - zvýraznenie2 2 2 4 4 2" xfId="24737"/>
    <cellStyle name="20 % - zvýraznenie2 2 2 4 5" xfId="16229"/>
    <cellStyle name="20 % - zvýraznenie2 2 2 4 5 2" xfId="24738"/>
    <cellStyle name="20 % - zvýraznenie2 2 2 4 6" xfId="24739"/>
    <cellStyle name="20 % - zvýraznenie2 2 2 4 7" xfId="47916"/>
    <cellStyle name="20 % - zvýraznenie2 2 2 5" xfId="1839"/>
    <cellStyle name="20 % - zvýraznenie2 2 2 5 2" xfId="6572"/>
    <cellStyle name="20 % - zvýraznenie2 2 2 5 2 2" xfId="14527"/>
    <cellStyle name="20 % - zvýraznenie2 2 2 5 2 2 2" xfId="24740"/>
    <cellStyle name="20 % - zvýraznenie2 2 2 5 2 3" xfId="16234"/>
    <cellStyle name="20 % - zvýraznenie2 2 2 5 2 3 2" xfId="24741"/>
    <cellStyle name="20 % - zvýraznenie2 2 2 5 2 4" xfId="24742"/>
    <cellStyle name="20 % - zvýraznenie2 2 2 5 2 5" xfId="47917"/>
    <cellStyle name="20 % - zvýraznenie2 2 2 5 3" xfId="9796"/>
    <cellStyle name="20 % - zvýraznenie2 2 2 5 3 2" xfId="24743"/>
    <cellStyle name="20 % - zvýraznenie2 2 2 5 4" xfId="16233"/>
    <cellStyle name="20 % - zvýraznenie2 2 2 5 4 2" xfId="24744"/>
    <cellStyle name="20 % - zvýraznenie2 2 2 5 5" xfId="24745"/>
    <cellStyle name="20 % - zvýraznenie2 2 2 5 6" xfId="47918"/>
    <cellStyle name="20 % - zvýraznenie2 2 2 6" xfId="2588"/>
    <cellStyle name="20 % - zvýraznenie2 2 2 6 2" xfId="4990"/>
    <cellStyle name="20 % - zvýraznenie2 2 2 6 2 2" xfId="12945"/>
    <cellStyle name="20 % - zvýraznenie2 2 2 6 2 2 2" xfId="24746"/>
    <cellStyle name="20 % - zvýraznenie2 2 2 6 2 3" xfId="16236"/>
    <cellStyle name="20 % - zvýraznenie2 2 2 6 2 3 2" xfId="24747"/>
    <cellStyle name="20 % - zvýraznenie2 2 2 6 2 4" xfId="24748"/>
    <cellStyle name="20 % - zvýraznenie2 2 2 6 2 5" xfId="47919"/>
    <cellStyle name="20 % - zvýraznenie2 2 2 6 3" xfId="10545"/>
    <cellStyle name="20 % - zvýraznenie2 2 2 6 3 2" xfId="24749"/>
    <cellStyle name="20 % - zvýraznenie2 2 2 6 4" xfId="16235"/>
    <cellStyle name="20 % - zvýraznenie2 2 2 6 4 2" xfId="24750"/>
    <cellStyle name="20 % - zvýraznenie2 2 2 6 5" xfId="24751"/>
    <cellStyle name="20 % - zvýraznenie2 2 2 6 6" xfId="47920"/>
    <cellStyle name="20 % - zvýraznenie2 2 2 7" xfId="4197"/>
    <cellStyle name="20 % - zvýraznenie2 2 2 7 2" xfId="12152"/>
    <cellStyle name="20 % - zvýraznenie2 2 2 7 2 2" xfId="24752"/>
    <cellStyle name="20 % - zvýraznenie2 2 2 7 3" xfId="16237"/>
    <cellStyle name="20 % - zvýraznenie2 2 2 7 3 2" xfId="24753"/>
    <cellStyle name="20 % - zvýraznenie2 2 2 7 4" xfId="24754"/>
    <cellStyle name="20 % - zvýraznenie2 2 2 7 5" xfId="47921"/>
    <cellStyle name="20 % - zvýraznenie2 2 2 8" xfId="8195"/>
    <cellStyle name="20 % - zvýraznenie2 2 2 8 2" xfId="24755"/>
    <cellStyle name="20 % - zvýraznenie2 2 2 9" xfId="16198"/>
    <cellStyle name="20 % - zvýraznenie2 2 2 9 2" xfId="24756"/>
    <cellStyle name="20 % - zvýraznenie2 2 3" xfId="328"/>
    <cellStyle name="20 % - zvýraznenie2 2 3 10" xfId="47922"/>
    <cellStyle name="20 % - zvýraznenie2 2 3 2" xfId="720"/>
    <cellStyle name="20 % - zvýraznenie2 2 3 2 2" xfId="1515"/>
    <cellStyle name="20 % - zvýraznenie2 2 3 2 2 2" xfId="3317"/>
    <cellStyle name="20 % - zvýraznenie2 2 3 2 2 2 2" xfId="7843"/>
    <cellStyle name="20 % - zvýraznenie2 2 3 2 2 2 2 2" xfId="15798"/>
    <cellStyle name="20 % - zvýraznenie2 2 3 2 2 2 2 2 2" xfId="24757"/>
    <cellStyle name="20 % - zvýraznenie2 2 3 2 2 2 2 3" xfId="16242"/>
    <cellStyle name="20 % - zvýraznenie2 2 3 2 2 2 2 3 2" xfId="24758"/>
    <cellStyle name="20 % - zvýraznenie2 2 3 2 2 2 2 4" xfId="24759"/>
    <cellStyle name="20 % - zvýraznenie2 2 3 2 2 2 2 5" xfId="47923"/>
    <cellStyle name="20 % - zvýraznenie2 2 3 2 2 2 3" xfId="11273"/>
    <cellStyle name="20 % - zvýraznenie2 2 3 2 2 2 3 2" xfId="24760"/>
    <cellStyle name="20 % - zvýraznenie2 2 3 2 2 2 4" xfId="16241"/>
    <cellStyle name="20 % - zvýraznenie2 2 3 2 2 2 4 2" xfId="24761"/>
    <cellStyle name="20 % - zvýraznenie2 2 3 2 2 2 5" xfId="24762"/>
    <cellStyle name="20 % - zvýraznenie2 2 3 2 2 2 6" xfId="47924"/>
    <cellStyle name="20 % - zvýraznenie2 2 3 2 2 3" xfId="6267"/>
    <cellStyle name="20 % - zvýraznenie2 2 3 2 2 3 2" xfId="14222"/>
    <cellStyle name="20 % - zvýraznenie2 2 3 2 2 3 2 2" xfId="24763"/>
    <cellStyle name="20 % - zvýraznenie2 2 3 2 2 3 3" xfId="16243"/>
    <cellStyle name="20 % - zvýraznenie2 2 3 2 2 3 3 2" xfId="24764"/>
    <cellStyle name="20 % - zvýraznenie2 2 3 2 2 3 4" xfId="24765"/>
    <cellStyle name="20 % - zvýraznenie2 2 3 2 2 3 5" xfId="47925"/>
    <cellStyle name="20 % - zvýraznenie2 2 3 2 2 4" xfId="9472"/>
    <cellStyle name="20 % - zvýraznenie2 2 3 2 2 4 2" xfId="24766"/>
    <cellStyle name="20 % - zvýraznenie2 2 3 2 2 5" xfId="16240"/>
    <cellStyle name="20 % - zvýraznenie2 2 3 2 2 5 2" xfId="24767"/>
    <cellStyle name="20 % - zvýraznenie2 2 3 2 2 6" xfId="24768"/>
    <cellStyle name="20 % - zvýraznenie2 2 3 2 2 7" xfId="47926"/>
    <cellStyle name="20 % - zvýraznenie2 2 3 2 3" xfId="2325"/>
    <cellStyle name="20 % - zvýraznenie2 2 3 2 3 2" xfId="7058"/>
    <cellStyle name="20 % - zvýraznenie2 2 3 2 3 2 2" xfId="15013"/>
    <cellStyle name="20 % - zvýraznenie2 2 3 2 3 2 2 2" xfId="24769"/>
    <cellStyle name="20 % - zvýraznenie2 2 3 2 3 2 3" xfId="16245"/>
    <cellStyle name="20 % - zvýraznenie2 2 3 2 3 2 3 2" xfId="24770"/>
    <cellStyle name="20 % - zvýraznenie2 2 3 2 3 2 4" xfId="24771"/>
    <cellStyle name="20 % - zvýraznenie2 2 3 2 3 2 5" xfId="47927"/>
    <cellStyle name="20 % - zvýraznenie2 2 3 2 3 3" xfId="10282"/>
    <cellStyle name="20 % - zvýraznenie2 2 3 2 3 3 2" xfId="24772"/>
    <cellStyle name="20 % - zvýraznenie2 2 3 2 3 4" xfId="16244"/>
    <cellStyle name="20 % - zvýraznenie2 2 3 2 3 4 2" xfId="24773"/>
    <cellStyle name="20 % - zvýraznenie2 2 3 2 3 5" xfId="24774"/>
    <cellStyle name="20 % - zvýraznenie2 2 3 2 3 6" xfId="47928"/>
    <cellStyle name="20 % - zvýraznenie2 2 3 2 4" xfId="3480"/>
    <cellStyle name="20 % - zvýraznenie2 2 3 2 4 2" xfId="5476"/>
    <cellStyle name="20 % - zvýraznenie2 2 3 2 4 2 2" xfId="13431"/>
    <cellStyle name="20 % - zvýraznenie2 2 3 2 4 2 2 2" xfId="24775"/>
    <cellStyle name="20 % - zvýraznenie2 2 3 2 4 2 3" xfId="16247"/>
    <cellStyle name="20 % - zvýraznenie2 2 3 2 4 2 3 2" xfId="24776"/>
    <cellStyle name="20 % - zvýraznenie2 2 3 2 4 2 4" xfId="24777"/>
    <cellStyle name="20 % - zvýraznenie2 2 3 2 4 2 5" xfId="47929"/>
    <cellStyle name="20 % - zvýraznenie2 2 3 2 4 3" xfId="11436"/>
    <cellStyle name="20 % - zvýraznenie2 2 3 2 4 3 2" xfId="24778"/>
    <cellStyle name="20 % - zvýraznenie2 2 3 2 4 4" xfId="16246"/>
    <cellStyle name="20 % - zvýraznenie2 2 3 2 4 4 2" xfId="24779"/>
    <cellStyle name="20 % - zvýraznenie2 2 3 2 4 5" xfId="24780"/>
    <cellStyle name="20 % - zvýraznenie2 2 3 2 4 6" xfId="47930"/>
    <cellStyle name="20 % - zvýraznenie2 2 3 2 5" xfId="4683"/>
    <cellStyle name="20 % - zvýraznenie2 2 3 2 5 2" xfId="12638"/>
    <cellStyle name="20 % - zvýraznenie2 2 3 2 5 2 2" xfId="24781"/>
    <cellStyle name="20 % - zvýraznenie2 2 3 2 5 3" xfId="16248"/>
    <cellStyle name="20 % - zvýraznenie2 2 3 2 5 3 2" xfId="24782"/>
    <cellStyle name="20 % - zvýraznenie2 2 3 2 5 4" xfId="24783"/>
    <cellStyle name="20 % - zvýraznenie2 2 3 2 5 5" xfId="47931"/>
    <cellStyle name="20 % - zvýraznenie2 2 3 2 6" xfId="8681"/>
    <cellStyle name="20 % - zvýraznenie2 2 3 2 6 2" xfId="24784"/>
    <cellStyle name="20 % - zvýraznenie2 2 3 2 7" xfId="16239"/>
    <cellStyle name="20 % - zvýraznenie2 2 3 2 7 2" xfId="24785"/>
    <cellStyle name="20 % - zvýraznenie2 2 3 2 8" xfId="24786"/>
    <cellStyle name="20 % - zvýraznenie2 2 3 2 9" xfId="47932"/>
    <cellStyle name="20 % - zvýraznenie2 2 3 3" xfId="1125"/>
    <cellStyle name="20 % - zvýraznenie2 2 3 3 2" xfId="2927"/>
    <cellStyle name="20 % - zvýraznenie2 2 3 3 2 2" xfId="7453"/>
    <cellStyle name="20 % - zvýraznenie2 2 3 3 2 2 2" xfId="15408"/>
    <cellStyle name="20 % - zvýraznenie2 2 3 3 2 2 2 2" xfId="24787"/>
    <cellStyle name="20 % - zvýraznenie2 2 3 3 2 2 3" xfId="16251"/>
    <cellStyle name="20 % - zvýraznenie2 2 3 3 2 2 3 2" xfId="24788"/>
    <cellStyle name="20 % - zvýraznenie2 2 3 3 2 2 4" xfId="24789"/>
    <cellStyle name="20 % - zvýraznenie2 2 3 3 2 2 5" xfId="47933"/>
    <cellStyle name="20 % - zvýraznenie2 2 3 3 2 3" xfId="10883"/>
    <cellStyle name="20 % - zvýraznenie2 2 3 3 2 3 2" xfId="24790"/>
    <cellStyle name="20 % - zvýraznenie2 2 3 3 2 4" xfId="16250"/>
    <cellStyle name="20 % - zvýraznenie2 2 3 3 2 4 2" xfId="24791"/>
    <cellStyle name="20 % - zvýraznenie2 2 3 3 2 5" xfId="24792"/>
    <cellStyle name="20 % - zvýraznenie2 2 3 3 2 6" xfId="47934"/>
    <cellStyle name="20 % - zvýraznenie2 2 3 3 3" xfId="5877"/>
    <cellStyle name="20 % - zvýraznenie2 2 3 3 3 2" xfId="13832"/>
    <cellStyle name="20 % - zvýraznenie2 2 3 3 3 2 2" xfId="24793"/>
    <cellStyle name="20 % - zvýraznenie2 2 3 3 3 3" xfId="16252"/>
    <cellStyle name="20 % - zvýraznenie2 2 3 3 3 3 2" xfId="24794"/>
    <cellStyle name="20 % - zvýraznenie2 2 3 3 3 4" xfId="24795"/>
    <cellStyle name="20 % - zvýraznenie2 2 3 3 3 5" xfId="47935"/>
    <cellStyle name="20 % - zvýraznenie2 2 3 3 4" xfId="9082"/>
    <cellStyle name="20 % - zvýraznenie2 2 3 3 4 2" xfId="24796"/>
    <cellStyle name="20 % - zvýraznenie2 2 3 3 5" xfId="16249"/>
    <cellStyle name="20 % - zvýraznenie2 2 3 3 5 2" xfId="24797"/>
    <cellStyle name="20 % - zvýraznenie2 2 3 3 6" xfId="24798"/>
    <cellStyle name="20 % - zvýraznenie2 2 3 3 7" xfId="47936"/>
    <cellStyle name="20 % - zvýraznenie2 2 3 4" xfId="1935"/>
    <cellStyle name="20 % - zvýraznenie2 2 3 4 2" xfId="6668"/>
    <cellStyle name="20 % - zvýraznenie2 2 3 4 2 2" xfId="14623"/>
    <cellStyle name="20 % - zvýraznenie2 2 3 4 2 2 2" xfId="24799"/>
    <cellStyle name="20 % - zvýraznenie2 2 3 4 2 3" xfId="16254"/>
    <cellStyle name="20 % - zvýraznenie2 2 3 4 2 3 2" xfId="24800"/>
    <cellStyle name="20 % - zvýraznenie2 2 3 4 2 4" xfId="24801"/>
    <cellStyle name="20 % - zvýraznenie2 2 3 4 2 5" xfId="47937"/>
    <cellStyle name="20 % - zvýraznenie2 2 3 4 3" xfId="9892"/>
    <cellStyle name="20 % - zvýraznenie2 2 3 4 3 2" xfId="24802"/>
    <cellStyle name="20 % - zvýraznenie2 2 3 4 4" xfId="16253"/>
    <cellStyle name="20 % - zvýraznenie2 2 3 4 4 2" xfId="24803"/>
    <cellStyle name="20 % - zvýraznenie2 2 3 4 5" xfId="24804"/>
    <cellStyle name="20 % - zvýraznenie2 2 3 4 6" xfId="47938"/>
    <cellStyle name="20 % - zvýraznenie2 2 3 5" xfId="3747"/>
    <cellStyle name="20 % - zvýraznenie2 2 3 5 2" xfId="5086"/>
    <cellStyle name="20 % - zvýraznenie2 2 3 5 2 2" xfId="13041"/>
    <cellStyle name="20 % - zvýraznenie2 2 3 5 2 2 2" xfId="24805"/>
    <cellStyle name="20 % - zvýraznenie2 2 3 5 2 3" xfId="16256"/>
    <cellStyle name="20 % - zvýraznenie2 2 3 5 2 3 2" xfId="24806"/>
    <cellStyle name="20 % - zvýraznenie2 2 3 5 2 4" xfId="24807"/>
    <cellStyle name="20 % - zvýraznenie2 2 3 5 2 5" xfId="47939"/>
    <cellStyle name="20 % - zvýraznenie2 2 3 5 3" xfId="11702"/>
    <cellStyle name="20 % - zvýraznenie2 2 3 5 3 2" xfId="24808"/>
    <cellStyle name="20 % - zvýraznenie2 2 3 5 4" xfId="16255"/>
    <cellStyle name="20 % - zvýraznenie2 2 3 5 4 2" xfId="24809"/>
    <cellStyle name="20 % - zvýraznenie2 2 3 5 5" xfId="24810"/>
    <cellStyle name="20 % - zvýraznenie2 2 3 5 6" xfId="47940"/>
    <cellStyle name="20 % - zvýraznenie2 2 3 6" xfId="4293"/>
    <cellStyle name="20 % - zvýraznenie2 2 3 6 2" xfId="12248"/>
    <cellStyle name="20 % - zvýraznenie2 2 3 6 2 2" xfId="24811"/>
    <cellStyle name="20 % - zvýraznenie2 2 3 6 3" xfId="16257"/>
    <cellStyle name="20 % - zvýraznenie2 2 3 6 3 2" xfId="24812"/>
    <cellStyle name="20 % - zvýraznenie2 2 3 6 4" xfId="24813"/>
    <cellStyle name="20 % - zvýraznenie2 2 3 6 5" xfId="47941"/>
    <cellStyle name="20 % - zvýraznenie2 2 3 7" xfId="8291"/>
    <cellStyle name="20 % - zvýraznenie2 2 3 7 2" xfId="24814"/>
    <cellStyle name="20 % - zvýraznenie2 2 3 8" xfId="16238"/>
    <cellStyle name="20 % - zvýraznenie2 2 3 8 2" xfId="24815"/>
    <cellStyle name="20 % - zvýraznenie2 2 3 9" xfId="24816"/>
    <cellStyle name="20 % - zvýraznenie2 2 4" xfId="527"/>
    <cellStyle name="20 % - zvýraznenie2 2 4 2" xfId="1322"/>
    <cellStyle name="20 % - zvýraznenie2 2 4 2 2" xfId="3124"/>
    <cellStyle name="20 % - zvýraznenie2 2 4 2 2 2" xfId="7650"/>
    <cellStyle name="20 % - zvýraznenie2 2 4 2 2 2 2" xfId="15605"/>
    <cellStyle name="20 % - zvýraznenie2 2 4 2 2 2 2 2" xfId="24817"/>
    <cellStyle name="20 % - zvýraznenie2 2 4 2 2 2 3" xfId="16261"/>
    <cellStyle name="20 % - zvýraznenie2 2 4 2 2 2 3 2" xfId="24818"/>
    <cellStyle name="20 % - zvýraznenie2 2 4 2 2 2 4" xfId="24819"/>
    <cellStyle name="20 % - zvýraznenie2 2 4 2 2 2 5" xfId="47942"/>
    <cellStyle name="20 % - zvýraznenie2 2 4 2 2 3" xfId="11080"/>
    <cellStyle name="20 % - zvýraznenie2 2 4 2 2 3 2" xfId="24820"/>
    <cellStyle name="20 % - zvýraznenie2 2 4 2 2 4" xfId="16260"/>
    <cellStyle name="20 % - zvýraznenie2 2 4 2 2 4 2" xfId="24821"/>
    <cellStyle name="20 % - zvýraznenie2 2 4 2 2 5" xfId="24822"/>
    <cellStyle name="20 % - zvýraznenie2 2 4 2 2 6" xfId="47943"/>
    <cellStyle name="20 % - zvýraznenie2 2 4 2 3" xfId="6074"/>
    <cellStyle name="20 % - zvýraznenie2 2 4 2 3 2" xfId="14029"/>
    <cellStyle name="20 % - zvýraznenie2 2 4 2 3 2 2" xfId="24823"/>
    <cellStyle name="20 % - zvýraznenie2 2 4 2 3 3" xfId="16262"/>
    <cellStyle name="20 % - zvýraznenie2 2 4 2 3 3 2" xfId="24824"/>
    <cellStyle name="20 % - zvýraznenie2 2 4 2 3 4" xfId="24825"/>
    <cellStyle name="20 % - zvýraznenie2 2 4 2 3 5" xfId="47944"/>
    <cellStyle name="20 % - zvýraznenie2 2 4 2 4" xfId="9279"/>
    <cellStyle name="20 % - zvýraznenie2 2 4 2 4 2" xfId="24826"/>
    <cellStyle name="20 % - zvýraznenie2 2 4 2 5" xfId="16259"/>
    <cellStyle name="20 % - zvýraznenie2 2 4 2 5 2" xfId="24827"/>
    <cellStyle name="20 % - zvýraznenie2 2 4 2 6" xfId="24828"/>
    <cellStyle name="20 % - zvýraznenie2 2 4 2 7" xfId="47945"/>
    <cellStyle name="20 % - zvýraznenie2 2 4 3" xfId="2132"/>
    <cellStyle name="20 % - zvýraznenie2 2 4 3 2" xfId="6865"/>
    <cellStyle name="20 % - zvýraznenie2 2 4 3 2 2" xfId="14820"/>
    <cellStyle name="20 % - zvýraznenie2 2 4 3 2 2 2" xfId="24829"/>
    <cellStyle name="20 % - zvýraznenie2 2 4 3 2 3" xfId="16264"/>
    <cellStyle name="20 % - zvýraznenie2 2 4 3 2 3 2" xfId="24830"/>
    <cellStyle name="20 % - zvýraznenie2 2 4 3 2 4" xfId="24831"/>
    <cellStyle name="20 % - zvýraznenie2 2 4 3 2 5" xfId="47946"/>
    <cellStyle name="20 % - zvýraznenie2 2 4 3 3" xfId="10089"/>
    <cellStyle name="20 % - zvýraznenie2 2 4 3 3 2" xfId="24832"/>
    <cellStyle name="20 % - zvýraznenie2 2 4 3 4" xfId="16263"/>
    <cellStyle name="20 % - zvýraznenie2 2 4 3 4 2" xfId="24833"/>
    <cellStyle name="20 % - zvýraznenie2 2 4 3 5" xfId="24834"/>
    <cellStyle name="20 % - zvýraznenie2 2 4 3 6" xfId="47947"/>
    <cellStyle name="20 % - zvýraznenie2 2 4 4" xfId="2596"/>
    <cellStyle name="20 % - zvýraznenie2 2 4 4 2" xfId="5283"/>
    <cellStyle name="20 % - zvýraznenie2 2 4 4 2 2" xfId="13238"/>
    <cellStyle name="20 % - zvýraznenie2 2 4 4 2 2 2" xfId="24835"/>
    <cellStyle name="20 % - zvýraznenie2 2 4 4 2 3" xfId="16266"/>
    <cellStyle name="20 % - zvýraznenie2 2 4 4 2 3 2" xfId="24836"/>
    <cellStyle name="20 % - zvýraznenie2 2 4 4 2 4" xfId="24837"/>
    <cellStyle name="20 % - zvýraznenie2 2 4 4 2 5" xfId="47948"/>
    <cellStyle name="20 % - zvýraznenie2 2 4 4 3" xfId="10553"/>
    <cellStyle name="20 % - zvýraznenie2 2 4 4 3 2" xfId="24838"/>
    <cellStyle name="20 % - zvýraznenie2 2 4 4 4" xfId="16265"/>
    <cellStyle name="20 % - zvýraznenie2 2 4 4 4 2" xfId="24839"/>
    <cellStyle name="20 % - zvýraznenie2 2 4 4 5" xfId="24840"/>
    <cellStyle name="20 % - zvýraznenie2 2 4 4 6" xfId="47949"/>
    <cellStyle name="20 % - zvýraznenie2 2 4 5" xfId="4490"/>
    <cellStyle name="20 % - zvýraznenie2 2 4 5 2" xfId="12445"/>
    <cellStyle name="20 % - zvýraznenie2 2 4 5 2 2" xfId="24841"/>
    <cellStyle name="20 % - zvýraznenie2 2 4 5 3" xfId="16267"/>
    <cellStyle name="20 % - zvýraznenie2 2 4 5 3 2" xfId="24842"/>
    <cellStyle name="20 % - zvýraznenie2 2 4 5 4" xfId="24843"/>
    <cellStyle name="20 % - zvýraznenie2 2 4 5 5" xfId="47950"/>
    <cellStyle name="20 % - zvýraznenie2 2 4 6" xfId="8488"/>
    <cellStyle name="20 % - zvýraznenie2 2 4 6 2" xfId="24844"/>
    <cellStyle name="20 % - zvýraznenie2 2 4 7" xfId="16258"/>
    <cellStyle name="20 % - zvýraznenie2 2 4 7 2" xfId="24845"/>
    <cellStyle name="20 % - zvýraznenie2 2 4 8" xfId="24846"/>
    <cellStyle name="20 % - zvýraznenie2 2 4 9" xfId="47951"/>
    <cellStyle name="20 % - zvýraznenie2 2 5" xfId="932"/>
    <cellStyle name="20 % - zvýraznenie2 2 5 2" xfId="2734"/>
    <cellStyle name="20 % - zvýraznenie2 2 5 2 2" xfId="7260"/>
    <cellStyle name="20 % - zvýraznenie2 2 5 2 2 2" xfId="15215"/>
    <cellStyle name="20 % - zvýraznenie2 2 5 2 2 2 2" xfId="24847"/>
    <cellStyle name="20 % - zvýraznenie2 2 5 2 2 3" xfId="16270"/>
    <cellStyle name="20 % - zvýraznenie2 2 5 2 2 3 2" xfId="24848"/>
    <cellStyle name="20 % - zvýraznenie2 2 5 2 2 4" xfId="24849"/>
    <cellStyle name="20 % - zvýraznenie2 2 5 2 2 5" xfId="47952"/>
    <cellStyle name="20 % - zvýraznenie2 2 5 2 3" xfId="10690"/>
    <cellStyle name="20 % - zvýraznenie2 2 5 2 3 2" xfId="24850"/>
    <cellStyle name="20 % - zvýraznenie2 2 5 2 4" xfId="16269"/>
    <cellStyle name="20 % - zvýraznenie2 2 5 2 4 2" xfId="24851"/>
    <cellStyle name="20 % - zvýraznenie2 2 5 2 5" xfId="24852"/>
    <cellStyle name="20 % - zvýraznenie2 2 5 2 6" xfId="47953"/>
    <cellStyle name="20 % - zvýraznenie2 2 5 3" xfId="5684"/>
    <cellStyle name="20 % - zvýraznenie2 2 5 3 2" xfId="13639"/>
    <cellStyle name="20 % - zvýraznenie2 2 5 3 2 2" xfId="24853"/>
    <cellStyle name="20 % - zvýraznenie2 2 5 3 3" xfId="16271"/>
    <cellStyle name="20 % - zvýraznenie2 2 5 3 3 2" xfId="24854"/>
    <cellStyle name="20 % - zvýraznenie2 2 5 3 4" xfId="24855"/>
    <cellStyle name="20 % - zvýraznenie2 2 5 3 5" xfId="47954"/>
    <cellStyle name="20 % - zvýraznenie2 2 5 4" xfId="8889"/>
    <cellStyle name="20 % - zvýraznenie2 2 5 4 2" xfId="24856"/>
    <cellStyle name="20 % - zvýraznenie2 2 5 5" xfId="16268"/>
    <cellStyle name="20 % - zvýraznenie2 2 5 5 2" xfId="24857"/>
    <cellStyle name="20 % - zvýraznenie2 2 5 6" xfId="24858"/>
    <cellStyle name="20 % - zvýraznenie2 2 5 7" xfId="47955"/>
    <cellStyle name="20 % - zvýraznenie2 2 6" xfId="1741"/>
    <cellStyle name="20 % - zvýraznenie2 2 6 2" xfId="6475"/>
    <cellStyle name="20 % - zvýraznenie2 2 6 2 2" xfId="14430"/>
    <cellStyle name="20 % - zvýraznenie2 2 6 2 2 2" xfId="24859"/>
    <cellStyle name="20 % - zvýraznenie2 2 6 2 3" xfId="16273"/>
    <cellStyle name="20 % - zvýraznenie2 2 6 2 3 2" xfId="24860"/>
    <cellStyle name="20 % - zvýraznenie2 2 6 2 4" xfId="24861"/>
    <cellStyle name="20 % - zvýraznenie2 2 6 2 5" xfId="47956"/>
    <cellStyle name="20 % - zvýraznenie2 2 6 3" xfId="9698"/>
    <cellStyle name="20 % - zvýraznenie2 2 6 3 2" xfId="24862"/>
    <cellStyle name="20 % - zvýraznenie2 2 6 4" xfId="16272"/>
    <cellStyle name="20 % - zvýraznenie2 2 6 4 2" xfId="24863"/>
    <cellStyle name="20 % - zvýraznenie2 2 6 5" xfId="24864"/>
    <cellStyle name="20 % - zvýraznenie2 2 6 6" xfId="47957"/>
    <cellStyle name="20 % - zvýraznenie2 2 7" xfId="3905"/>
    <cellStyle name="20 % - zvýraznenie2 2 7 2" xfId="4893"/>
    <cellStyle name="20 % - zvýraznenie2 2 7 2 2" xfId="12848"/>
    <cellStyle name="20 % - zvýraznenie2 2 7 2 2 2" xfId="24865"/>
    <cellStyle name="20 % - zvýraznenie2 2 7 2 3" xfId="16275"/>
    <cellStyle name="20 % - zvýraznenie2 2 7 2 3 2" xfId="24866"/>
    <cellStyle name="20 % - zvýraznenie2 2 7 2 4" xfId="24867"/>
    <cellStyle name="20 % - zvýraznenie2 2 7 2 5" xfId="47958"/>
    <cellStyle name="20 % - zvýraznenie2 2 7 3" xfId="11860"/>
    <cellStyle name="20 % - zvýraznenie2 2 7 3 2" xfId="24868"/>
    <cellStyle name="20 % - zvýraznenie2 2 7 4" xfId="16274"/>
    <cellStyle name="20 % - zvýraznenie2 2 7 4 2" xfId="24869"/>
    <cellStyle name="20 % - zvýraznenie2 2 7 5" xfId="24870"/>
    <cellStyle name="20 % - zvýraznenie2 2 7 6" xfId="47959"/>
    <cellStyle name="20 % - zvýraznenie2 2 8" xfId="4100"/>
    <cellStyle name="20 % - zvýraznenie2 2 8 2" xfId="12055"/>
    <cellStyle name="20 % - zvýraznenie2 2 8 2 2" xfId="24871"/>
    <cellStyle name="20 % - zvýraznenie2 2 8 3" xfId="16276"/>
    <cellStyle name="20 % - zvýraznenie2 2 8 3 2" xfId="24872"/>
    <cellStyle name="20 % - zvýraznenie2 2 8 4" xfId="24873"/>
    <cellStyle name="20 % - zvýraznenie2 2 8 5" xfId="47960"/>
    <cellStyle name="20 % - zvýraznenie2 2 9" xfId="8098"/>
    <cellStyle name="20 % - zvýraznenie2 2 9 2" xfId="24874"/>
    <cellStyle name="20 % - zvýraznenie2 3" xfId="157"/>
    <cellStyle name="20 % - zvýraznenie2 3 10" xfId="16277"/>
    <cellStyle name="20 % - zvýraznenie2 3 10 2" xfId="24875"/>
    <cellStyle name="20 % - zvýraznenie2 3 11" xfId="24876"/>
    <cellStyle name="20 % - zvýraznenie2 3 12" xfId="47961"/>
    <cellStyle name="20 % - zvýraznenie2 3 2" xfId="258"/>
    <cellStyle name="20 % - zvýraznenie2 3 2 10" xfId="24877"/>
    <cellStyle name="20 % - zvýraznenie2 3 2 11" xfId="47962"/>
    <cellStyle name="20 % - zvýraznenie2 3 2 2" xfId="457"/>
    <cellStyle name="20 % - zvýraznenie2 3 2 2 10" xfId="47963"/>
    <cellStyle name="20 % - zvýraznenie2 3 2 2 2" xfId="849"/>
    <cellStyle name="20 % - zvýraznenie2 3 2 2 2 2" xfId="1644"/>
    <cellStyle name="20 % - zvýraznenie2 3 2 2 2 2 2" xfId="3446"/>
    <cellStyle name="20 % - zvýraznenie2 3 2 2 2 2 2 2" xfId="7972"/>
    <cellStyle name="20 % - zvýraznenie2 3 2 2 2 2 2 2 2" xfId="15927"/>
    <cellStyle name="20 % - zvýraznenie2 3 2 2 2 2 2 2 2 2" xfId="24878"/>
    <cellStyle name="20 % - zvýraznenie2 3 2 2 2 2 2 2 3" xfId="16283"/>
    <cellStyle name="20 % - zvýraznenie2 3 2 2 2 2 2 2 3 2" xfId="24879"/>
    <cellStyle name="20 % - zvýraznenie2 3 2 2 2 2 2 2 4" xfId="24880"/>
    <cellStyle name="20 % - zvýraznenie2 3 2 2 2 2 2 2 5" xfId="47964"/>
    <cellStyle name="20 % - zvýraznenie2 3 2 2 2 2 2 3" xfId="11402"/>
    <cellStyle name="20 % - zvýraznenie2 3 2 2 2 2 2 3 2" xfId="24881"/>
    <cellStyle name="20 % - zvýraznenie2 3 2 2 2 2 2 4" xfId="16282"/>
    <cellStyle name="20 % - zvýraznenie2 3 2 2 2 2 2 4 2" xfId="24882"/>
    <cellStyle name="20 % - zvýraznenie2 3 2 2 2 2 2 5" xfId="24883"/>
    <cellStyle name="20 % - zvýraznenie2 3 2 2 2 2 2 6" xfId="47965"/>
    <cellStyle name="20 % - zvýraznenie2 3 2 2 2 2 3" xfId="6396"/>
    <cellStyle name="20 % - zvýraznenie2 3 2 2 2 2 3 2" xfId="14351"/>
    <cellStyle name="20 % - zvýraznenie2 3 2 2 2 2 3 2 2" xfId="24884"/>
    <cellStyle name="20 % - zvýraznenie2 3 2 2 2 2 3 3" xfId="16284"/>
    <cellStyle name="20 % - zvýraznenie2 3 2 2 2 2 3 3 2" xfId="24885"/>
    <cellStyle name="20 % - zvýraznenie2 3 2 2 2 2 3 4" xfId="24886"/>
    <cellStyle name="20 % - zvýraznenie2 3 2 2 2 2 3 5" xfId="47966"/>
    <cellStyle name="20 % - zvýraznenie2 3 2 2 2 2 4" xfId="9601"/>
    <cellStyle name="20 % - zvýraznenie2 3 2 2 2 2 4 2" xfId="24887"/>
    <cellStyle name="20 % - zvýraznenie2 3 2 2 2 2 5" xfId="16281"/>
    <cellStyle name="20 % - zvýraznenie2 3 2 2 2 2 5 2" xfId="24888"/>
    <cellStyle name="20 % - zvýraznenie2 3 2 2 2 2 6" xfId="24889"/>
    <cellStyle name="20 % - zvýraznenie2 3 2 2 2 2 7" xfId="47967"/>
    <cellStyle name="20 % - zvýraznenie2 3 2 2 2 3" xfId="2454"/>
    <cellStyle name="20 % - zvýraznenie2 3 2 2 2 3 2" xfId="7187"/>
    <cellStyle name="20 % - zvýraznenie2 3 2 2 2 3 2 2" xfId="15142"/>
    <cellStyle name="20 % - zvýraznenie2 3 2 2 2 3 2 2 2" xfId="24890"/>
    <cellStyle name="20 % - zvýraznenie2 3 2 2 2 3 2 3" xfId="16286"/>
    <cellStyle name="20 % - zvýraznenie2 3 2 2 2 3 2 3 2" xfId="24891"/>
    <cellStyle name="20 % - zvýraznenie2 3 2 2 2 3 2 4" xfId="24892"/>
    <cellStyle name="20 % - zvýraznenie2 3 2 2 2 3 2 5" xfId="47968"/>
    <cellStyle name="20 % - zvýraznenie2 3 2 2 2 3 3" xfId="10411"/>
    <cellStyle name="20 % - zvýraznenie2 3 2 2 2 3 3 2" xfId="24893"/>
    <cellStyle name="20 % - zvýraznenie2 3 2 2 2 3 4" xfId="16285"/>
    <cellStyle name="20 % - zvýraznenie2 3 2 2 2 3 4 2" xfId="24894"/>
    <cellStyle name="20 % - zvýraznenie2 3 2 2 2 3 5" xfId="24895"/>
    <cellStyle name="20 % - zvýraznenie2 3 2 2 2 3 6" xfId="47969"/>
    <cellStyle name="20 % - zvýraznenie2 3 2 2 2 4" xfId="2658"/>
    <cellStyle name="20 % - zvýraznenie2 3 2 2 2 4 2" xfId="5605"/>
    <cellStyle name="20 % - zvýraznenie2 3 2 2 2 4 2 2" xfId="13560"/>
    <cellStyle name="20 % - zvýraznenie2 3 2 2 2 4 2 2 2" xfId="24896"/>
    <cellStyle name="20 % - zvýraznenie2 3 2 2 2 4 2 3" xfId="16288"/>
    <cellStyle name="20 % - zvýraznenie2 3 2 2 2 4 2 3 2" xfId="24897"/>
    <cellStyle name="20 % - zvýraznenie2 3 2 2 2 4 2 4" xfId="24898"/>
    <cellStyle name="20 % - zvýraznenie2 3 2 2 2 4 2 5" xfId="47970"/>
    <cellStyle name="20 % - zvýraznenie2 3 2 2 2 4 3" xfId="10615"/>
    <cellStyle name="20 % - zvýraznenie2 3 2 2 2 4 3 2" xfId="24899"/>
    <cellStyle name="20 % - zvýraznenie2 3 2 2 2 4 4" xfId="16287"/>
    <cellStyle name="20 % - zvýraznenie2 3 2 2 2 4 4 2" xfId="24900"/>
    <cellStyle name="20 % - zvýraznenie2 3 2 2 2 4 5" xfId="24901"/>
    <cellStyle name="20 % - zvýraznenie2 3 2 2 2 4 6" xfId="47971"/>
    <cellStyle name="20 % - zvýraznenie2 3 2 2 2 5" xfId="4812"/>
    <cellStyle name="20 % - zvýraznenie2 3 2 2 2 5 2" xfId="12767"/>
    <cellStyle name="20 % - zvýraznenie2 3 2 2 2 5 2 2" xfId="24902"/>
    <cellStyle name="20 % - zvýraznenie2 3 2 2 2 5 3" xfId="16289"/>
    <cellStyle name="20 % - zvýraznenie2 3 2 2 2 5 3 2" xfId="24903"/>
    <cellStyle name="20 % - zvýraznenie2 3 2 2 2 5 4" xfId="24904"/>
    <cellStyle name="20 % - zvýraznenie2 3 2 2 2 5 5" xfId="47972"/>
    <cellStyle name="20 % - zvýraznenie2 3 2 2 2 6" xfId="8810"/>
    <cellStyle name="20 % - zvýraznenie2 3 2 2 2 6 2" xfId="24905"/>
    <cellStyle name="20 % - zvýraznenie2 3 2 2 2 7" xfId="16280"/>
    <cellStyle name="20 % - zvýraznenie2 3 2 2 2 7 2" xfId="24906"/>
    <cellStyle name="20 % - zvýraznenie2 3 2 2 2 8" xfId="24907"/>
    <cellStyle name="20 % - zvýraznenie2 3 2 2 2 9" xfId="47973"/>
    <cellStyle name="20 % - zvýraznenie2 3 2 2 3" xfId="1254"/>
    <cellStyle name="20 % - zvýraznenie2 3 2 2 3 2" xfId="3056"/>
    <cellStyle name="20 % - zvýraznenie2 3 2 2 3 2 2" xfId="7582"/>
    <cellStyle name="20 % - zvýraznenie2 3 2 2 3 2 2 2" xfId="15537"/>
    <cellStyle name="20 % - zvýraznenie2 3 2 2 3 2 2 2 2" xfId="24908"/>
    <cellStyle name="20 % - zvýraznenie2 3 2 2 3 2 2 3" xfId="16292"/>
    <cellStyle name="20 % - zvýraznenie2 3 2 2 3 2 2 3 2" xfId="24909"/>
    <cellStyle name="20 % - zvýraznenie2 3 2 2 3 2 2 4" xfId="24910"/>
    <cellStyle name="20 % - zvýraznenie2 3 2 2 3 2 2 5" xfId="47974"/>
    <cellStyle name="20 % - zvýraznenie2 3 2 2 3 2 3" xfId="11012"/>
    <cellStyle name="20 % - zvýraznenie2 3 2 2 3 2 3 2" xfId="24911"/>
    <cellStyle name="20 % - zvýraznenie2 3 2 2 3 2 4" xfId="16291"/>
    <cellStyle name="20 % - zvýraznenie2 3 2 2 3 2 4 2" xfId="24912"/>
    <cellStyle name="20 % - zvýraznenie2 3 2 2 3 2 5" xfId="24913"/>
    <cellStyle name="20 % - zvýraznenie2 3 2 2 3 2 6" xfId="47975"/>
    <cellStyle name="20 % - zvýraznenie2 3 2 2 3 3" xfId="6006"/>
    <cellStyle name="20 % - zvýraznenie2 3 2 2 3 3 2" xfId="13961"/>
    <cellStyle name="20 % - zvýraznenie2 3 2 2 3 3 2 2" xfId="24914"/>
    <cellStyle name="20 % - zvýraznenie2 3 2 2 3 3 3" xfId="16293"/>
    <cellStyle name="20 % - zvýraznenie2 3 2 2 3 3 3 2" xfId="24915"/>
    <cellStyle name="20 % - zvýraznenie2 3 2 2 3 3 4" xfId="24916"/>
    <cellStyle name="20 % - zvýraznenie2 3 2 2 3 3 5" xfId="47976"/>
    <cellStyle name="20 % - zvýraznenie2 3 2 2 3 4" xfId="9211"/>
    <cellStyle name="20 % - zvýraznenie2 3 2 2 3 4 2" xfId="24917"/>
    <cellStyle name="20 % - zvýraznenie2 3 2 2 3 5" xfId="16290"/>
    <cellStyle name="20 % - zvýraznenie2 3 2 2 3 5 2" xfId="24918"/>
    <cellStyle name="20 % - zvýraznenie2 3 2 2 3 6" xfId="24919"/>
    <cellStyle name="20 % - zvýraznenie2 3 2 2 3 7" xfId="47977"/>
    <cellStyle name="20 % - zvýraznenie2 3 2 2 4" xfId="2064"/>
    <cellStyle name="20 % - zvýraznenie2 3 2 2 4 2" xfId="6797"/>
    <cellStyle name="20 % - zvýraznenie2 3 2 2 4 2 2" xfId="14752"/>
    <cellStyle name="20 % - zvýraznenie2 3 2 2 4 2 2 2" xfId="24920"/>
    <cellStyle name="20 % - zvýraznenie2 3 2 2 4 2 3" xfId="16295"/>
    <cellStyle name="20 % - zvýraznenie2 3 2 2 4 2 3 2" xfId="24921"/>
    <cellStyle name="20 % - zvýraznenie2 3 2 2 4 2 4" xfId="24922"/>
    <cellStyle name="20 % - zvýraznenie2 3 2 2 4 2 5" xfId="47978"/>
    <cellStyle name="20 % - zvýraznenie2 3 2 2 4 3" xfId="10021"/>
    <cellStyle name="20 % - zvýraznenie2 3 2 2 4 3 2" xfId="24923"/>
    <cellStyle name="20 % - zvýraznenie2 3 2 2 4 4" xfId="16294"/>
    <cellStyle name="20 % - zvýraznenie2 3 2 2 4 4 2" xfId="24924"/>
    <cellStyle name="20 % - zvýraznenie2 3 2 2 4 5" xfId="24925"/>
    <cellStyle name="20 % - zvýraznenie2 3 2 2 4 6" xfId="47979"/>
    <cellStyle name="20 % - zvýraznenie2 3 2 2 5" xfId="3839"/>
    <cellStyle name="20 % - zvýraznenie2 3 2 2 5 2" xfId="5215"/>
    <cellStyle name="20 % - zvýraznenie2 3 2 2 5 2 2" xfId="13170"/>
    <cellStyle name="20 % - zvýraznenie2 3 2 2 5 2 2 2" xfId="24926"/>
    <cellStyle name="20 % - zvýraznenie2 3 2 2 5 2 3" xfId="16297"/>
    <cellStyle name="20 % - zvýraznenie2 3 2 2 5 2 3 2" xfId="24927"/>
    <cellStyle name="20 % - zvýraznenie2 3 2 2 5 2 4" xfId="24928"/>
    <cellStyle name="20 % - zvýraznenie2 3 2 2 5 2 5" xfId="47980"/>
    <cellStyle name="20 % - zvýraznenie2 3 2 2 5 3" xfId="11794"/>
    <cellStyle name="20 % - zvýraznenie2 3 2 2 5 3 2" xfId="24929"/>
    <cellStyle name="20 % - zvýraznenie2 3 2 2 5 4" xfId="16296"/>
    <cellStyle name="20 % - zvýraznenie2 3 2 2 5 4 2" xfId="24930"/>
    <cellStyle name="20 % - zvýraznenie2 3 2 2 5 5" xfId="24931"/>
    <cellStyle name="20 % - zvýraznenie2 3 2 2 5 6" xfId="47981"/>
    <cellStyle name="20 % - zvýraznenie2 3 2 2 6" xfId="4422"/>
    <cellStyle name="20 % - zvýraznenie2 3 2 2 6 2" xfId="12377"/>
    <cellStyle name="20 % - zvýraznenie2 3 2 2 6 2 2" xfId="24932"/>
    <cellStyle name="20 % - zvýraznenie2 3 2 2 6 3" xfId="16298"/>
    <cellStyle name="20 % - zvýraznenie2 3 2 2 6 3 2" xfId="24933"/>
    <cellStyle name="20 % - zvýraznenie2 3 2 2 6 4" xfId="24934"/>
    <cellStyle name="20 % - zvýraznenie2 3 2 2 6 5" xfId="47982"/>
    <cellStyle name="20 % - zvýraznenie2 3 2 2 7" xfId="8420"/>
    <cellStyle name="20 % - zvýraznenie2 3 2 2 7 2" xfId="24935"/>
    <cellStyle name="20 % - zvýraznenie2 3 2 2 8" xfId="16279"/>
    <cellStyle name="20 % - zvýraznenie2 3 2 2 8 2" xfId="24936"/>
    <cellStyle name="20 % - zvýraznenie2 3 2 2 9" xfId="24937"/>
    <cellStyle name="20 % - zvýraznenie2 3 2 3" xfId="656"/>
    <cellStyle name="20 % - zvýraznenie2 3 2 3 2" xfId="1451"/>
    <cellStyle name="20 % - zvýraznenie2 3 2 3 2 2" xfId="3253"/>
    <cellStyle name="20 % - zvýraznenie2 3 2 3 2 2 2" xfId="7779"/>
    <cellStyle name="20 % - zvýraznenie2 3 2 3 2 2 2 2" xfId="15734"/>
    <cellStyle name="20 % - zvýraznenie2 3 2 3 2 2 2 2 2" xfId="24938"/>
    <cellStyle name="20 % - zvýraznenie2 3 2 3 2 2 2 3" xfId="16302"/>
    <cellStyle name="20 % - zvýraznenie2 3 2 3 2 2 2 3 2" xfId="24939"/>
    <cellStyle name="20 % - zvýraznenie2 3 2 3 2 2 2 4" xfId="24940"/>
    <cellStyle name="20 % - zvýraznenie2 3 2 3 2 2 2 5" xfId="47983"/>
    <cellStyle name="20 % - zvýraznenie2 3 2 3 2 2 3" xfId="11209"/>
    <cellStyle name="20 % - zvýraznenie2 3 2 3 2 2 3 2" xfId="24941"/>
    <cellStyle name="20 % - zvýraznenie2 3 2 3 2 2 4" xfId="16301"/>
    <cellStyle name="20 % - zvýraznenie2 3 2 3 2 2 4 2" xfId="24942"/>
    <cellStyle name="20 % - zvýraznenie2 3 2 3 2 2 5" xfId="24943"/>
    <cellStyle name="20 % - zvýraznenie2 3 2 3 2 2 6" xfId="47984"/>
    <cellStyle name="20 % - zvýraznenie2 3 2 3 2 3" xfId="6203"/>
    <cellStyle name="20 % - zvýraznenie2 3 2 3 2 3 2" xfId="14158"/>
    <cellStyle name="20 % - zvýraznenie2 3 2 3 2 3 2 2" xfId="24944"/>
    <cellStyle name="20 % - zvýraznenie2 3 2 3 2 3 3" xfId="16303"/>
    <cellStyle name="20 % - zvýraznenie2 3 2 3 2 3 3 2" xfId="24945"/>
    <cellStyle name="20 % - zvýraznenie2 3 2 3 2 3 4" xfId="24946"/>
    <cellStyle name="20 % - zvýraznenie2 3 2 3 2 3 5" xfId="47985"/>
    <cellStyle name="20 % - zvýraznenie2 3 2 3 2 4" xfId="9408"/>
    <cellStyle name="20 % - zvýraznenie2 3 2 3 2 4 2" xfId="24947"/>
    <cellStyle name="20 % - zvýraznenie2 3 2 3 2 5" xfId="16300"/>
    <cellStyle name="20 % - zvýraznenie2 3 2 3 2 5 2" xfId="24948"/>
    <cellStyle name="20 % - zvýraznenie2 3 2 3 2 6" xfId="24949"/>
    <cellStyle name="20 % - zvýraznenie2 3 2 3 2 7" xfId="47986"/>
    <cellStyle name="20 % - zvýraznenie2 3 2 3 3" xfId="2261"/>
    <cellStyle name="20 % - zvýraznenie2 3 2 3 3 2" xfId="6994"/>
    <cellStyle name="20 % - zvýraznenie2 3 2 3 3 2 2" xfId="14949"/>
    <cellStyle name="20 % - zvýraznenie2 3 2 3 3 2 2 2" xfId="24950"/>
    <cellStyle name="20 % - zvýraznenie2 3 2 3 3 2 3" xfId="16305"/>
    <cellStyle name="20 % - zvýraznenie2 3 2 3 3 2 3 2" xfId="24951"/>
    <cellStyle name="20 % - zvýraznenie2 3 2 3 3 2 4" xfId="24952"/>
    <cellStyle name="20 % - zvýraznenie2 3 2 3 3 2 5" xfId="47987"/>
    <cellStyle name="20 % - zvýraznenie2 3 2 3 3 3" xfId="10218"/>
    <cellStyle name="20 % - zvýraznenie2 3 2 3 3 3 2" xfId="24953"/>
    <cellStyle name="20 % - zvýraznenie2 3 2 3 3 4" xfId="16304"/>
    <cellStyle name="20 % - zvýraznenie2 3 2 3 3 4 2" xfId="24954"/>
    <cellStyle name="20 % - zvýraznenie2 3 2 3 3 5" xfId="24955"/>
    <cellStyle name="20 % - zvýraznenie2 3 2 3 3 6" xfId="47988"/>
    <cellStyle name="20 % - zvýraznenie2 3 2 3 4" xfId="3542"/>
    <cellStyle name="20 % - zvýraznenie2 3 2 3 4 2" xfId="5412"/>
    <cellStyle name="20 % - zvýraznenie2 3 2 3 4 2 2" xfId="13367"/>
    <cellStyle name="20 % - zvýraznenie2 3 2 3 4 2 2 2" xfId="24956"/>
    <cellStyle name="20 % - zvýraznenie2 3 2 3 4 2 3" xfId="16307"/>
    <cellStyle name="20 % - zvýraznenie2 3 2 3 4 2 3 2" xfId="24957"/>
    <cellStyle name="20 % - zvýraznenie2 3 2 3 4 2 4" xfId="24958"/>
    <cellStyle name="20 % - zvýraznenie2 3 2 3 4 2 5" xfId="47989"/>
    <cellStyle name="20 % - zvýraznenie2 3 2 3 4 3" xfId="11498"/>
    <cellStyle name="20 % - zvýraznenie2 3 2 3 4 3 2" xfId="24959"/>
    <cellStyle name="20 % - zvýraznenie2 3 2 3 4 4" xfId="16306"/>
    <cellStyle name="20 % - zvýraznenie2 3 2 3 4 4 2" xfId="24960"/>
    <cellStyle name="20 % - zvýraznenie2 3 2 3 4 5" xfId="24961"/>
    <cellStyle name="20 % - zvýraznenie2 3 2 3 4 6" xfId="47990"/>
    <cellStyle name="20 % - zvýraznenie2 3 2 3 5" xfId="4619"/>
    <cellStyle name="20 % - zvýraznenie2 3 2 3 5 2" xfId="12574"/>
    <cellStyle name="20 % - zvýraznenie2 3 2 3 5 2 2" xfId="24962"/>
    <cellStyle name="20 % - zvýraznenie2 3 2 3 5 3" xfId="16308"/>
    <cellStyle name="20 % - zvýraznenie2 3 2 3 5 3 2" xfId="24963"/>
    <cellStyle name="20 % - zvýraznenie2 3 2 3 5 4" xfId="24964"/>
    <cellStyle name="20 % - zvýraznenie2 3 2 3 5 5" xfId="47991"/>
    <cellStyle name="20 % - zvýraznenie2 3 2 3 6" xfId="8617"/>
    <cellStyle name="20 % - zvýraznenie2 3 2 3 6 2" xfId="24965"/>
    <cellStyle name="20 % - zvýraznenie2 3 2 3 7" xfId="16299"/>
    <cellStyle name="20 % - zvýraznenie2 3 2 3 7 2" xfId="24966"/>
    <cellStyle name="20 % - zvýraznenie2 3 2 3 8" xfId="24967"/>
    <cellStyle name="20 % - zvýraznenie2 3 2 3 9" xfId="47992"/>
    <cellStyle name="20 % - zvýraznenie2 3 2 4" xfId="1061"/>
    <cellStyle name="20 % - zvýraznenie2 3 2 4 2" xfId="2863"/>
    <cellStyle name="20 % - zvýraznenie2 3 2 4 2 2" xfId="7389"/>
    <cellStyle name="20 % - zvýraznenie2 3 2 4 2 2 2" xfId="15344"/>
    <cellStyle name="20 % - zvýraznenie2 3 2 4 2 2 2 2" xfId="24968"/>
    <cellStyle name="20 % - zvýraznenie2 3 2 4 2 2 3" xfId="16311"/>
    <cellStyle name="20 % - zvýraznenie2 3 2 4 2 2 3 2" xfId="24969"/>
    <cellStyle name="20 % - zvýraznenie2 3 2 4 2 2 4" xfId="24970"/>
    <cellStyle name="20 % - zvýraznenie2 3 2 4 2 2 5" xfId="47993"/>
    <cellStyle name="20 % - zvýraznenie2 3 2 4 2 3" xfId="10819"/>
    <cellStyle name="20 % - zvýraznenie2 3 2 4 2 3 2" xfId="24971"/>
    <cellStyle name="20 % - zvýraznenie2 3 2 4 2 4" xfId="16310"/>
    <cellStyle name="20 % - zvýraznenie2 3 2 4 2 4 2" xfId="24972"/>
    <cellStyle name="20 % - zvýraznenie2 3 2 4 2 5" xfId="24973"/>
    <cellStyle name="20 % - zvýraznenie2 3 2 4 2 6" xfId="47994"/>
    <cellStyle name="20 % - zvýraznenie2 3 2 4 3" xfId="5813"/>
    <cellStyle name="20 % - zvýraznenie2 3 2 4 3 2" xfId="13768"/>
    <cellStyle name="20 % - zvýraznenie2 3 2 4 3 2 2" xfId="24974"/>
    <cellStyle name="20 % - zvýraznenie2 3 2 4 3 3" xfId="16312"/>
    <cellStyle name="20 % - zvýraznenie2 3 2 4 3 3 2" xfId="24975"/>
    <cellStyle name="20 % - zvýraznenie2 3 2 4 3 4" xfId="24976"/>
    <cellStyle name="20 % - zvýraznenie2 3 2 4 3 5" xfId="47995"/>
    <cellStyle name="20 % - zvýraznenie2 3 2 4 4" xfId="9018"/>
    <cellStyle name="20 % - zvýraznenie2 3 2 4 4 2" xfId="24977"/>
    <cellStyle name="20 % - zvýraznenie2 3 2 4 5" xfId="16309"/>
    <cellStyle name="20 % - zvýraznenie2 3 2 4 5 2" xfId="24978"/>
    <cellStyle name="20 % - zvýraznenie2 3 2 4 6" xfId="24979"/>
    <cellStyle name="20 % - zvýraznenie2 3 2 4 7" xfId="47996"/>
    <cellStyle name="20 % - zvýraznenie2 3 2 5" xfId="1871"/>
    <cellStyle name="20 % - zvýraznenie2 3 2 5 2" xfId="6604"/>
    <cellStyle name="20 % - zvýraznenie2 3 2 5 2 2" xfId="14559"/>
    <cellStyle name="20 % - zvýraznenie2 3 2 5 2 2 2" xfId="24980"/>
    <cellStyle name="20 % - zvýraznenie2 3 2 5 2 3" xfId="16314"/>
    <cellStyle name="20 % - zvýraznenie2 3 2 5 2 3 2" xfId="24981"/>
    <cellStyle name="20 % - zvýraznenie2 3 2 5 2 4" xfId="24982"/>
    <cellStyle name="20 % - zvýraznenie2 3 2 5 2 5" xfId="47997"/>
    <cellStyle name="20 % - zvýraznenie2 3 2 5 3" xfId="9828"/>
    <cellStyle name="20 % - zvýraznenie2 3 2 5 3 2" xfId="24983"/>
    <cellStyle name="20 % - zvýraznenie2 3 2 5 4" xfId="16313"/>
    <cellStyle name="20 % - zvýraznenie2 3 2 5 4 2" xfId="24984"/>
    <cellStyle name="20 % - zvýraznenie2 3 2 5 5" xfId="24985"/>
    <cellStyle name="20 % - zvýraznenie2 3 2 5 6" xfId="47998"/>
    <cellStyle name="20 % - zvýraznenie2 3 2 6" xfId="3563"/>
    <cellStyle name="20 % - zvýraznenie2 3 2 6 2" xfId="5022"/>
    <cellStyle name="20 % - zvýraznenie2 3 2 6 2 2" xfId="12977"/>
    <cellStyle name="20 % - zvýraznenie2 3 2 6 2 2 2" xfId="24986"/>
    <cellStyle name="20 % - zvýraznenie2 3 2 6 2 3" xfId="16316"/>
    <cellStyle name="20 % - zvýraznenie2 3 2 6 2 3 2" xfId="24987"/>
    <cellStyle name="20 % - zvýraznenie2 3 2 6 2 4" xfId="24988"/>
    <cellStyle name="20 % - zvýraznenie2 3 2 6 2 5" xfId="47999"/>
    <cellStyle name="20 % - zvýraznenie2 3 2 6 3" xfId="11519"/>
    <cellStyle name="20 % - zvýraznenie2 3 2 6 3 2" xfId="24989"/>
    <cellStyle name="20 % - zvýraznenie2 3 2 6 4" xfId="16315"/>
    <cellStyle name="20 % - zvýraznenie2 3 2 6 4 2" xfId="24990"/>
    <cellStyle name="20 % - zvýraznenie2 3 2 6 5" xfId="24991"/>
    <cellStyle name="20 % - zvýraznenie2 3 2 6 6" xfId="48000"/>
    <cellStyle name="20 % - zvýraznenie2 3 2 7" xfId="4229"/>
    <cellStyle name="20 % - zvýraznenie2 3 2 7 2" xfId="12184"/>
    <cellStyle name="20 % - zvýraznenie2 3 2 7 2 2" xfId="24992"/>
    <cellStyle name="20 % - zvýraznenie2 3 2 7 3" xfId="16317"/>
    <cellStyle name="20 % - zvýraznenie2 3 2 7 3 2" xfId="24993"/>
    <cellStyle name="20 % - zvýraznenie2 3 2 7 4" xfId="24994"/>
    <cellStyle name="20 % - zvýraznenie2 3 2 7 5" xfId="48001"/>
    <cellStyle name="20 % - zvýraznenie2 3 2 8" xfId="8227"/>
    <cellStyle name="20 % - zvýraznenie2 3 2 8 2" xfId="24995"/>
    <cellStyle name="20 % - zvýraznenie2 3 2 9" xfId="16278"/>
    <cellStyle name="20 % - zvýraznenie2 3 2 9 2" xfId="24996"/>
    <cellStyle name="20 % - zvýraznenie2 3 3" xfId="360"/>
    <cellStyle name="20 % - zvýraznenie2 3 3 10" xfId="48002"/>
    <cellStyle name="20 % - zvýraznenie2 3 3 2" xfId="752"/>
    <cellStyle name="20 % - zvýraznenie2 3 3 2 2" xfId="1547"/>
    <cellStyle name="20 % - zvýraznenie2 3 3 2 2 2" xfId="3349"/>
    <cellStyle name="20 % - zvýraznenie2 3 3 2 2 2 2" xfId="7875"/>
    <cellStyle name="20 % - zvýraznenie2 3 3 2 2 2 2 2" xfId="15830"/>
    <cellStyle name="20 % - zvýraznenie2 3 3 2 2 2 2 2 2" xfId="24997"/>
    <cellStyle name="20 % - zvýraznenie2 3 3 2 2 2 2 3" xfId="16322"/>
    <cellStyle name="20 % - zvýraznenie2 3 3 2 2 2 2 3 2" xfId="24998"/>
    <cellStyle name="20 % - zvýraznenie2 3 3 2 2 2 2 4" xfId="24999"/>
    <cellStyle name="20 % - zvýraznenie2 3 3 2 2 2 2 5" xfId="48003"/>
    <cellStyle name="20 % - zvýraznenie2 3 3 2 2 2 3" xfId="11305"/>
    <cellStyle name="20 % - zvýraznenie2 3 3 2 2 2 3 2" xfId="25000"/>
    <cellStyle name="20 % - zvýraznenie2 3 3 2 2 2 4" xfId="16321"/>
    <cellStyle name="20 % - zvýraznenie2 3 3 2 2 2 4 2" xfId="25001"/>
    <cellStyle name="20 % - zvýraznenie2 3 3 2 2 2 5" xfId="25002"/>
    <cellStyle name="20 % - zvýraznenie2 3 3 2 2 2 6" xfId="48004"/>
    <cellStyle name="20 % - zvýraznenie2 3 3 2 2 3" xfId="6299"/>
    <cellStyle name="20 % - zvýraznenie2 3 3 2 2 3 2" xfId="14254"/>
    <cellStyle name="20 % - zvýraznenie2 3 3 2 2 3 2 2" xfId="25003"/>
    <cellStyle name="20 % - zvýraznenie2 3 3 2 2 3 3" xfId="16323"/>
    <cellStyle name="20 % - zvýraznenie2 3 3 2 2 3 3 2" xfId="25004"/>
    <cellStyle name="20 % - zvýraznenie2 3 3 2 2 3 4" xfId="25005"/>
    <cellStyle name="20 % - zvýraznenie2 3 3 2 2 3 5" xfId="48005"/>
    <cellStyle name="20 % - zvýraznenie2 3 3 2 2 4" xfId="9504"/>
    <cellStyle name="20 % - zvýraznenie2 3 3 2 2 4 2" xfId="25006"/>
    <cellStyle name="20 % - zvýraznenie2 3 3 2 2 5" xfId="16320"/>
    <cellStyle name="20 % - zvýraznenie2 3 3 2 2 5 2" xfId="25007"/>
    <cellStyle name="20 % - zvýraznenie2 3 3 2 2 6" xfId="25008"/>
    <cellStyle name="20 % - zvýraznenie2 3 3 2 2 7" xfId="48006"/>
    <cellStyle name="20 % - zvýraznenie2 3 3 2 3" xfId="2357"/>
    <cellStyle name="20 % - zvýraznenie2 3 3 2 3 2" xfId="7090"/>
    <cellStyle name="20 % - zvýraznenie2 3 3 2 3 2 2" xfId="15045"/>
    <cellStyle name="20 % - zvýraznenie2 3 3 2 3 2 2 2" xfId="25009"/>
    <cellStyle name="20 % - zvýraznenie2 3 3 2 3 2 3" xfId="16325"/>
    <cellStyle name="20 % - zvýraznenie2 3 3 2 3 2 3 2" xfId="25010"/>
    <cellStyle name="20 % - zvýraznenie2 3 3 2 3 2 4" xfId="25011"/>
    <cellStyle name="20 % - zvýraznenie2 3 3 2 3 2 5" xfId="48007"/>
    <cellStyle name="20 % - zvýraznenie2 3 3 2 3 3" xfId="10314"/>
    <cellStyle name="20 % - zvýraznenie2 3 3 2 3 3 2" xfId="25012"/>
    <cellStyle name="20 % - zvýraznenie2 3 3 2 3 4" xfId="16324"/>
    <cellStyle name="20 % - zvýraznenie2 3 3 2 3 4 2" xfId="25013"/>
    <cellStyle name="20 % - zvýraznenie2 3 3 2 3 5" xfId="25014"/>
    <cellStyle name="20 % - zvýraznenie2 3 3 2 3 6" xfId="48008"/>
    <cellStyle name="20 % - zvýraznenie2 3 3 2 4" xfId="1664"/>
    <cellStyle name="20 % - zvýraznenie2 3 3 2 4 2" xfId="5508"/>
    <cellStyle name="20 % - zvýraznenie2 3 3 2 4 2 2" xfId="13463"/>
    <cellStyle name="20 % - zvýraznenie2 3 3 2 4 2 2 2" xfId="25015"/>
    <cellStyle name="20 % - zvýraznenie2 3 3 2 4 2 3" xfId="16327"/>
    <cellStyle name="20 % - zvýraznenie2 3 3 2 4 2 3 2" xfId="25016"/>
    <cellStyle name="20 % - zvýraznenie2 3 3 2 4 2 4" xfId="25017"/>
    <cellStyle name="20 % - zvýraznenie2 3 3 2 4 2 5" xfId="48009"/>
    <cellStyle name="20 % - zvýraznenie2 3 3 2 4 3" xfId="9621"/>
    <cellStyle name="20 % - zvýraznenie2 3 3 2 4 3 2" xfId="25018"/>
    <cellStyle name="20 % - zvýraznenie2 3 3 2 4 4" xfId="16326"/>
    <cellStyle name="20 % - zvýraznenie2 3 3 2 4 4 2" xfId="25019"/>
    <cellStyle name="20 % - zvýraznenie2 3 3 2 4 5" xfId="25020"/>
    <cellStyle name="20 % - zvýraznenie2 3 3 2 4 6" xfId="48010"/>
    <cellStyle name="20 % - zvýraznenie2 3 3 2 5" xfId="4715"/>
    <cellStyle name="20 % - zvýraznenie2 3 3 2 5 2" xfId="12670"/>
    <cellStyle name="20 % - zvýraznenie2 3 3 2 5 2 2" xfId="25021"/>
    <cellStyle name="20 % - zvýraznenie2 3 3 2 5 3" xfId="16328"/>
    <cellStyle name="20 % - zvýraznenie2 3 3 2 5 3 2" xfId="25022"/>
    <cellStyle name="20 % - zvýraznenie2 3 3 2 5 4" xfId="25023"/>
    <cellStyle name="20 % - zvýraznenie2 3 3 2 5 5" xfId="48011"/>
    <cellStyle name="20 % - zvýraznenie2 3 3 2 6" xfId="8713"/>
    <cellStyle name="20 % - zvýraznenie2 3 3 2 6 2" xfId="25024"/>
    <cellStyle name="20 % - zvýraznenie2 3 3 2 7" xfId="16319"/>
    <cellStyle name="20 % - zvýraznenie2 3 3 2 7 2" xfId="25025"/>
    <cellStyle name="20 % - zvýraznenie2 3 3 2 8" xfId="25026"/>
    <cellStyle name="20 % - zvýraznenie2 3 3 2 9" xfId="48012"/>
    <cellStyle name="20 % - zvýraznenie2 3 3 3" xfId="1157"/>
    <cellStyle name="20 % - zvýraznenie2 3 3 3 2" xfId="2959"/>
    <cellStyle name="20 % - zvýraznenie2 3 3 3 2 2" xfId="7485"/>
    <cellStyle name="20 % - zvýraznenie2 3 3 3 2 2 2" xfId="15440"/>
    <cellStyle name="20 % - zvýraznenie2 3 3 3 2 2 2 2" xfId="25027"/>
    <cellStyle name="20 % - zvýraznenie2 3 3 3 2 2 3" xfId="16331"/>
    <cellStyle name="20 % - zvýraznenie2 3 3 3 2 2 3 2" xfId="25028"/>
    <cellStyle name="20 % - zvýraznenie2 3 3 3 2 2 4" xfId="25029"/>
    <cellStyle name="20 % - zvýraznenie2 3 3 3 2 2 5" xfId="48013"/>
    <cellStyle name="20 % - zvýraznenie2 3 3 3 2 3" xfId="10915"/>
    <cellStyle name="20 % - zvýraznenie2 3 3 3 2 3 2" xfId="25030"/>
    <cellStyle name="20 % - zvýraznenie2 3 3 3 2 4" xfId="16330"/>
    <cellStyle name="20 % - zvýraznenie2 3 3 3 2 4 2" xfId="25031"/>
    <cellStyle name="20 % - zvýraznenie2 3 3 3 2 5" xfId="25032"/>
    <cellStyle name="20 % - zvýraznenie2 3 3 3 2 6" xfId="48014"/>
    <cellStyle name="20 % - zvýraznenie2 3 3 3 3" xfId="5909"/>
    <cellStyle name="20 % - zvýraznenie2 3 3 3 3 2" xfId="13864"/>
    <cellStyle name="20 % - zvýraznenie2 3 3 3 3 2 2" xfId="25033"/>
    <cellStyle name="20 % - zvýraznenie2 3 3 3 3 3" xfId="16332"/>
    <cellStyle name="20 % - zvýraznenie2 3 3 3 3 3 2" xfId="25034"/>
    <cellStyle name="20 % - zvýraznenie2 3 3 3 3 4" xfId="25035"/>
    <cellStyle name="20 % - zvýraznenie2 3 3 3 3 5" xfId="48015"/>
    <cellStyle name="20 % - zvýraznenie2 3 3 3 4" xfId="9114"/>
    <cellStyle name="20 % - zvýraznenie2 3 3 3 4 2" xfId="25036"/>
    <cellStyle name="20 % - zvýraznenie2 3 3 3 5" xfId="16329"/>
    <cellStyle name="20 % - zvýraznenie2 3 3 3 5 2" xfId="25037"/>
    <cellStyle name="20 % - zvýraznenie2 3 3 3 6" xfId="25038"/>
    <cellStyle name="20 % - zvýraznenie2 3 3 3 7" xfId="48016"/>
    <cellStyle name="20 % - zvýraznenie2 3 3 4" xfId="1967"/>
    <cellStyle name="20 % - zvýraznenie2 3 3 4 2" xfId="6700"/>
    <cellStyle name="20 % - zvýraznenie2 3 3 4 2 2" xfId="14655"/>
    <cellStyle name="20 % - zvýraznenie2 3 3 4 2 2 2" xfId="25039"/>
    <cellStyle name="20 % - zvýraznenie2 3 3 4 2 3" xfId="16334"/>
    <cellStyle name="20 % - zvýraznenie2 3 3 4 2 3 2" xfId="25040"/>
    <cellStyle name="20 % - zvýraznenie2 3 3 4 2 4" xfId="25041"/>
    <cellStyle name="20 % - zvýraznenie2 3 3 4 2 5" xfId="48017"/>
    <cellStyle name="20 % - zvýraznenie2 3 3 4 3" xfId="9924"/>
    <cellStyle name="20 % - zvýraznenie2 3 3 4 3 2" xfId="25042"/>
    <cellStyle name="20 % - zvýraznenie2 3 3 4 4" xfId="16333"/>
    <cellStyle name="20 % - zvýraznenie2 3 3 4 4 2" xfId="25043"/>
    <cellStyle name="20 % - zvýraznenie2 3 3 4 5" xfId="25044"/>
    <cellStyle name="20 % - zvýraznenie2 3 3 4 6" xfId="48018"/>
    <cellStyle name="20 % - zvýraznenie2 3 3 5" xfId="3845"/>
    <cellStyle name="20 % - zvýraznenie2 3 3 5 2" xfId="5118"/>
    <cellStyle name="20 % - zvýraznenie2 3 3 5 2 2" xfId="13073"/>
    <cellStyle name="20 % - zvýraznenie2 3 3 5 2 2 2" xfId="25045"/>
    <cellStyle name="20 % - zvýraznenie2 3 3 5 2 3" xfId="16336"/>
    <cellStyle name="20 % - zvýraznenie2 3 3 5 2 3 2" xfId="25046"/>
    <cellStyle name="20 % - zvýraznenie2 3 3 5 2 4" xfId="25047"/>
    <cellStyle name="20 % - zvýraznenie2 3 3 5 2 5" xfId="48019"/>
    <cellStyle name="20 % - zvýraznenie2 3 3 5 3" xfId="11800"/>
    <cellStyle name="20 % - zvýraznenie2 3 3 5 3 2" xfId="25048"/>
    <cellStyle name="20 % - zvýraznenie2 3 3 5 4" xfId="16335"/>
    <cellStyle name="20 % - zvýraznenie2 3 3 5 4 2" xfId="25049"/>
    <cellStyle name="20 % - zvýraznenie2 3 3 5 5" xfId="25050"/>
    <cellStyle name="20 % - zvýraznenie2 3 3 5 6" xfId="48020"/>
    <cellStyle name="20 % - zvýraznenie2 3 3 6" xfId="4325"/>
    <cellStyle name="20 % - zvýraznenie2 3 3 6 2" xfId="12280"/>
    <cellStyle name="20 % - zvýraznenie2 3 3 6 2 2" xfId="25051"/>
    <cellStyle name="20 % - zvýraznenie2 3 3 6 3" xfId="16337"/>
    <cellStyle name="20 % - zvýraznenie2 3 3 6 3 2" xfId="25052"/>
    <cellStyle name="20 % - zvýraznenie2 3 3 6 4" xfId="25053"/>
    <cellStyle name="20 % - zvýraznenie2 3 3 6 5" xfId="48021"/>
    <cellStyle name="20 % - zvýraznenie2 3 3 7" xfId="8323"/>
    <cellStyle name="20 % - zvýraznenie2 3 3 7 2" xfId="25054"/>
    <cellStyle name="20 % - zvýraznenie2 3 3 8" xfId="16318"/>
    <cellStyle name="20 % - zvýraznenie2 3 3 8 2" xfId="25055"/>
    <cellStyle name="20 % - zvýraznenie2 3 3 9" xfId="25056"/>
    <cellStyle name="20 % - zvýraznenie2 3 4" xfId="559"/>
    <cellStyle name="20 % - zvýraznenie2 3 4 2" xfId="1354"/>
    <cellStyle name="20 % - zvýraznenie2 3 4 2 2" xfId="3156"/>
    <cellStyle name="20 % - zvýraznenie2 3 4 2 2 2" xfId="7682"/>
    <cellStyle name="20 % - zvýraznenie2 3 4 2 2 2 2" xfId="15637"/>
    <cellStyle name="20 % - zvýraznenie2 3 4 2 2 2 2 2" xfId="25057"/>
    <cellStyle name="20 % - zvýraznenie2 3 4 2 2 2 3" xfId="16341"/>
    <cellStyle name="20 % - zvýraznenie2 3 4 2 2 2 3 2" xfId="25058"/>
    <cellStyle name="20 % - zvýraznenie2 3 4 2 2 2 4" xfId="25059"/>
    <cellStyle name="20 % - zvýraznenie2 3 4 2 2 2 5" xfId="48022"/>
    <cellStyle name="20 % - zvýraznenie2 3 4 2 2 3" xfId="11112"/>
    <cellStyle name="20 % - zvýraznenie2 3 4 2 2 3 2" xfId="25060"/>
    <cellStyle name="20 % - zvýraznenie2 3 4 2 2 4" xfId="16340"/>
    <cellStyle name="20 % - zvýraznenie2 3 4 2 2 4 2" xfId="25061"/>
    <cellStyle name="20 % - zvýraznenie2 3 4 2 2 5" xfId="25062"/>
    <cellStyle name="20 % - zvýraznenie2 3 4 2 2 6" xfId="48023"/>
    <cellStyle name="20 % - zvýraznenie2 3 4 2 3" xfId="6106"/>
    <cellStyle name="20 % - zvýraznenie2 3 4 2 3 2" xfId="14061"/>
    <cellStyle name="20 % - zvýraznenie2 3 4 2 3 2 2" xfId="25063"/>
    <cellStyle name="20 % - zvýraznenie2 3 4 2 3 3" xfId="16342"/>
    <cellStyle name="20 % - zvýraznenie2 3 4 2 3 3 2" xfId="25064"/>
    <cellStyle name="20 % - zvýraznenie2 3 4 2 3 4" xfId="25065"/>
    <cellStyle name="20 % - zvýraznenie2 3 4 2 3 5" xfId="48024"/>
    <cellStyle name="20 % - zvýraznenie2 3 4 2 4" xfId="9311"/>
    <cellStyle name="20 % - zvýraznenie2 3 4 2 4 2" xfId="25066"/>
    <cellStyle name="20 % - zvýraznenie2 3 4 2 5" xfId="16339"/>
    <cellStyle name="20 % - zvýraznenie2 3 4 2 5 2" xfId="25067"/>
    <cellStyle name="20 % - zvýraznenie2 3 4 2 6" xfId="25068"/>
    <cellStyle name="20 % - zvýraznenie2 3 4 2 7" xfId="48025"/>
    <cellStyle name="20 % - zvýraznenie2 3 4 3" xfId="2164"/>
    <cellStyle name="20 % - zvýraznenie2 3 4 3 2" xfId="6897"/>
    <cellStyle name="20 % - zvýraznenie2 3 4 3 2 2" xfId="14852"/>
    <cellStyle name="20 % - zvýraznenie2 3 4 3 2 2 2" xfId="25069"/>
    <cellStyle name="20 % - zvýraznenie2 3 4 3 2 3" xfId="16344"/>
    <cellStyle name="20 % - zvýraznenie2 3 4 3 2 3 2" xfId="25070"/>
    <cellStyle name="20 % - zvýraznenie2 3 4 3 2 4" xfId="25071"/>
    <cellStyle name="20 % - zvýraznenie2 3 4 3 2 5" xfId="48026"/>
    <cellStyle name="20 % - zvýraznenie2 3 4 3 3" xfId="10121"/>
    <cellStyle name="20 % - zvýraznenie2 3 4 3 3 2" xfId="25072"/>
    <cellStyle name="20 % - zvýraznenie2 3 4 3 4" xfId="16343"/>
    <cellStyle name="20 % - zvýraznenie2 3 4 3 4 2" xfId="25073"/>
    <cellStyle name="20 % - zvýraznenie2 3 4 3 5" xfId="25074"/>
    <cellStyle name="20 % - zvýraznenie2 3 4 3 6" xfId="48027"/>
    <cellStyle name="20 % - zvýraznenie2 3 4 4" xfId="3630"/>
    <cellStyle name="20 % - zvýraznenie2 3 4 4 2" xfId="5315"/>
    <cellStyle name="20 % - zvýraznenie2 3 4 4 2 2" xfId="13270"/>
    <cellStyle name="20 % - zvýraznenie2 3 4 4 2 2 2" xfId="25075"/>
    <cellStyle name="20 % - zvýraznenie2 3 4 4 2 3" xfId="16346"/>
    <cellStyle name="20 % - zvýraznenie2 3 4 4 2 3 2" xfId="25076"/>
    <cellStyle name="20 % - zvýraznenie2 3 4 4 2 4" xfId="25077"/>
    <cellStyle name="20 % - zvýraznenie2 3 4 4 2 5" xfId="48028"/>
    <cellStyle name="20 % - zvýraznenie2 3 4 4 3" xfId="11586"/>
    <cellStyle name="20 % - zvýraznenie2 3 4 4 3 2" xfId="25078"/>
    <cellStyle name="20 % - zvýraznenie2 3 4 4 4" xfId="16345"/>
    <cellStyle name="20 % - zvýraznenie2 3 4 4 4 2" xfId="25079"/>
    <cellStyle name="20 % - zvýraznenie2 3 4 4 5" xfId="25080"/>
    <cellStyle name="20 % - zvýraznenie2 3 4 4 6" xfId="48029"/>
    <cellStyle name="20 % - zvýraznenie2 3 4 5" xfId="4522"/>
    <cellStyle name="20 % - zvýraznenie2 3 4 5 2" xfId="12477"/>
    <cellStyle name="20 % - zvýraznenie2 3 4 5 2 2" xfId="25081"/>
    <cellStyle name="20 % - zvýraznenie2 3 4 5 3" xfId="16347"/>
    <cellStyle name="20 % - zvýraznenie2 3 4 5 3 2" xfId="25082"/>
    <cellStyle name="20 % - zvýraznenie2 3 4 5 4" xfId="25083"/>
    <cellStyle name="20 % - zvýraznenie2 3 4 5 5" xfId="48030"/>
    <cellStyle name="20 % - zvýraznenie2 3 4 6" xfId="8520"/>
    <cellStyle name="20 % - zvýraznenie2 3 4 6 2" xfId="25084"/>
    <cellStyle name="20 % - zvýraznenie2 3 4 7" xfId="16338"/>
    <cellStyle name="20 % - zvýraznenie2 3 4 7 2" xfId="25085"/>
    <cellStyle name="20 % - zvýraznenie2 3 4 8" xfId="25086"/>
    <cellStyle name="20 % - zvýraznenie2 3 4 9" xfId="48031"/>
    <cellStyle name="20 % - zvýraznenie2 3 5" xfId="964"/>
    <cellStyle name="20 % - zvýraznenie2 3 5 2" xfId="2766"/>
    <cellStyle name="20 % - zvýraznenie2 3 5 2 2" xfId="7292"/>
    <cellStyle name="20 % - zvýraznenie2 3 5 2 2 2" xfId="15247"/>
    <cellStyle name="20 % - zvýraznenie2 3 5 2 2 2 2" xfId="25087"/>
    <cellStyle name="20 % - zvýraznenie2 3 5 2 2 3" xfId="16350"/>
    <cellStyle name="20 % - zvýraznenie2 3 5 2 2 3 2" xfId="25088"/>
    <cellStyle name="20 % - zvýraznenie2 3 5 2 2 4" xfId="25089"/>
    <cellStyle name="20 % - zvýraznenie2 3 5 2 2 5" xfId="48032"/>
    <cellStyle name="20 % - zvýraznenie2 3 5 2 3" xfId="10722"/>
    <cellStyle name="20 % - zvýraznenie2 3 5 2 3 2" xfId="25090"/>
    <cellStyle name="20 % - zvýraznenie2 3 5 2 4" xfId="16349"/>
    <cellStyle name="20 % - zvýraznenie2 3 5 2 4 2" xfId="25091"/>
    <cellStyle name="20 % - zvýraznenie2 3 5 2 5" xfId="25092"/>
    <cellStyle name="20 % - zvýraznenie2 3 5 2 6" xfId="48033"/>
    <cellStyle name="20 % - zvýraznenie2 3 5 3" xfId="5716"/>
    <cellStyle name="20 % - zvýraznenie2 3 5 3 2" xfId="13671"/>
    <cellStyle name="20 % - zvýraznenie2 3 5 3 2 2" xfId="25093"/>
    <cellStyle name="20 % - zvýraznenie2 3 5 3 3" xfId="16351"/>
    <cellStyle name="20 % - zvýraznenie2 3 5 3 3 2" xfId="25094"/>
    <cellStyle name="20 % - zvýraznenie2 3 5 3 4" xfId="25095"/>
    <cellStyle name="20 % - zvýraznenie2 3 5 3 5" xfId="48034"/>
    <cellStyle name="20 % - zvýraznenie2 3 5 4" xfId="8921"/>
    <cellStyle name="20 % - zvýraznenie2 3 5 4 2" xfId="25096"/>
    <cellStyle name="20 % - zvýraznenie2 3 5 5" xfId="16348"/>
    <cellStyle name="20 % - zvýraznenie2 3 5 5 2" xfId="25097"/>
    <cellStyle name="20 % - zvýraznenie2 3 5 6" xfId="25098"/>
    <cellStyle name="20 % - zvýraznenie2 3 5 7" xfId="48035"/>
    <cellStyle name="20 % - zvýraznenie2 3 6" xfId="1773"/>
    <cellStyle name="20 % - zvýraznenie2 3 6 2" xfId="6507"/>
    <cellStyle name="20 % - zvýraznenie2 3 6 2 2" xfId="14462"/>
    <cellStyle name="20 % - zvýraznenie2 3 6 2 2 2" xfId="25099"/>
    <cellStyle name="20 % - zvýraznenie2 3 6 2 3" xfId="16353"/>
    <cellStyle name="20 % - zvýraznenie2 3 6 2 3 2" xfId="25100"/>
    <cellStyle name="20 % - zvýraznenie2 3 6 2 4" xfId="25101"/>
    <cellStyle name="20 % - zvýraznenie2 3 6 2 5" xfId="48036"/>
    <cellStyle name="20 % - zvýraznenie2 3 6 3" xfId="9730"/>
    <cellStyle name="20 % - zvýraznenie2 3 6 3 2" xfId="25102"/>
    <cellStyle name="20 % - zvýraznenie2 3 6 4" xfId="16352"/>
    <cellStyle name="20 % - zvýraznenie2 3 6 4 2" xfId="25103"/>
    <cellStyle name="20 % - zvýraznenie2 3 6 5" xfId="25104"/>
    <cellStyle name="20 % - zvýraznenie2 3 6 6" xfId="48037"/>
    <cellStyle name="20 % - zvýraznenie2 3 7" xfId="2526"/>
    <cellStyle name="20 % - zvýraznenie2 3 7 2" xfId="4925"/>
    <cellStyle name="20 % - zvýraznenie2 3 7 2 2" xfId="12880"/>
    <cellStyle name="20 % - zvýraznenie2 3 7 2 2 2" xfId="25105"/>
    <cellStyle name="20 % - zvýraznenie2 3 7 2 3" xfId="16355"/>
    <cellStyle name="20 % - zvýraznenie2 3 7 2 3 2" xfId="25106"/>
    <cellStyle name="20 % - zvýraznenie2 3 7 2 4" xfId="25107"/>
    <cellStyle name="20 % - zvýraznenie2 3 7 2 5" xfId="48038"/>
    <cellStyle name="20 % - zvýraznenie2 3 7 3" xfId="10483"/>
    <cellStyle name="20 % - zvýraznenie2 3 7 3 2" xfId="25108"/>
    <cellStyle name="20 % - zvýraznenie2 3 7 4" xfId="16354"/>
    <cellStyle name="20 % - zvýraznenie2 3 7 4 2" xfId="25109"/>
    <cellStyle name="20 % - zvýraznenie2 3 7 5" xfId="25110"/>
    <cellStyle name="20 % - zvýraznenie2 3 7 6" xfId="48039"/>
    <cellStyle name="20 % - zvýraznenie2 3 8" xfId="4132"/>
    <cellStyle name="20 % - zvýraznenie2 3 8 2" xfId="12087"/>
    <cellStyle name="20 % - zvýraznenie2 3 8 2 2" xfId="25111"/>
    <cellStyle name="20 % - zvýraznenie2 3 8 3" xfId="16356"/>
    <cellStyle name="20 % - zvýraznenie2 3 8 3 2" xfId="25112"/>
    <cellStyle name="20 % - zvýraznenie2 3 8 4" xfId="25113"/>
    <cellStyle name="20 % - zvýraznenie2 3 8 5" xfId="48040"/>
    <cellStyle name="20 % - zvýraznenie2 3 9" xfId="8130"/>
    <cellStyle name="20 % - zvýraznenie2 3 9 2" xfId="25114"/>
    <cellStyle name="20 % - zvýraznenie2 4" xfId="171"/>
    <cellStyle name="20 % - zvýraznenie2 4 10" xfId="25115"/>
    <cellStyle name="20 % - zvýraznenie2 4 11" xfId="48041"/>
    <cellStyle name="20 % - zvýraznenie2 4 2" xfId="374"/>
    <cellStyle name="20 % - zvýraznenie2 4 2 10" xfId="48042"/>
    <cellStyle name="20 % - zvýraznenie2 4 2 2" xfId="766"/>
    <cellStyle name="20 % - zvýraznenie2 4 2 2 2" xfId="1561"/>
    <cellStyle name="20 % - zvýraznenie2 4 2 2 2 2" xfId="3363"/>
    <cellStyle name="20 % - zvýraznenie2 4 2 2 2 2 2" xfId="7889"/>
    <cellStyle name="20 % - zvýraznenie2 4 2 2 2 2 2 2" xfId="15844"/>
    <cellStyle name="20 % - zvýraznenie2 4 2 2 2 2 2 2 2" xfId="25116"/>
    <cellStyle name="20 % - zvýraznenie2 4 2 2 2 2 2 3" xfId="16362"/>
    <cellStyle name="20 % - zvýraznenie2 4 2 2 2 2 2 3 2" xfId="25117"/>
    <cellStyle name="20 % - zvýraznenie2 4 2 2 2 2 2 4" xfId="25118"/>
    <cellStyle name="20 % - zvýraznenie2 4 2 2 2 2 2 5" xfId="48043"/>
    <cellStyle name="20 % - zvýraznenie2 4 2 2 2 2 3" xfId="11319"/>
    <cellStyle name="20 % - zvýraznenie2 4 2 2 2 2 3 2" xfId="25119"/>
    <cellStyle name="20 % - zvýraznenie2 4 2 2 2 2 4" xfId="16361"/>
    <cellStyle name="20 % - zvýraznenie2 4 2 2 2 2 4 2" xfId="25120"/>
    <cellStyle name="20 % - zvýraznenie2 4 2 2 2 2 5" xfId="25121"/>
    <cellStyle name="20 % - zvýraznenie2 4 2 2 2 2 6" xfId="48044"/>
    <cellStyle name="20 % - zvýraznenie2 4 2 2 2 3" xfId="6313"/>
    <cellStyle name="20 % - zvýraznenie2 4 2 2 2 3 2" xfId="14268"/>
    <cellStyle name="20 % - zvýraznenie2 4 2 2 2 3 2 2" xfId="25122"/>
    <cellStyle name="20 % - zvýraznenie2 4 2 2 2 3 3" xfId="16363"/>
    <cellStyle name="20 % - zvýraznenie2 4 2 2 2 3 3 2" xfId="25123"/>
    <cellStyle name="20 % - zvýraznenie2 4 2 2 2 3 4" xfId="25124"/>
    <cellStyle name="20 % - zvýraznenie2 4 2 2 2 3 5" xfId="48045"/>
    <cellStyle name="20 % - zvýraznenie2 4 2 2 2 4" xfId="9518"/>
    <cellStyle name="20 % - zvýraznenie2 4 2 2 2 4 2" xfId="25125"/>
    <cellStyle name="20 % - zvýraznenie2 4 2 2 2 5" xfId="16360"/>
    <cellStyle name="20 % - zvýraznenie2 4 2 2 2 5 2" xfId="25126"/>
    <cellStyle name="20 % - zvýraznenie2 4 2 2 2 6" xfId="25127"/>
    <cellStyle name="20 % - zvýraznenie2 4 2 2 2 7" xfId="48046"/>
    <cellStyle name="20 % - zvýraznenie2 4 2 2 3" xfId="2371"/>
    <cellStyle name="20 % - zvýraznenie2 4 2 2 3 2" xfId="7104"/>
    <cellStyle name="20 % - zvýraznenie2 4 2 2 3 2 2" xfId="15059"/>
    <cellStyle name="20 % - zvýraznenie2 4 2 2 3 2 2 2" xfId="25128"/>
    <cellStyle name="20 % - zvýraznenie2 4 2 2 3 2 3" xfId="16365"/>
    <cellStyle name="20 % - zvýraznenie2 4 2 2 3 2 3 2" xfId="25129"/>
    <cellStyle name="20 % - zvýraznenie2 4 2 2 3 2 4" xfId="25130"/>
    <cellStyle name="20 % - zvýraznenie2 4 2 2 3 2 5" xfId="48047"/>
    <cellStyle name="20 % - zvýraznenie2 4 2 2 3 3" xfId="10328"/>
    <cellStyle name="20 % - zvýraznenie2 4 2 2 3 3 2" xfId="25131"/>
    <cellStyle name="20 % - zvýraznenie2 4 2 2 3 4" xfId="16364"/>
    <cellStyle name="20 % - zvýraznenie2 4 2 2 3 4 2" xfId="25132"/>
    <cellStyle name="20 % - zvýraznenie2 4 2 2 3 5" xfId="25133"/>
    <cellStyle name="20 % - zvýraznenie2 4 2 2 3 6" xfId="48048"/>
    <cellStyle name="20 % - zvýraznenie2 4 2 2 4" xfId="2501"/>
    <cellStyle name="20 % - zvýraznenie2 4 2 2 4 2" xfId="5522"/>
    <cellStyle name="20 % - zvýraznenie2 4 2 2 4 2 2" xfId="13477"/>
    <cellStyle name="20 % - zvýraznenie2 4 2 2 4 2 2 2" xfId="25134"/>
    <cellStyle name="20 % - zvýraznenie2 4 2 2 4 2 3" xfId="16367"/>
    <cellStyle name="20 % - zvýraznenie2 4 2 2 4 2 3 2" xfId="25135"/>
    <cellStyle name="20 % - zvýraznenie2 4 2 2 4 2 4" xfId="25136"/>
    <cellStyle name="20 % - zvýraznenie2 4 2 2 4 2 5" xfId="48049"/>
    <cellStyle name="20 % - zvýraznenie2 4 2 2 4 3" xfId="10458"/>
    <cellStyle name="20 % - zvýraznenie2 4 2 2 4 3 2" xfId="25137"/>
    <cellStyle name="20 % - zvýraznenie2 4 2 2 4 4" xfId="16366"/>
    <cellStyle name="20 % - zvýraznenie2 4 2 2 4 4 2" xfId="25138"/>
    <cellStyle name="20 % - zvýraznenie2 4 2 2 4 5" xfId="25139"/>
    <cellStyle name="20 % - zvýraznenie2 4 2 2 4 6" xfId="48050"/>
    <cellStyle name="20 % - zvýraznenie2 4 2 2 5" xfId="4729"/>
    <cellStyle name="20 % - zvýraznenie2 4 2 2 5 2" xfId="12684"/>
    <cellStyle name="20 % - zvýraznenie2 4 2 2 5 2 2" xfId="25140"/>
    <cellStyle name="20 % - zvýraznenie2 4 2 2 5 3" xfId="16368"/>
    <cellStyle name="20 % - zvýraznenie2 4 2 2 5 3 2" xfId="25141"/>
    <cellStyle name="20 % - zvýraznenie2 4 2 2 5 4" xfId="25142"/>
    <cellStyle name="20 % - zvýraznenie2 4 2 2 5 5" xfId="48051"/>
    <cellStyle name="20 % - zvýraznenie2 4 2 2 6" xfId="8727"/>
    <cellStyle name="20 % - zvýraznenie2 4 2 2 6 2" xfId="25143"/>
    <cellStyle name="20 % - zvýraznenie2 4 2 2 7" xfId="16359"/>
    <cellStyle name="20 % - zvýraznenie2 4 2 2 7 2" xfId="25144"/>
    <cellStyle name="20 % - zvýraznenie2 4 2 2 8" xfId="25145"/>
    <cellStyle name="20 % - zvýraznenie2 4 2 2 9" xfId="48052"/>
    <cellStyle name="20 % - zvýraznenie2 4 2 3" xfId="1171"/>
    <cellStyle name="20 % - zvýraznenie2 4 2 3 2" xfId="2973"/>
    <cellStyle name="20 % - zvýraznenie2 4 2 3 2 2" xfId="7499"/>
    <cellStyle name="20 % - zvýraznenie2 4 2 3 2 2 2" xfId="15454"/>
    <cellStyle name="20 % - zvýraznenie2 4 2 3 2 2 2 2" xfId="25146"/>
    <cellStyle name="20 % - zvýraznenie2 4 2 3 2 2 3" xfId="16371"/>
    <cellStyle name="20 % - zvýraznenie2 4 2 3 2 2 3 2" xfId="25147"/>
    <cellStyle name="20 % - zvýraznenie2 4 2 3 2 2 4" xfId="25148"/>
    <cellStyle name="20 % - zvýraznenie2 4 2 3 2 2 5" xfId="48053"/>
    <cellStyle name="20 % - zvýraznenie2 4 2 3 2 3" xfId="10929"/>
    <cellStyle name="20 % - zvýraznenie2 4 2 3 2 3 2" xfId="25149"/>
    <cellStyle name="20 % - zvýraznenie2 4 2 3 2 4" xfId="16370"/>
    <cellStyle name="20 % - zvýraznenie2 4 2 3 2 4 2" xfId="25150"/>
    <cellStyle name="20 % - zvýraznenie2 4 2 3 2 5" xfId="25151"/>
    <cellStyle name="20 % - zvýraznenie2 4 2 3 2 6" xfId="48054"/>
    <cellStyle name="20 % - zvýraznenie2 4 2 3 3" xfId="5923"/>
    <cellStyle name="20 % - zvýraznenie2 4 2 3 3 2" xfId="13878"/>
    <cellStyle name="20 % - zvýraznenie2 4 2 3 3 2 2" xfId="25152"/>
    <cellStyle name="20 % - zvýraznenie2 4 2 3 3 3" xfId="16372"/>
    <cellStyle name="20 % - zvýraznenie2 4 2 3 3 3 2" xfId="25153"/>
    <cellStyle name="20 % - zvýraznenie2 4 2 3 3 4" xfId="25154"/>
    <cellStyle name="20 % - zvýraznenie2 4 2 3 3 5" xfId="48055"/>
    <cellStyle name="20 % - zvýraznenie2 4 2 3 4" xfId="9128"/>
    <cellStyle name="20 % - zvýraznenie2 4 2 3 4 2" xfId="25155"/>
    <cellStyle name="20 % - zvýraznenie2 4 2 3 5" xfId="16369"/>
    <cellStyle name="20 % - zvýraznenie2 4 2 3 5 2" xfId="25156"/>
    <cellStyle name="20 % - zvýraznenie2 4 2 3 6" xfId="25157"/>
    <cellStyle name="20 % - zvýraznenie2 4 2 3 7" xfId="48056"/>
    <cellStyle name="20 % - zvýraznenie2 4 2 4" xfId="1981"/>
    <cellStyle name="20 % - zvýraznenie2 4 2 4 2" xfId="6714"/>
    <cellStyle name="20 % - zvýraznenie2 4 2 4 2 2" xfId="14669"/>
    <cellStyle name="20 % - zvýraznenie2 4 2 4 2 2 2" xfId="25158"/>
    <cellStyle name="20 % - zvýraznenie2 4 2 4 2 3" xfId="16374"/>
    <cellStyle name="20 % - zvýraznenie2 4 2 4 2 3 2" xfId="25159"/>
    <cellStyle name="20 % - zvýraznenie2 4 2 4 2 4" xfId="25160"/>
    <cellStyle name="20 % - zvýraznenie2 4 2 4 2 5" xfId="48057"/>
    <cellStyle name="20 % - zvýraznenie2 4 2 4 3" xfId="9938"/>
    <cellStyle name="20 % - zvýraznenie2 4 2 4 3 2" xfId="25161"/>
    <cellStyle name="20 % - zvýraznenie2 4 2 4 4" xfId="16373"/>
    <cellStyle name="20 % - zvýraznenie2 4 2 4 4 2" xfId="25162"/>
    <cellStyle name="20 % - zvýraznenie2 4 2 4 5" xfId="25163"/>
    <cellStyle name="20 % - zvýraznenie2 4 2 4 6" xfId="48058"/>
    <cellStyle name="20 % - zvýraznenie2 4 2 5" xfId="4036"/>
    <cellStyle name="20 % - zvýraznenie2 4 2 5 2" xfId="5132"/>
    <cellStyle name="20 % - zvýraznenie2 4 2 5 2 2" xfId="13087"/>
    <cellStyle name="20 % - zvýraznenie2 4 2 5 2 2 2" xfId="25164"/>
    <cellStyle name="20 % - zvýraznenie2 4 2 5 2 3" xfId="16376"/>
    <cellStyle name="20 % - zvýraznenie2 4 2 5 2 3 2" xfId="25165"/>
    <cellStyle name="20 % - zvýraznenie2 4 2 5 2 4" xfId="25166"/>
    <cellStyle name="20 % - zvýraznenie2 4 2 5 2 5" xfId="48059"/>
    <cellStyle name="20 % - zvýraznenie2 4 2 5 3" xfId="11991"/>
    <cellStyle name="20 % - zvýraznenie2 4 2 5 3 2" xfId="25167"/>
    <cellStyle name="20 % - zvýraznenie2 4 2 5 4" xfId="16375"/>
    <cellStyle name="20 % - zvýraznenie2 4 2 5 4 2" xfId="25168"/>
    <cellStyle name="20 % - zvýraznenie2 4 2 5 5" xfId="25169"/>
    <cellStyle name="20 % - zvýraznenie2 4 2 5 6" xfId="48060"/>
    <cellStyle name="20 % - zvýraznenie2 4 2 6" xfId="4339"/>
    <cellStyle name="20 % - zvýraznenie2 4 2 6 2" xfId="12294"/>
    <cellStyle name="20 % - zvýraznenie2 4 2 6 2 2" xfId="25170"/>
    <cellStyle name="20 % - zvýraznenie2 4 2 6 3" xfId="16377"/>
    <cellStyle name="20 % - zvýraznenie2 4 2 6 3 2" xfId="25171"/>
    <cellStyle name="20 % - zvýraznenie2 4 2 6 4" xfId="25172"/>
    <cellStyle name="20 % - zvýraznenie2 4 2 6 5" xfId="48061"/>
    <cellStyle name="20 % - zvýraznenie2 4 2 7" xfId="8337"/>
    <cellStyle name="20 % - zvýraznenie2 4 2 7 2" xfId="25173"/>
    <cellStyle name="20 % - zvýraznenie2 4 2 8" xfId="16358"/>
    <cellStyle name="20 % - zvýraznenie2 4 2 8 2" xfId="25174"/>
    <cellStyle name="20 % - zvýraznenie2 4 2 9" xfId="25175"/>
    <cellStyle name="20 % - zvýraznenie2 4 3" xfId="573"/>
    <cellStyle name="20 % - zvýraznenie2 4 3 2" xfId="1368"/>
    <cellStyle name="20 % - zvýraznenie2 4 3 2 2" xfId="3170"/>
    <cellStyle name="20 % - zvýraznenie2 4 3 2 2 2" xfId="7696"/>
    <cellStyle name="20 % - zvýraznenie2 4 3 2 2 2 2" xfId="15651"/>
    <cellStyle name="20 % - zvýraznenie2 4 3 2 2 2 2 2" xfId="25176"/>
    <cellStyle name="20 % - zvýraznenie2 4 3 2 2 2 3" xfId="16381"/>
    <cellStyle name="20 % - zvýraznenie2 4 3 2 2 2 3 2" xfId="25177"/>
    <cellStyle name="20 % - zvýraznenie2 4 3 2 2 2 4" xfId="25178"/>
    <cellStyle name="20 % - zvýraznenie2 4 3 2 2 2 5" xfId="48062"/>
    <cellStyle name="20 % - zvýraznenie2 4 3 2 2 3" xfId="11126"/>
    <cellStyle name="20 % - zvýraznenie2 4 3 2 2 3 2" xfId="25179"/>
    <cellStyle name="20 % - zvýraznenie2 4 3 2 2 4" xfId="16380"/>
    <cellStyle name="20 % - zvýraznenie2 4 3 2 2 4 2" xfId="25180"/>
    <cellStyle name="20 % - zvýraznenie2 4 3 2 2 5" xfId="25181"/>
    <cellStyle name="20 % - zvýraznenie2 4 3 2 2 6" xfId="48063"/>
    <cellStyle name="20 % - zvýraznenie2 4 3 2 3" xfId="6120"/>
    <cellStyle name="20 % - zvýraznenie2 4 3 2 3 2" xfId="14075"/>
    <cellStyle name="20 % - zvýraznenie2 4 3 2 3 2 2" xfId="25182"/>
    <cellStyle name="20 % - zvýraznenie2 4 3 2 3 3" xfId="16382"/>
    <cellStyle name="20 % - zvýraznenie2 4 3 2 3 3 2" xfId="25183"/>
    <cellStyle name="20 % - zvýraznenie2 4 3 2 3 4" xfId="25184"/>
    <cellStyle name="20 % - zvýraznenie2 4 3 2 3 5" xfId="48064"/>
    <cellStyle name="20 % - zvýraznenie2 4 3 2 4" xfId="9325"/>
    <cellStyle name="20 % - zvýraznenie2 4 3 2 4 2" xfId="25185"/>
    <cellStyle name="20 % - zvýraznenie2 4 3 2 5" xfId="16379"/>
    <cellStyle name="20 % - zvýraznenie2 4 3 2 5 2" xfId="25186"/>
    <cellStyle name="20 % - zvýraznenie2 4 3 2 6" xfId="25187"/>
    <cellStyle name="20 % - zvýraznenie2 4 3 2 7" xfId="48065"/>
    <cellStyle name="20 % - zvýraznenie2 4 3 3" xfId="2178"/>
    <cellStyle name="20 % - zvýraznenie2 4 3 3 2" xfId="6911"/>
    <cellStyle name="20 % - zvýraznenie2 4 3 3 2 2" xfId="14866"/>
    <cellStyle name="20 % - zvýraznenie2 4 3 3 2 2 2" xfId="25188"/>
    <cellStyle name="20 % - zvýraznenie2 4 3 3 2 3" xfId="16384"/>
    <cellStyle name="20 % - zvýraznenie2 4 3 3 2 3 2" xfId="25189"/>
    <cellStyle name="20 % - zvýraznenie2 4 3 3 2 4" xfId="25190"/>
    <cellStyle name="20 % - zvýraznenie2 4 3 3 2 5" xfId="48066"/>
    <cellStyle name="20 % - zvýraznenie2 4 3 3 3" xfId="10135"/>
    <cellStyle name="20 % - zvýraznenie2 4 3 3 3 2" xfId="25191"/>
    <cellStyle name="20 % - zvýraznenie2 4 3 3 4" xfId="16383"/>
    <cellStyle name="20 % - zvýraznenie2 4 3 3 4 2" xfId="25192"/>
    <cellStyle name="20 % - zvýraznenie2 4 3 3 5" xfId="25193"/>
    <cellStyle name="20 % - zvýraznenie2 4 3 3 6" xfId="48067"/>
    <cellStyle name="20 % - zvýraznenie2 4 3 4" xfId="2559"/>
    <cellStyle name="20 % - zvýraznenie2 4 3 4 2" xfId="5329"/>
    <cellStyle name="20 % - zvýraznenie2 4 3 4 2 2" xfId="13284"/>
    <cellStyle name="20 % - zvýraznenie2 4 3 4 2 2 2" xfId="25194"/>
    <cellStyle name="20 % - zvýraznenie2 4 3 4 2 3" xfId="16386"/>
    <cellStyle name="20 % - zvýraznenie2 4 3 4 2 3 2" xfId="25195"/>
    <cellStyle name="20 % - zvýraznenie2 4 3 4 2 4" xfId="25196"/>
    <cellStyle name="20 % - zvýraznenie2 4 3 4 2 5" xfId="48068"/>
    <cellStyle name="20 % - zvýraznenie2 4 3 4 3" xfId="10516"/>
    <cellStyle name="20 % - zvýraznenie2 4 3 4 3 2" xfId="25197"/>
    <cellStyle name="20 % - zvýraznenie2 4 3 4 4" xfId="16385"/>
    <cellStyle name="20 % - zvýraznenie2 4 3 4 4 2" xfId="25198"/>
    <cellStyle name="20 % - zvýraznenie2 4 3 4 5" xfId="25199"/>
    <cellStyle name="20 % - zvýraznenie2 4 3 4 6" xfId="48069"/>
    <cellStyle name="20 % - zvýraznenie2 4 3 5" xfId="4536"/>
    <cellStyle name="20 % - zvýraznenie2 4 3 5 2" xfId="12491"/>
    <cellStyle name="20 % - zvýraznenie2 4 3 5 2 2" xfId="25200"/>
    <cellStyle name="20 % - zvýraznenie2 4 3 5 3" xfId="16387"/>
    <cellStyle name="20 % - zvýraznenie2 4 3 5 3 2" xfId="25201"/>
    <cellStyle name="20 % - zvýraznenie2 4 3 5 4" xfId="25202"/>
    <cellStyle name="20 % - zvýraznenie2 4 3 5 5" xfId="48070"/>
    <cellStyle name="20 % - zvýraznenie2 4 3 6" xfId="8534"/>
    <cellStyle name="20 % - zvýraznenie2 4 3 6 2" xfId="25203"/>
    <cellStyle name="20 % - zvýraznenie2 4 3 7" xfId="16378"/>
    <cellStyle name="20 % - zvýraznenie2 4 3 7 2" xfId="25204"/>
    <cellStyle name="20 % - zvýraznenie2 4 3 8" xfId="25205"/>
    <cellStyle name="20 % - zvýraznenie2 4 3 9" xfId="48071"/>
    <cellStyle name="20 % - zvýraznenie2 4 4" xfId="978"/>
    <cellStyle name="20 % - zvýraznenie2 4 4 2" xfId="2780"/>
    <cellStyle name="20 % - zvýraznenie2 4 4 2 2" xfId="7306"/>
    <cellStyle name="20 % - zvýraznenie2 4 4 2 2 2" xfId="15261"/>
    <cellStyle name="20 % - zvýraznenie2 4 4 2 2 2 2" xfId="25206"/>
    <cellStyle name="20 % - zvýraznenie2 4 4 2 2 3" xfId="16390"/>
    <cellStyle name="20 % - zvýraznenie2 4 4 2 2 3 2" xfId="25207"/>
    <cellStyle name="20 % - zvýraznenie2 4 4 2 2 4" xfId="25208"/>
    <cellStyle name="20 % - zvýraznenie2 4 4 2 2 5" xfId="48072"/>
    <cellStyle name="20 % - zvýraznenie2 4 4 2 3" xfId="10736"/>
    <cellStyle name="20 % - zvýraznenie2 4 4 2 3 2" xfId="25209"/>
    <cellStyle name="20 % - zvýraznenie2 4 4 2 4" xfId="16389"/>
    <cellStyle name="20 % - zvýraznenie2 4 4 2 4 2" xfId="25210"/>
    <cellStyle name="20 % - zvýraznenie2 4 4 2 5" xfId="25211"/>
    <cellStyle name="20 % - zvýraznenie2 4 4 2 6" xfId="48073"/>
    <cellStyle name="20 % - zvýraznenie2 4 4 3" xfId="5730"/>
    <cellStyle name="20 % - zvýraznenie2 4 4 3 2" xfId="13685"/>
    <cellStyle name="20 % - zvýraznenie2 4 4 3 2 2" xfId="25212"/>
    <cellStyle name="20 % - zvýraznenie2 4 4 3 3" xfId="16391"/>
    <cellStyle name="20 % - zvýraznenie2 4 4 3 3 2" xfId="25213"/>
    <cellStyle name="20 % - zvýraznenie2 4 4 3 4" xfId="25214"/>
    <cellStyle name="20 % - zvýraznenie2 4 4 3 5" xfId="48074"/>
    <cellStyle name="20 % - zvýraznenie2 4 4 4" xfId="8935"/>
    <cellStyle name="20 % - zvýraznenie2 4 4 4 2" xfId="25215"/>
    <cellStyle name="20 % - zvýraznenie2 4 4 5" xfId="16388"/>
    <cellStyle name="20 % - zvýraznenie2 4 4 5 2" xfId="25216"/>
    <cellStyle name="20 % - zvýraznenie2 4 4 6" xfId="25217"/>
    <cellStyle name="20 % - zvýraznenie2 4 4 7" xfId="48075"/>
    <cellStyle name="20 % - zvýraznenie2 4 5" xfId="1787"/>
    <cellStyle name="20 % - zvýraznenie2 4 5 2" xfId="6521"/>
    <cellStyle name="20 % - zvýraznenie2 4 5 2 2" xfId="14476"/>
    <cellStyle name="20 % - zvýraznenie2 4 5 2 2 2" xfId="25218"/>
    <cellStyle name="20 % - zvýraznenie2 4 5 2 3" xfId="16393"/>
    <cellStyle name="20 % - zvýraznenie2 4 5 2 3 2" xfId="25219"/>
    <cellStyle name="20 % - zvýraznenie2 4 5 2 4" xfId="25220"/>
    <cellStyle name="20 % - zvýraznenie2 4 5 2 5" xfId="48076"/>
    <cellStyle name="20 % - zvýraznenie2 4 5 3" xfId="9744"/>
    <cellStyle name="20 % - zvýraznenie2 4 5 3 2" xfId="25221"/>
    <cellStyle name="20 % - zvýraznenie2 4 5 4" xfId="16392"/>
    <cellStyle name="20 % - zvýraznenie2 4 5 4 2" xfId="25222"/>
    <cellStyle name="20 % - zvýraznenie2 4 5 5" xfId="25223"/>
    <cellStyle name="20 % - zvýraznenie2 4 5 6" xfId="48077"/>
    <cellStyle name="20 % - zvýraznenie2 4 6" xfId="3936"/>
    <cellStyle name="20 % - zvýraznenie2 4 6 2" xfId="4939"/>
    <cellStyle name="20 % - zvýraznenie2 4 6 2 2" xfId="12894"/>
    <cellStyle name="20 % - zvýraznenie2 4 6 2 2 2" xfId="25224"/>
    <cellStyle name="20 % - zvýraznenie2 4 6 2 3" xfId="16395"/>
    <cellStyle name="20 % - zvýraznenie2 4 6 2 3 2" xfId="25225"/>
    <cellStyle name="20 % - zvýraznenie2 4 6 2 4" xfId="25226"/>
    <cellStyle name="20 % - zvýraznenie2 4 6 2 5" xfId="48078"/>
    <cellStyle name="20 % - zvýraznenie2 4 6 3" xfId="11891"/>
    <cellStyle name="20 % - zvýraznenie2 4 6 3 2" xfId="25227"/>
    <cellStyle name="20 % - zvýraznenie2 4 6 4" xfId="16394"/>
    <cellStyle name="20 % - zvýraznenie2 4 6 4 2" xfId="25228"/>
    <cellStyle name="20 % - zvýraznenie2 4 6 5" xfId="25229"/>
    <cellStyle name="20 % - zvýraznenie2 4 6 6" xfId="48079"/>
    <cellStyle name="20 % - zvýraznenie2 4 7" xfId="4146"/>
    <cellStyle name="20 % - zvýraznenie2 4 7 2" xfId="12101"/>
    <cellStyle name="20 % - zvýraznenie2 4 7 2 2" xfId="25230"/>
    <cellStyle name="20 % - zvýraznenie2 4 7 3" xfId="16396"/>
    <cellStyle name="20 % - zvýraznenie2 4 7 3 2" xfId="25231"/>
    <cellStyle name="20 % - zvýraznenie2 4 7 4" xfId="25232"/>
    <cellStyle name="20 % - zvýraznenie2 4 7 5" xfId="48080"/>
    <cellStyle name="20 % - zvýraznenie2 4 8" xfId="8144"/>
    <cellStyle name="20 % - zvýraznenie2 4 8 2" xfId="25233"/>
    <cellStyle name="20 % - zvýraznenie2 4 9" xfId="16357"/>
    <cellStyle name="20 % - zvýraznenie2 4 9 2" xfId="25234"/>
    <cellStyle name="20 % - zvýraznenie2 5" xfId="275"/>
    <cellStyle name="20 % - zvýraznenie2 5 10" xfId="48081"/>
    <cellStyle name="20 % - zvýraznenie2 5 2" xfId="673"/>
    <cellStyle name="20 % - zvýraznenie2 5 2 2" xfId="1468"/>
    <cellStyle name="20 % - zvýraznenie2 5 2 2 2" xfId="3270"/>
    <cellStyle name="20 % - zvýraznenie2 5 2 2 2 2" xfId="7796"/>
    <cellStyle name="20 % - zvýraznenie2 5 2 2 2 2 2" xfId="15751"/>
    <cellStyle name="20 % - zvýraznenie2 5 2 2 2 2 2 2" xfId="25235"/>
    <cellStyle name="20 % - zvýraznenie2 5 2 2 2 2 3" xfId="16401"/>
    <cellStyle name="20 % - zvýraznenie2 5 2 2 2 2 3 2" xfId="25236"/>
    <cellStyle name="20 % - zvýraznenie2 5 2 2 2 2 4" xfId="25237"/>
    <cellStyle name="20 % - zvýraznenie2 5 2 2 2 2 5" xfId="48082"/>
    <cellStyle name="20 % - zvýraznenie2 5 2 2 2 3" xfId="11226"/>
    <cellStyle name="20 % - zvýraznenie2 5 2 2 2 3 2" xfId="25238"/>
    <cellStyle name="20 % - zvýraznenie2 5 2 2 2 4" xfId="16400"/>
    <cellStyle name="20 % - zvýraznenie2 5 2 2 2 4 2" xfId="25239"/>
    <cellStyle name="20 % - zvýraznenie2 5 2 2 2 5" xfId="25240"/>
    <cellStyle name="20 % - zvýraznenie2 5 2 2 2 6" xfId="48083"/>
    <cellStyle name="20 % - zvýraznenie2 5 2 2 3" xfId="6220"/>
    <cellStyle name="20 % - zvýraznenie2 5 2 2 3 2" xfId="14175"/>
    <cellStyle name="20 % - zvýraznenie2 5 2 2 3 2 2" xfId="25241"/>
    <cellStyle name="20 % - zvýraznenie2 5 2 2 3 3" xfId="16402"/>
    <cellStyle name="20 % - zvýraznenie2 5 2 2 3 3 2" xfId="25242"/>
    <cellStyle name="20 % - zvýraznenie2 5 2 2 3 4" xfId="25243"/>
    <cellStyle name="20 % - zvýraznenie2 5 2 2 3 5" xfId="48084"/>
    <cellStyle name="20 % - zvýraznenie2 5 2 2 4" xfId="9425"/>
    <cellStyle name="20 % - zvýraznenie2 5 2 2 4 2" xfId="25244"/>
    <cellStyle name="20 % - zvýraznenie2 5 2 2 5" xfId="16399"/>
    <cellStyle name="20 % - zvýraznenie2 5 2 2 5 2" xfId="25245"/>
    <cellStyle name="20 % - zvýraznenie2 5 2 2 6" xfId="25246"/>
    <cellStyle name="20 % - zvýraznenie2 5 2 2 7" xfId="48085"/>
    <cellStyle name="20 % - zvýraznenie2 5 2 3" xfId="2278"/>
    <cellStyle name="20 % - zvýraznenie2 5 2 3 2" xfId="7011"/>
    <cellStyle name="20 % - zvýraznenie2 5 2 3 2 2" xfId="14966"/>
    <cellStyle name="20 % - zvýraznenie2 5 2 3 2 2 2" xfId="25247"/>
    <cellStyle name="20 % - zvýraznenie2 5 2 3 2 3" xfId="16404"/>
    <cellStyle name="20 % - zvýraznenie2 5 2 3 2 3 2" xfId="25248"/>
    <cellStyle name="20 % - zvýraznenie2 5 2 3 2 4" xfId="25249"/>
    <cellStyle name="20 % - zvýraznenie2 5 2 3 2 5" xfId="48086"/>
    <cellStyle name="20 % - zvýraznenie2 5 2 3 3" xfId="10235"/>
    <cellStyle name="20 % - zvýraznenie2 5 2 3 3 2" xfId="25250"/>
    <cellStyle name="20 % - zvýraznenie2 5 2 3 4" xfId="16403"/>
    <cellStyle name="20 % - zvýraznenie2 5 2 3 4 2" xfId="25251"/>
    <cellStyle name="20 % - zvýraznenie2 5 2 3 5" xfId="25252"/>
    <cellStyle name="20 % - zvýraznenie2 5 2 3 6" xfId="48087"/>
    <cellStyle name="20 % - zvýraznenie2 5 2 4" xfId="3878"/>
    <cellStyle name="20 % - zvýraznenie2 5 2 4 2" xfId="5429"/>
    <cellStyle name="20 % - zvýraznenie2 5 2 4 2 2" xfId="13384"/>
    <cellStyle name="20 % - zvýraznenie2 5 2 4 2 2 2" xfId="25253"/>
    <cellStyle name="20 % - zvýraznenie2 5 2 4 2 3" xfId="16406"/>
    <cellStyle name="20 % - zvýraznenie2 5 2 4 2 3 2" xfId="25254"/>
    <cellStyle name="20 % - zvýraznenie2 5 2 4 2 4" xfId="25255"/>
    <cellStyle name="20 % - zvýraznenie2 5 2 4 2 5" xfId="48088"/>
    <cellStyle name="20 % - zvýraznenie2 5 2 4 3" xfId="11833"/>
    <cellStyle name="20 % - zvýraznenie2 5 2 4 3 2" xfId="25256"/>
    <cellStyle name="20 % - zvýraznenie2 5 2 4 4" xfId="16405"/>
    <cellStyle name="20 % - zvýraznenie2 5 2 4 4 2" xfId="25257"/>
    <cellStyle name="20 % - zvýraznenie2 5 2 4 5" xfId="25258"/>
    <cellStyle name="20 % - zvýraznenie2 5 2 4 6" xfId="48089"/>
    <cellStyle name="20 % - zvýraznenie2 5 2 5" xfId="4636"/>
    <cellStyle name="20 % - zvýraznenie2 5 2 5 2" xfId="12591"/>
    <cellStyle name="20 % - zvýraznenie2 5 2 5 2 2" xfId="25259"/>
    <cellStyle name="20 % - zvýraznenie2 5 2 5 3" xfId="16407"/>
    <cellStyle name="20 % - zvýraznenie2 5 2 5 3 2" xfId="25260"/>
    <cellStyle name="20 % - zvýraznenie2 5 2 5 4" xfId="25261"/>
    <cellStyle name="20 % - zvýraznenie2 5 2 5 5" xfId="48090"/>
    <cellStyle name="20 % - zvýraznenie2 5 2 6" xfId="8634"/>
    <cellStyle name="20 % - zvýraznenie2 5 2 6 2" xfId="25262"/>
    <cellStyle name="20 % - zvýraznenie2 5 2 7" xfId="16398"/>
    <cellStyle name="20 % - zvýraznenie2 5 2 7 2" xfId="25263"/>
    <cellStyle name="20 % - zvýraznenie2 5 2 8" xfId="25264"/>
    <cellStyle name="20 % - zvýraznenie2 5 2 9" xfId="48091"/>
    <cellStyle name="20 % - zvýraznenie2 5 3" xfId="1078"/>
    <cellStyle name="20 % - zvýraznenie2 5 3 2" xfId="2880"/>
    <cellStyle name="20 % - zvýraznenie2 5 3 2 2" xfId="7406"/>
    <cellStyle name="20 % - zvýraznenie2 5 3 2 2 2" xfId="15361"/>
    <cellStyle name="20 % - zvýraznenie2 5 3 2 2 2 2" xfId="25265"/>
    <cellStyle name="20 % - zvýraznenie2 5 3 2 2 3" xfId="16410"/>
    <cellStyle name="20 % - zvýraznenie2 5 3 2 2 3 2" xfId="25266"/>
    <cellStyle name="20 % - zvýraznenie2 5 3 2 2 4" xfId="25267"/>
    <cellStyle name="20 % - zvýraznenie2 5 3 2 2 5" xfId="48092"/>
    <cellStyle name="20 % - zvýraznenie2 5 3 2 3" xfId="10836"/>
    <cellStyle name="20 % - zvýraznenie2 5 3 2 3 2" xfId="25268"/>
    <cellStyle name="20 % - zvýraznenie2 5 3 2 4" xfId="16409"/>
    <cellStyle name="20 % - zvýraznenie2 5 3 2 4 2" xfId="25269"/>
    <cellStyle name="20 % - zvýraznenie2 5 3 2 5" xfId="25270"/>
    <cellStyle name="20 % - zvýraznenie2 5 3 2 6" xfId="48093"/>
    <cellStyle name="20 % - zvýraznenie2 5 3 3" xfId="5830"/>
    <cellStyle name="20 % - zvýraznenie2 5 3 3 2" xfId="13785"/>
    <cellStyle name="20 % - zvýraznenie2 5 3 3 2 2" xfId="25271"/>
    <cellStyle name="20 % - zvýraznenie2 5 3 3 3" xfId="16411"/>
    <cellStyle name="20 % - zvýraznenie2 5 3 3 3 2" xfId="25272"/>
    <cellStyle name="20 % - zvýraznenie2 5 3 3 4" xfId="25273"/>
    <cellStyle name="20 % - zvýraznenie2 5 3 3 5" xfId="48094"/>
    <cellStyle name="20 % - zvýraznenie2 5 3 4" xfId="9035"/>
    <cellStyle name="20 % - zvýraznenie2 5 3 4 2" xfId="25274"/>
    <cellStyle name="20 % - zvýraznenie2 5 3 5" xfId="16408"/>
    <cellStyle name="20 % - zvýraznenie2 5 3 5 2" xfId="25275"/>
    <cellStyle name="20 % - zvýraznenie2 5 3 6" xfId="25276"/>
    <cellStyle name="20 % - zvýraznenie2 5 3 7" xfId="48095"/>
    <cellStyle name="20 % - zvýraznenie2 5 4" xfId="1888"/>
    <cellStyle name="20 % - zvýraznenie2 5 4 2" xfId="6621"/>
    <cellStyle name="20 % - zvýraznenie2 5 4 2 2" xfId="14576"/>
    <cellStyle name="20 % - zvýraznenie2 5 4 2 2 2" xfId="25277"/>
    <cellStyle name="20 % - zvýraznenie2 5 4 2 3" xfId="16413"/>
    <cellStyle name="20 % - zvýraznenie2 5 4 2 3 2" xfId="25278"/>
    <cellStyle name="20 % - zvýraznenie2 5 4 2 4" xfId="25279"/>
    <cellStyle name="20 % - zvýraznenie2 5 4 2 5" xfId="48096"/>
    <cellStyle name="20 % - zvýraznenie2 5 4 3" xfId="9845"/>
    <cellStyle name="20 % - zvýraznenie2 5 4 3 2" xfId="25280"/>
    <cellStyle name="20 % - zvýraznenie2 5 4 4" xfId="16412"/>
    <cellStyle name="20 % - zvýraznenie2 5 4 4 2" xfId="25281"/>
    <cellStyle name="20 % - zvýraznenie2 5 4 5" xfId="25282"/>
    <cellStyle name="20 % - zvýraznenie2 5 4 6" xfId="48097"/>
    <cellStyle name="20 % - zvýraznenie2 5 5" xfId="4026"/>
    <cellStyle name="20 % - zvýraznenie2 5 5 2" xfId="5039"/>
    <cellStyle name="20 % - zvýraznenie2 5 5 2 2" xfId="12994"/>
    <cellStyle name="20 % - zvýraznenie2 5 5 2 2 2" xfId="25283"/>
    <cellStyle name="20 % - zvýraznenie2 5 5 2 3" xfId="16415"/>
    <cellStyle name="20 % - zvýraznenie2 5 5 2 3 2" xfId="25284"/>
    <cellStyle name="20 % - zvýraznenie2 5 5 2 4" xfId="25285"/>
    <cellStyle name="20 % - zvýraznenie2 5 5 2 5" xfId="48098"/>
    <cellStyle name="20 % - zvýraznenie2 5 5 3" xfId="11981"/>
    <cellStyle name="20 % - zvýraznenie2 5 5 3 2" xfId="25286"/>
    <cellStyle name="20 % - zvýraznenie2 5 5 4" xfId="16414"/>
    <cellStyle name="20 % - zvýraznenie2 5 5 4 2" xfId="25287"/>
    <cellStyle name="20 % - zvýraznenie2 5 5 5" xfId="25288"/>
    <cellStyle name="20 % - zvýraznenie2 5 5 6" xfId="48099"/>
    <cellStyle name="20 % - zvýraznenie2 5 6" xfId="4246"/>
    <cellStyle name="20 % - zvýraznenie2 5 6 2" xfId="12201"/>
    <cellStyle name="20 % - zvýraznenie2 5 6 2 2" xfId="25289"/>
    <cellStyle name="20 % - zvýraznenie2 5 6 3" xfId="16416"/>
    <cellStyle name="20 % - zvýraznenie2 5 6 3 2" xfId="25290"/>
    <cellStyle name="20 % - zvýraznenie2 5 6 4" xfId="25291"/>
    <cellStyle name="20 % - zvýraznenie2 5 6 5" xfId="48100"/>
    <cellStyle name="20 % - zvýraznenie2 5 7" xfId="8244"/>
    <cellStyle name="20 % - zvýraznenie2 5 7 2" xfId="25292"/>
    <cellStyle name="20 % - zvýraznenie2 5 8" xfId="16397"/>
    <cellStyle name="20 % - zvýraznenie2 5 8 2" xfId="25293"/>
    <cellStyle name="20 % - zvýraznenie2 5 9" xfId="25294"/>
    <cellStyle name="20 % - zvýraznenie2 6" xfId="479"/>
    <cellStyle name="20 % - zvýraznenie2 6 2" xfId="1276"/>
    <cellStyle name="20 % - zvýraznenie2 6 2 2" xfId="3078"/>
    <cellStyle name="20 % - zvýraznenie2 6 2 2 2" xfId="7604"/>
    <cellStyle name="20 % - zvýraznenie2 6 2 2 2 2" xfId="15559"/>
    <cellStyle name="20 % - zvýraznenie2 6 2 2 2 2 2" xfId="25295"/>
    <cellStyle name="20 % - zvýraznenie2 6 2 2 2 3" xfId="16420"/>
    <cellStyle name="20 % - zvýraznenie2 6 2 2 2 3 2" xfId="25296"/>
    <cellStyle name="20 % - zvýraznenie2 6 2 2 2 4" xfId="25297"/>
    <cellStyle name="20 % - zvýraznenie2 6 2 2 2 5" xfId="48101"/>
    <cellStyle name="20 % - zvýraznenie2 6 2 2 3" xfId="11034"/>
    <cellStyle name="20 % - zvýraznenie2 6 2 2 3 2" xfId="25298"/>
    <cellStyle name="20 % - zvýraznenie2 6 2 2 4" xfId="16419"/>
    <cellStyle name="20 % - zvýraznenie2 6 2 2 4 2" xfId="25299"/>
    <cellStyle name="20 % - zvýraznenie2 6 2 2 5" xfId="25300"/>
    <cellStyle name="20 % - zvýraznenie2 6 2 2 6" xfId="48102"/>
    <cellStyle name="20 % - zvýraznenie2 6 2 3" xfId="6028"/>
    <cellStyle name="20 % - zvýraznenie2 6 2 3 2" xfId="13983"/>
    <cellStyle name="20 % - zvýraznenie2 6 2 3 2 2" xfId="25301"/>
    <cellStyle name="20 % - zvýraznenie2 6 2 3 3" xfId="16421"/>
    <cellStyle name="20 % - zvýraznenie2 6 2 3 3 2" xfId="25302"/>
    <cellStyle name="20 % - zvýraznenie2 6 2 3 4" xfId="25303"/>
    <cellStyle name="20 % - zvýraznenie2 6 2 3 5" xfId="48103"/>
    <cellStyle name="20 % - zvýraznenie2 6 2 4" xfId="9233"/>
    <cellStyle name="20 % - zvýraznenie2 6 2 4 2" xfId="25304"/>
    <cellStyle name="20 % - zvýraznenie2 6 2 5" xfId="16418"/>
    <cellStyle name="20 % - zvýraznenie2 6 2 5 2" xfId="25305"/>
    <cellStyle name="20 % - zvýraznenie2 6 2 6" xfId="25306"/>
    <cellStyle name="20 % - zvýraznenie2 6 2 7" xfId="48104"/>
    <cellStyle name="20 % - zvýraznenie2 6 3" xfId="2086"/>
    <cellStyle name="20 % - zvýraznenie2 6 3 2" xfId="6819"/>
    <cellStyle name="20 % - zvýraznenie2 6 3 2 2" xfId="14774"/>
    <cellStyle name="20 % - zvýraznenie2 6 3 2 2 2" xfId="25307"/>
    <cellStyle name="20 % - zvýraznenie2 6 3 2 3" xfId="16423"/>
    <cellStyle name="20 % - zvýraznenie2 6 3 2 3 2" xfId="25308"/>
    <cellStyle name="20 % - zvýraznenie2 6 3 2 4" xfId="25309"/>
    <cellStyle name="20 % - zvýraznenie2 6 3 2 5" xfId="48105"/>
    <cellStyle name="20 % - zvýraznenie2 6 3 3" xfId="10043"/>
    <cellStyle name="20 % - zvýraznenie2 6 3 3 2" xfId="25310"/>
    <cellStyle name="20 % - zvýraznenie2 6 3 4" xfId="16422"/>
    <cellStyle name="20 % - zvýraznenie2 6 3 4 2" xfId="25311"/>
    <cellStyle name="20 % - zvýraznenie2 6 3 5" xfId="25312"/>
    <cellStyle name="20 % - zvýraznenie2 6 3 6" xfId="48106"/>
    <cellStyle name="20 % - zvýraznenie2 6 4" xfId="3688"/>
    <cellStyle name="20 % - zvýraznenie2 6 4 2" xfId="5237"/>
    <cellStyle name="20 % - zvýraznenie2 6 4 2 2" xfId="13192"/>
    <cellStyle name="20 % - zvýraznenie2 6 4 2 2 2" xfId="25313"/>
    <cellStyle name="20 % - zvýraznenie2 6 4 2 3" xfId="16425"/>
    <cellStyle name="20 % - zvýraznenie2 6 4 2 3 2" xfId="25314"/>
    <cellStyle name="20 % - zvýraznenie2 6 4 2 4" xfId="25315"/>
    <cellStyle name="20 % - zvýraznenie2 6 4 2 5" xfId="48107"/>
    <cellStyle name="20 % - zvýraznenie2 6 4 3" xfId="11643"/>
    <cellStyle name="20 % - zvýraznenie2 6 4 3 2" xfId="25316"/>
    <cellStyle name="20 % - zvýraznenie2 6 4 4" xfId="16424"/>
    <cellStyle name="20 % - zvýraznenie2 6 4 4 2" xfId="25317"/>
    <cellStyle name="20 % - zvýraznenie2 6 4 5" xfId="25318"/>
    <cellStyle name="20 % - zvýraznenie2 6 4 6" xfId="48108"/>
    <cellStyle name="20 % - zvýraznenie2 6 5" xfId="4444"/>
    <cellStyle name="20 % - zvýraznenie2 6 5 2" xfId="12399"/>
    <cellStyle name="20 % - zvýraznenie2 6 5 2 2" xfId="25319"/>
    <cellStyle name="20 % - zvýraznenie2 6 5 3" xfId="16426"/>
    <cellStyle name="20 % - zvýraznenie2 6 5 3 2" xfId="25320"/>
    <cellStyle name="20 % - zvýraznenie2 6 5 4" xfId="25321"/>
    <cellStyle name="20 % - zvýraznenie2 6 5 5" xfId="48109"/>
    <cellStyle name="20 % - zvýraznenie2 6 6" xfId="8442"/>
    <cellStyle name="20 % - zvýraznenie2 6 6 2" xfId="25322"/>
    <cellStyle name="20 % - zvýraznenie2 6 7" xfId="16417"/>
    <cellStyle name="20 % - zvýraznenie2 6 7 2" xfId="25323"/>
    <cellStyle name="20 % - zvýraznenie2 6 8" xfId="25324"/>
    <cellStyle name="20 % - zvýraznenie2 6 9" xfId="48110"/>
    <cellStyle name="20 % - zvýraznenie2 7" xfId="880"/>
    <cellStyle name="20 % - zvýraznenie2 7 2" xfId="2621"/>
    <cellStyle name="20 % - zvýraznenie2 7 2 2" xfId="7215"/>
    <cellStyle name="20 % - zvýraznenie2 7 2 2 2" xfId="15170"/>
    <cellStyle name="20 % - zvýraznenie2 7 2 2 2 2" xfId="25325"/>
    <cellStyle name="20 % - zvýraznenie2 7 2 2 3" xfId="16429"/>
    <cellStyle name="20 % - zvýraznenie2 7 2 2 3 2" xfId="25326"/>
    <cellStyle name="20 % - zvýraznenie2 7 2 2 4" xfId="25327"/>
    <cellStyle name="20 % - zvýraznenie2 7 2 2 5" xfId="48111"/>
    <cellStyle name="20 % - zvýraznenie2 7 2 3" xfId="10578"/>
    <cellStyle name="20 % - zvýraznenie2 7 2 3 2" xfId="25328"/>
    <cellStyle name="20 % - zvýraznenie2 7 2 4" xfId="16428"/>
    <cellStyle name="20 % - zvýraznenie2 7 2 4 2" xfId="25329"/>
    <cellStyle name="20 % - zvýraznenie2 7 2 5" xfId="25330"/>
    <cellStyle name="20 % - zvýraznenie2 7 2 6" xfId="48112"/>
    <cellStyle name="20 % - zvýraznenie2 7 3" xfId="5633"/>
    <cellStyle name="20 % - zvýraznenie2 7 3 2" xfId="13588"/>
    <cellStyle name="20 % - zvýraznenie2 7 3 2 2" xfId="25331"/>
    <cellStyle name="20 % - zvýraznenie2 7 3 3" xfId="16430"/>
    <cellStyle name="20 % - zvýraznenie2 7 3 3 2" xfId="25332"/>
    <cellStyle name="20 % - zvýraznenie2 7 3 4" xfId="25333"/>
    <cellStyle name="20 % - zvýraznenie2 7 3 5" xfId="48113"/>
    <cellStyle name="20 % - zvýraznenie2 7 4" xfId="8838"/>
    <cellStyle name="20 % - zvýraznenie2 7 4 2" xfId="25334"/>
    <cellStyle name="20 % - zvýraznenie2 7 5" xfId="16427"/>
    <cellStyle name="20 % - zvýraznenie2 7 5 2" xfId="25335"/>
    <cellStyle name="20 % - zvýraznenie2 7 6" xfId="25336"/>
    <cellStyle name="20 % - zvýraznenie2 7 7" xfId="48114"/>
    <cellStyle name="20 % - zvýraznenie2 8" xfId="1684"/>
    <cellStyle name="20 % - zvýraznenie2 8 2" xfId="6424"/>
    <cellStyle name="20 % - zvýraznenie2 8 2 2" xfId="14379"/>
    <cellStyle name="20 % - zvýraznenie2 8 2 2 2" xfId="25337"/>
    <cellStyle name="20 % - zvýraznenie2 8 2 3" xfId="16432"/>
    <cellStyle name="20 % - zvýraznenie2 8 2 3 2" xfId="25338"/>
    <cellStyle name="20 % - zvýraznenie2 8 2 4" xfId="25339"/>
    <cellStyle name="20 % - zvýraznenie2 8 2 5" xfId="48115"/>
    <cellStyle name="20 % - zvýraznenie2 8 3" xfId="9641"/>
    <cellStyle name="20 % - zvýraznenie2 8 3 2" xfId="25340"/>
    <cellStyle name="20 % - zvýraznenie2 8 4" xfId="16431"/>
    <cellStyle name="20 % - zvýraznenie2 8 4 2" xfId="25341"/>
    <cellStyle name="20 % - zvýraznenie2 8 5" xfId="25342"/>
    <cellStyle name="20 % - zvýraznenie2 8 6" xfId="48116"/>
    <cellStyle name="20 % - zvýraznenie2 9" xfId="3597"/>
    <cellStyle name="20 % - zvýraznenie2 9 2" xfId="4842"/>
    <cellStyle name="20 % - zvýraznenie2 9 2 2" xfId="12797"/>
    <cellStyle name="20 % - zvýraznenie2 9 2 2 2" xfId="25343"/>
    <cellStyle name="20 % - zvýraznenie2 9 2 3" xfId="16434"/>
    <cellStyle name="20 % - zvýraznenie2 9 2 3 2" xfId="25344"/>
    <cellStyle name="20 % - zvýraznenie2 9 2 4" xfId="25345"/>
    <cellStyle name="20 % - zvýraznenie2 9 2 5" xfId="48117"/>
    <cellStyle name="20 % - zvýraznenie2 9 3" xfId="11553"/>
    <cellStyle name="20 % - zvýraznenie2 9 3 2" xfId="25346"/>
    <cellStyle name="20 % - zvýraznenie2 9 4" xfId="16433"/>
    <cellStyle name="20 % - zvýraznenie2 9 4 2" xfId="25347"/>
    <cellStyle name="20 % - zvýraznenie2 9 5" xfId="25348"/>
    <cellStyle name="20 % - zvýraznenie2 9 6" xfId="48118"/>
    <cellStyle name="20 % - zvýraznenie3" xfId="60" builtinId="38" customBuiltin="1"/>
    <cellStyle name="20 % - zvýraznenie3 10" xfId="7995"/>
    <cellStyle name="20 % - zvýraznenie3 10 2" xfId="25349"/>
    <cellStyle name="20 % - zvýraznenie3 11" xfId="4051"/>
    <cellStyle name="20 % - zvýraznenie3 11 2" xfId="12006"/>
    <cellStyle name="20 % - zvýraznenie3 11 2 2" xfId="25350"/>
    <cellStyle name="20 % - zvýraznenie3 11 3" xfId="16435"/>
    <cellStyle name="20 % - zvýraznenie3 11 3 2" xfId="25351"/>
    <cellStyle name="20 % - zvýraznenie3 11 4" xfId="25352"/>
    <cellStyle name="20 % - zvýraznenie3 11 5" xfId="48119"/>
    <cellStyle name="20 % - zvýraznenie3 12" xfId="8048"/>
    <cellStyle name="20 % - zvýraznenie3 12 2" xfId="25353"/>
    <cellStyle name="20 % - zvýraznenie3 13" xfId="25354"/>
    <cellStyle name="20 % - zvýraznenie3 2" xfId="122"/>
    <cellStyle name="20 % - zvýraznenie3 2 10" xfId="16436"/>
    <cellStyle name="20 % - zvýraznenie3 2 10 2" xfId="25355"/>
    <cellStyle name="20 % - zvýraznenie3 2 11" xfId="25356"/>
    <cellStyle name="20 % - zvýraznenie3 2 12" xfId="48120"/>
    <cellStyle name="20 % - zvýraznenie3 2 2" xfId="223"/>
    <cellStyle name="20 % - zvýraznenie3 2 2 10" xfId="25357"/>
    <cellStyle name="20 % - zvýraznenie3 2 2 11" xfId="48121"/>
    <cellStyle name="20 % - zvýraznenie3 2 2 2" xfId="422"/>
    <cellStyle name="20 % - zvýraznenie3 2 2 2 10" xfId="48122"/>
    <cellStyle name="20 % - zvýraznenie3 2 2 2 2" xfId="814"/>
    <cellStyle name="20 % - zvýraznenie3 2 2 2 2 2" xfId="1609"/>
    <cellStyle name="20 % - zvýraznenie3 2 2 2 2 2 2" xfId="3411"/>
    <cellStyle name="20 % - zvýraznenie3 2 2 2 2 2 2 2" xfId="7937"/>
    <cellStyle name="20 % - zvýraznenie3 2 2 2 2 2 2 2 2" xfId="15892"/>
    <cellStyle name="20 % - zvýraznenie3 2 2 2 2 2 2 2 2 2" xfId="25358"/>
    <cellStyle name="20 % - zvýraznenie3 2 2 2 2 2 2 2 3" xfId="16442"/>
    <cellStyle name="20 % - zvýraznenie3 2 2 2 2 2 2 2 3 2" xfId="25359"/>
    <cellStyle name="20 % - zvýraznenie3 2 2 2 2 2 2 2 4" xfId="25360"/>
    <cellStyle name="20 % - zvýraznenie3 2 2 2 2 2 2 2 5" xfId="48123"/>
    <cellStyle name="20 % - zvýraznenie3 2 2 2 2 2 2 3" xfId="11367"/>
    <cellStyle name="20 % - zvýraznenie3 2 2 2 2 2 2 3 2" xfId="25361"/>
    <cellStyle name="20 % - zvýraznenie3 2 2 2 2 2 2 4" xfId="16441"/>
    <cellStyle name="20 % - zvýraznenie3 2 2 2 2 2 2 4 2" xfId="25362"/>
    <cellStyle name="20 % - zvýraznenie3 2 2 2 2 2 2 5" xfId="25363"/>
    <cellStyle name="20 % - zvýraznenie3 2 2 2 2 2 2 6" xfId="48124"/>
    <cellStyle name="20 % - zvýraznenie3 2 2 2 2 2 3" xfId="6361"/>
    <cellStyle name="20 % - zvýraznenie3 2 2 2 2 2 3 2" xfId="14316"/>
    <cellStyle name="20 % - zvýraznenie3 2 2 2 2 2 3 2 2" xfId="25364"/>
    <cellStyle name="20 % - zvýraznenie3 2 2 2 2 2 3 3" xfId="16443"/>
    <cellStyle name="20 % - zvýraznenie3 2 2 2 2 2 3 3 2" xfId="25365"/>
    <cellStyle name="20 % - zvýraznenie3 2 2 2 2 2 3 4" xfId="25366"/>
    <cellStyle name="20 % - zvýraznenie3 2 2 2 2 2 3 5" xfId="48125"/>
    <cellStyle name="20 % - zvýraznenie3 2 2 2 2 2 4" xfId="9566"/>
    <cellStyle name="20 % - zvýraznenie3 2 2 2 2 2 4 2" xfId="25367"/>
    <cellStyle name="20 % - zvýraznenie3 2 2 2 2 2 5" xfId="16440"/>
    <cellStyle name="20 % - zvýraznenie3 2 2 2 2 2 5 2" xfId="25368"/>
    <cellStyle name="20 % - zvýraznenie3 2 2 2 2 2 6" xfId="25369"/>
    <cellStyle name="20 % - zvýraznenie3 2 2 2 2 2 7" xfId="48126"/>
    <cellStyle name="20 % - zvýraznenie3 2 2 2 2 3" xfId="2419"/>
    <cellStyle name="20 % - zvýraznenie3 2 2 2 2 3 2" xfId="7152"/>
    <cellStyle name="20 % - zvýraznenie3 2 2 2 2 3 2 2" xfId="15107"/>
    <cellStyle name="20 % - zvýraznenie3 2 2 2 2 3 2 2 2" xfId="25370"/>
    <cellStyle name="20 % - zvýraznenie3 2 2 2 2 3 2 3" xfId="16445"/>
    <cellStyle name="20 % - zvýraznenie3 2 2 2 2 3 2 3 2" xfId="25371"/>
    <cellStyle name="20 % - zvýraznenie3 2 2 2 2 3 2 4" xfId="25372"/>
    <cellStyle name="20 % - zvýraznenie3 2 2 2 2 3 2 5" xfId="48127"/>
    <cellStyle name="20 % - zvýraznenie3 2 2 2 2 3 3" xfId="10376"/>
    <cellStyle name="20 % - zvýraznenie3 2 2 2 2 3 3 2" xfId="25373"/>
    <cellStyle name="20 % - zvýraznenie3 2 2 2 2 3 4" xfId="16444"/>
    <cellStyle name="20 % - zvýraznenie3 2 2 2 2 3 4 2" xfId="25374"/>
    <cellStyle name="20 % - zvýraznenie3 2 2 2 2 3 5" xfId="25375"/>
    <cellStyle name="20 % - zvýraznenie3 2 2 2 2 3 6" xfId="48128"/>
    <cellStyle name="20 % - zvýraznenie3 2 2 2 2 4" xfId="2605"/>
    <cellStyle name="20 % - zvýraznenie3 2 2 2 2 4 2" xfId="5570"/>
    <cellStyle name="20 % - zvýraznenie3 2 2 2 2 4 2 2" xfId="13525"/>
    <cellStyle name="20 % - zvýraznenie3 2 2 2 2 4 2 2 2" xfId="25376"/>
    <cellStyle name="20 % - zvýraznenie3 2 2 2 2 4 2 3" xfId="16447"/>
    <cellStyle name="20 % - zvýraznenie3 2 2 2 2 4 2 3 2" xfId="25377"/>
    <cellStyle name="20 % - zvýraznenie3 2 2 2 2 4 2 4" xfId="25378"/>
    <cellStyle name="20 % - zvýraznenie3 2 2 2 2 4 2 5" xfId="48129"/>
    <cellStyle name="20 % - zvýraznenie3 2 2 2 2 4 3" xfId="10562"/>
    <cellStyle name="20 % - zvýraznenie3 2 2 2 2 4 3 2" xfId="25379"/>
    <cellStyle name="20 % - zvýraznenie3 2 2 2 2 4 4" xfId="16446"/>
    <cellStyle name="20 % - zvýraznenie3 2 2 2 2 4 4 2" xfId="25380"/>
    <cellStyle name="20 % - zvýraznenie3 2 2 2 2 4 5" xfId="25381"/>
    <cellStyle name="20 % - zvýraznenie3 2 2 2 2 4 6" xfId="48130"/>
    <cellStyle name="20 % - zvýraznenie3 2 2 2 2 5" xfId="4777"/>
    <cellStyle name="20 % - zvýraznenie3 2 2 2 2 5 2" xfId="12732"/>
    <cellStyle name="20 % - zvýraznenie3 2 2 2 2 5 2 2" xfId="25382"/>
    <cellStyle name="20 % - zvýraznenie3 2 2 2 2 5 3" xfId="16448"/>
    <cellStyle name="20 % - zvýraznenie3 2 2 2 2 5 3 2" xfId="25383"/>
    <cellStyle name="20 % - zvýraznenie3 2 2 2 2 5 4" xfId="25384"/>
    <cellStyle name="20 % - zvýraznenie3 2 2 2 2 5 5" xfId="48131"/>
    <cellStyle name="20 % - zvýraznenie3 2 2 2 2 6" xfId="8775"/>
    <cellStyle name="20 % - zvýraznenie3 2 2 2 2 6 2" xfId="25385"/>
    <cellStyle name="20 % - zvýraznenie3 2 2 2 2 7" xfId="16439"/>
    <cellStyle name="20 % - zvýraznenie3 2 2 2 2 7 2" xfId="25386"/>
    <cellStyle name="20 % - zvýraznenie3 2 2 2 2 8" xfId="25387"/>
    <cellStyle name="20 % - zvýraznenie3 2 2 2 2 9" xfId="48132"/>
    <cellStyle name="20 % - zvýraznenie3 2 2 2 3" xfId="1219"/>
    <cellStyle name="20 % - zvýraznenie3 2 2 2 3 2" xfId="3021"/>
    <cellStyle name="20 % - zvýraznenie3 2 2 2 3 2 2" xfId="7547"/>
    <cellStyle name="20 % - zvýraznenie3 2 2 2 3 2 2 2" xfId="15502"/>
    <cellStyle name="20 % - zvýraznenie3 2 2 2 3 2 2 2 2" xfId="25388"/>
    <cellStyle name="20 % - zvýraznenie3 2 2 2 3 2 2 3" xfId="16451"/>
    <cellStyle name="20 % - zvýraznenie3 2 2 2 3 2 2 3 2" xfId="25389"/>
    <cellStyle name="20 % - zvýraznenie3 2 2 2 3 2 2 4" xfId="25390"/>
    <cellStyle name="20 % - zvýraznenie3 2 2 2 3 2 2 5" xfId="48133"/>
    <cellStyle name="20 % - zvýraznenie3 2 2 2 3 2 3" xfId="10977"/>
    <cellStyle name="20 % - zvýraznenie3 2 2 2 3 2 3 2" xfId="25391"/>
    <cellStyle name="20 % - zvýraznenie3 2 2 2 3 2 4" xfId="16450"/>
    <cellStyle name="20 % - zvýraznenie3 2 2 2 3 2 4 2" xfId="25392"/>
    <cellStyle name="20 % - zvýraznenie3 2 2 2 3 2 5" xfId="25393"/>
    <cellStyle name="20 % - zvýraznenie3 2 2 2 3 2 6" xfId="48134"/>
    <cellStyle name="20 % - zvýraznenie3 2 2 2 3 3" xfId="5971"/>
    <cellStyle name="20 % - zvýraznenie3 2 2 2 3 3 2" xfId="13926"/>
    <cellStyle name="20 % - zvýraznenie3 2 2 2 3 3 2 2" xfId="25394"/>
    <cellStyle name="20 % - zvýraznenie3 2 2 2 3 3 3" xfId="16452"/>
    <cellStyle name="20 % - zvýraznenie3 2 2 2 3 3 3 2" xfId="25395"/>
    <cellStyle name="20 % - zvýraznenie3 2 2 2 3 3 4" xfId="25396"/>
    <cellStyle name="20 % - zvýraznenie3 2 2 2 3 3 5" xfId="48135"/>
    <cellStyle name="20 % - zvýraznenie3 2 2 2 3 4" xfId="9176"/>
    <cellStyle name="20 % - zvýraznenie3 2 2 2 3 4 2" xfId="25397"/>
    <cellStyle name="20 % - zvýraznenie3 2 2 2 3 5" xfId="16449"/>
    <cellStyle name="20 % - zvýraznenie3 2 2 2 3 5 2" xfId="25398"/>
    <cellStyle name="20 % - zvýraznenie3 2 2 2 3 6" xfId="25399"/>
    <cellStyle name="20 % - zvýraznenie3 2 2 2 3 7" xfId="48136"/>
    <cellStyle name="20 % - zvýraznenie3 2 2 2 4" xfId="2029"/>
    <cellStyle name="20 % - zvýraznenie3 2 2 2 4 2" xfId="6762"/>
    <cellStyle name="20 % - zvýraznenie3 2 2 2 4 2 2" xfId="14717"/>
    <cellStyle name="20 % - zvýraznenie3 2 2 2 4 2 2 2" xfId="25400"/>
    <cellStyle name="20 % - zvýraznenie3 2 2 2 4 2 3" xfId="16454"/>
    <cellStyle name="20 % - zvýraznenie3 2 2 2 4 2 3 2" xfId="25401"/>
    <cellStyle name="20 % - zvýraznenie3 2 2 2 4 2 4" xfId="25402"/>
    <cellStyle name="20 % - zvýraznenie3 2 2 2 4 2 5" xfId="48137"/>
    <cellStyle name="20 % - zvýraznenie3 2 2 2 4 3" xfId="9986"/>
    <cellStyle name="20 % - zvýraznenie3 2 2 2 4 3 2" xfId="25403"/>
    <cellStyle name="20 % - zvýraznenie3 2 2 2 4 4" xfId="16453"/>
    <cellStyle name="20 % - zvýraznenie3 2 2 2 4 4 2" xfId="25404"/>
    <cellStyle name="20 % - zvýraznenie3 2 2 2 4 5" xfId="25405"/>
    <cellStyle name="20 % - zvýraznenie3 2 2 2 4 6" xfId="48138"/>
    <cellStyle name="20 % - zvýraznenie3 2 2 2 5" xfId="3522"/>
    <cellStyle name="20 % - zvýraznenie3 2 2 2 5 2" xfId="5180"/>
    <cellStyle name="20 % - zvýraznenie3 2 2 2 5 2 2" xfId="13135"/>
    <cellStyle name="20 % - zvýraznenie3 2 2 2 5 2 2 2" xfId="25406"/>
    <cellStyle name="20 % - zvýraznenie3 2 2 2 5 2 3" xfId="16456"/>
    <cellStyle name="20 % - zvýraznenie3 2 2 2 5 2 3 2" xfId="25407"/>
    <cellStyle name="20 % - zvýraznenie3 2 2 2 5 2 4" xfId="25408"/>
    <cellStyle name="20 % - zvýraznenie3 2 2 2 5 2 5" xfId="48139"/>
    <cellStyle name="20 % - zvýraznenie3 2 2 2 5 3" xfId="11478"/>
    <cellStyle name="20 % - zvýraznenie3 2 2 2 5 3 2" xfId="25409"/>
    <cellStyle name="20 % - zvýraznenie3 2 2 2 5 4" xfId="16455"/>
    <cellStyle name="20 % - zvýraznenie3 2 2 2 5 4 2" xfId="25410"/>
    <cellStyle name="20 % - zvýraznenie3 2 2 2 5 5" xfId="25411"/>
    <cellStyle name="20 % - zvýraznenie3 2 2 2 5 6" xfId="48140"/>
    <cellStyle name="20 % - zvýraznenie3 2 2 2 6" xfId="4387"/>
    <cellStyle name="20 % - zvýraznenie3 2 2 2 6 2" xfId="12342"/>
    <cellStyle name="20 % - zvýraznenie3 2 2 2 6 2 2" xfId="25412"/>
    <cellStyle name="20 % - zvýraznenie3 2 2 2 6 3" xfId="16457"/>
    <cellStyle name="20 % - zvýraznenie3 2 2 2 6 3 2" xfId="25413"/>
    <cellStyle name="20 % - zvýraznenie3 2 2 2 6 4" xfId="25414"/>
    <cellStyle name="20 % - zvýraznenie3 2 2 2 6 5" xfId="48141"/>
    <cellStyle name="20 % - zvýraznenie3 2 2 2 7" xfId="8385"/>
    <cellStyle name="20 % - zvýraznenie3 2 2 2 7 2" xfId="25415"/>
    <cellStyle name="20 % - zvýraznenie3 2 2 2 8" xfId="16438"/>
    <cellStyle name="20 % - zvýraznenie3 2 2 2 8 2" xfId="25416"/>
    <cellStyle name="20 % - zvýraznenie3 2 2 2 9" xfId="25417"/>
    <cellStyle name="20 % - zvýraznenie3 2 2 3" xfId="621"/>
    <cellStyle name="20 % - zvýraznenie3 2 2 3 2" xfId="1416"/>
    <cellStyle name="20 % - zvýraznenie3 2 2 3 2 2" xfId="3218"/>
    <cellStyle name="20 % - zvýraznenie3 2 2 3 2 2 2" xfId="7744"/>
    <cellStyle name="20 % - zvýraznenie3 2 2 3 2 2 2 2" xfId="15699"/>
    <cellStyle name="20 % - zvýraznenie3 2 2 3 2 2 2 2 2" xfId="25418"/>
    <cellStyle name="20 % - zvýraznenie3 2 2 3 2 2 2 3" xfId="16461"/>
    <cellStyle name="20 % - zvýraznenie3 2 2 3 2 2 2 3 2" xfId="25419"/>
    <cellStyle name="20 % - zvýraznenie3 2 2 3 2 2 2 4" xfId="25420"/>
    <cellStyle name="20 % - zvýraznenie3 2 2 3 2 2 2 5" xfId="48142"/>
    <cellStyle name="20 % - zvýraznenie3 2 2 3 2 2 3" xfId="11174"/>
    <cellStyle name="20 % - zvýraznenie3 2 2 3 2 2 3 2" xfId="25421"/>
    <cellStyle name="20 % - zvýraznenie3 2 2 3 2 2 4" xfId="16460"/>
    <cellStyle name="20 % - zvýraznenie3 2 2 3 2 2 4 2" xfId="25422"/>
    <cellStyle name="20 % - zvýraznenie3 2 2 3 2 2 5" xfId="25423"/>
    <cellStyle name="20 % - zvýraznenie3 2 2 3 2 2 6" xfId="48143"/>
    <cellStyle name="20 % - zvýraznenie3 2 2 3 2 3" xfId="6168"/>
    <cellStyle name="20 % - zvýraznenie3 2 2 3 2 3 2" xfId="14123"/>
    <cellStyle name="20 % - zvýraznenie3 2 2 3 2 3 2 2" xfId="25424"/>
    <cellStyle name="20 % - zvýraznenie3 2 2 3 2 3 3" xfId="16462"/>
    <cellStyle name="20 % - zvýraznenie3 2 2 3 2 3 3 2" xfId="25425"/>
    <cellStyle name="20 % - zvýraznenie3 2 2 3 2 3 4" xfId="25426"/>
    <cellStyle name="20 % - zvýraznenie3 2 2 3 2 3 5" xfId="48144"/>
    <cellStyle name="20 % - zvýraznenie3 2 2 3 2 4" xfId="9373"/>
    <cellStyle name="20 % - zvýraznenie3 2 2 3 2 4 2" xfId="25427"/>
    <cellStyle name="20 % - zvýraznenie3 2 2 3 2 5" xfId="16459"/>
    <cellStyle name="20 % - zvýraznenie3 2 2 3 2 5 2" xfId="25428"/>
    <cellStyle name="20 % - zvýraznenie3 2 2 3 2 6" xfId="25429"/>
    <cellStyle name="20 % - zvýraznenie3 2 2 3 2 7" xfId="48145"/>
    <cellStyle name="20 % - zvýraznenie3 2 2 3 3" xfId="2226"/>
    <cellStyle name="20 % - zvýraznenie3 2 2 3 3 2" xfId="6959"/>
    <cellStyle name="20 % - zvýraznenie3 2 2 3 3 2 2" xfId="14914"/>
    <cellStyle name="20 % - zvýraznenie3 2 2 3 3 2 2 2" xfId="25430"/>
    <cellStyle name="20 % - zvýraznenie3 2 2 3 3 2 3" xfId="16464"/>
    <cellStyle name="20 % - zvýraznenie3 2 2 3 3 2 3 2" xfId="25431"/>
    <cellStyle name="20 % - zvýraznenie3 2 2 3 3 2 4" xfId="25432"/>
    <cellStyle name="20 % - zvýraznenie3 2 2 3 3 2 5" xfId="48146"/>
    <cellStyle name="20 % - zvýraznenie3 2 2 3 3 3" xfId="10183"/>
    <cellStyle name="20 % - zvýraznenie3 2 2 3 3 3 2" xfId="25433"/>
    <cellStyle name="20 % - zvýraznenie3 2 2 3 3 4" xfId="16463"/>
    <cellStyle name="20 % - zvýraznenie3 2 2 3 3 4 2" xfId="25434"/>
    <cellStyle name="20 % - zvýraznenie3 2 2 3 3 5" xfId="25435"/>
    <cellStyle name="20 % - zvýraznenie3 2 2 3 3 6" xfId="48147"/>
    <cellStyle name="20 % - zvýraznenie3 2 2 3 4" xfId="3596"/>
    <cellStyle name="20 % - zvýraznenie3 2 2 3 4 2" xfId="5377"/>
    <cellStyle name="20 % - zvýraznenie3 2 2 3 4 2 2" xfId="13332"/>
    <cellStyle name="20 % - zvýraznenie3 2 2 3 4 2 2 2" xfId="25436"/>
    <cellStyle name="20 % - zvýraznenie3 2 2 3 4 2 3" xfId="16466"/>
    <cellStyle name="20 % - zvýraznenie3 2 2 3 4 2 3 2" xfId="25437"/>
    <cellStyle name="20 % - zvýraznenie3 2 2 3 4 2 4" xfId="25438"/>
    <cellStyle name="20 % - zvýraznenie3 2 2 3 4 2 5" xfId="48148"/>
    <cellStyle name="20 % - zvýraznenie3 2 2 3 4 3" xfId="11552"/>
    <cellStyle name="20 % - zvýraznenie3 2 2 3 4 3 2" xfId="25439"/>
    <cellStyle name="20 % - zvýraznenie3 2 2 3 4 4" xfId="16465"/>
    <cellStyle name="20 % - zvýraznenie3 2 2 3 4 4 2" xfId="25440"/>
    <cellStyle name="20 % - zvýraznenie3 2 2 3 4 5" xfId="25441"/>
    <cellStyle name="20 % - zvýraznenie3 2 2 3 4 6" xfId="48149"/>
    <cellStyle name="20 % - zvýraznenie3 2 2 3 5" xfId="4584"/>
    <cellStyle name="20 % - zvýraznenie3 2 2 3 5 2" xfId="12539"/>
    <cellStyle name="20 % - zvýraznenie3 2 2 3 5 2 2" xfId="25442"/>
    <cellStyle name="20 % - zvýraznenie3 2 2 3 5 3" xfId="16467"/>
    <cellStyle name="20 % - zvýraznenie3 2 2 3 5 3 2" xfId="25443"/>
    <cellStyle name="20 % - zvýraznenie3 2 2 3 5 4" xfId="25444"/>
    <cellStyle name="20 % - zvýraznenie3 2 2 3 5 5" xfId="48150"/>
    <cellStyle name="20 % - zvýraznenie3 2 2 3 6" xfId="8582"/>
    <cellStyle name="20 % - zvýraznenie3 2 2 3 6 2" xfId="25445"/>
    <cellStyle name="20 % - zvýraznenie3 2 2 3 7" xfId="16458"/>
    <cellStyle name="20 % - zvýraznenie3 2 2 3 7 2" xfId="25446"/>
    <cellStyle name="20 % - zvýraznenie3 2 2 3 8" xfId="25447"/>
    <cellStyle name="20 % - zvýraznenie3 2 2 3 9" xfId="48151"/>
    <cellStyle name="20 % - zvýraznenie3 2 2 4" xfId="1026"/>
    <cellStyle name="20 % - zvýraznenie3 2 2 4 2" xfId="2828"/>
    <cellStyle name="20 % - zvýraznenie3 2 2 4 2 2" xfId="7354"/>
    <cellStyle name="20 % - zvýraznenie3 2 2 4 2 2 2" xfId="15309"/>
    <cellStyle name="20 % - zvýraznenie3 2 2 4 2 2 2 2" xfId="25448"/>
    <cellStyle name="20 % - zvýraznenie3 2 2 4 2 2 3" xfId="16470"/>
    <cellStyle name="20 % - zvýraznenie3 2 2 4 2 2 3 2" xfId="25449"/>
    <cellStyle name="20 % - zvýraznenie3 2 2 4 2 2 4" xfId="25450"/>
    <cellStyle name="20 % - zvýraznenie3 2 2 4 2 2 5" xfId="48152"/>
    <cellStyle name="20 % - zvýraznenie3 2 2 4 2 3" xfId="10784"/>
    <cellStyle name="20 % - zvýraznenie3 2 2 4 2 3 2" xfId="25451"/>
    <cellStyle name="20 % - zvýraznenie3 2 2 4 2 4" xfId="16469"/>
    <cellStyle name="20 % - zvýraznenie3 2 2 4 2 4 2" xfId="25452"/>
    <cellStyle name="20 % - zvýraznenie3 2 2 4 2 5" xfId="25453"/>
    <cellStyle name="20 % - zvýraznenie3 2 2 4 2 6" xfId="48153"/>
    <cellStyle name="20 % - zvýraznenie3 2 2 4 3" xfId="5778"/>
    <cellStyle name="20 % - zvýraznenie3 2 2 4 3 2" xfId="13733"/>
    <cellStyle name="20 % - zvýraznenie3 2 2 4 3 2 2" xfId="25454"/>
    <cellStyle name="20 % - zvýraznenie3 2 2 4 3 3" xfId="16471"/>
    <cellStyle name="20 % - zvýraznenie3 2 2 4 3 3 2" xfId="25455"/>
    <cellStyle name="20 % - zvýraznenie3 2 2 4 3 4" xfId="25456"/>
    <cellStyle name="20 % - zvýraznenie3 2 2 4 3 5" xfId="48154"/>
    <cellStyle name="20 % - zvýraznenie3 2 2 4 4" xfId="8983"/>
    <cellStyle name="20 % - zvýraznenie3 2 2 4 4 2" xfId="25457"/>
    <cellStyle name="20 % - zvýraznenie3 2 2 4 5" xfId="16468"/>
    <cellStyle name="20 % - zvýraznenie3 2 2 4 5 2" xfId="25458"/>
    <cellStyle name="20 % - zvýraznenie3 2 2 4 6" xfId="25459"/>
    <cellStyle name="20 % - zvýraznenie3 2 2 4 7" xfId="48155"/>
    <cellStyle name="20 % - zvýraznenie3 2 2 5" xfId="1836"/>
    <cellStyle name="20 % - zvýraznenie3 2 2 5 2" xfId="6569"/>
    <cellStyle name="20 % - zvýraznenie3 2 2 5 2 2" xfId="14524"/>
    <cellStyle name="20 % - zvýraznenie3 2 2 5 2 2 2" xfId="25460"/>
    <cellStyle name="20 % - zvýraznenie3 2 2 5 2 3" xfId="16473"/>
    <cellStyle name="20 % - zvýraznenie3 2 2 5 2 3 2" xfId="25461"/>
    <cellStyle name="20 % - zvýraznenie3 2 2 5 2 4" xfId="25462"/>
    <cellStyle name="20 % - zvýraznenie3 2 2 5 2 5" xfId="48156"/>
    <cellStyle name="20 % - zvýraznenie3 2 2 5 3" xfId="9793"/>
    <cellStyle name="20 % - zvýraznenie3 2 2 5 3 2" xfId="25463"/>
    <cellStyle name="20 % - zvýraznenie3 2 2 5 4" xfId="16472"/>
    <cellStyle name="20 % - zvýraznenie3 2 2 5 4 2" xfId="25464"/>
    <cellStyle name="20 % - zvýraznenie3 2 2 5 5" xfId="25465"/>
    <cellStyle name="20 % - zvýraznenie3 2 2 5 6" xfId="48157"/>
    <cellStyle name="20 % - zvýraznenie3 2 2 6" xfId="3536"/>
    <cellStyle name="20 % - zvýraznenie3 2 2 6 2" xfId="4987"/>
    <cellStyle name="20 % - zvýraznenie3 2 2 6 2 2" xfId="12942"/>
    <cellStyle name="20 % - zvýraznenie3 2 2 6 2 2 2" xfId="25466"/>
    <cellStyle name="20 % - zvýraznenie3 2 2 6 2 3" xfId="16475"/>
    <cellStyle name="20 % - zvýraznenie3 2 2 6 2 3 2" xfId="25467"/>
    <cellStyle name="20 % - zvýraznenie3 2 2 6 2 4" xfId="25468"/>
    <cellStyle name="20 % - zvýraznenie3 2 2 6 2 5" xfId="48158"/>
    <cellStyle name="20 % - zvýraznenie3 2 2 6 3" xfId="11492"/>
    <cellStyle name="20 % - zvýraznenie3 2 2 6 3 2" xfId="25469"/>
    <cellStyle name="20 % - zvýraznenie3 2 2 6 4" xfId="16474"/>
    <cellStyle name="20 % - zvýraznenie3 2 2 6 4 2" xfId="25470"/>
    <cellStyle name="20 % - zvýraznenie3 2 2 6 5" xfId="25471"/>
    <cellStyle name="20 % - zvýraznenie3 2 2 6 6" xfId="48159"/>
    <cellStyle name="20 % - zvýraznenie3 2 2 7" xfId="4194"/>
    <cellStyle name="20 % - zvýraznenie3 2 2 7 2" xfId="12149"/>
    <cellStyle name="20 % - zvýraznenie3 2 2 7 2 2" xfId="25472"/>
    <cellStyle name="20 % - zvýraznenie3 2 2 7 3" xfId="16476"/>
    <cellStyle name="20 % - zvýraznenie3 2 2 7 3 2" xfId="25473"/>
    <cellStyle name="20 % - zvýraznenie3 2 2 7 4" xfId="25474"/>
    <cellStyle name="20 % - zvýraznenie3 2 2 7 5" xfId="48160"/>
    <cellStyle name="20 % - zvýraznenie3 2 2 8" xfId="8192"/>
    <cellStyle name="20 % - zvýraznenie3 2 2 8 2" xfId="25475"/>
    <cellStyle name="20 % - zvýraznenie3 2 2 9" xfId="16437"/>
    <cellStyle name="20 % - zvýraznenie3 2 2 9 2" xfId="25476"/>
    <cellStyle name="20 % - zvýraznenie3 2 3" xfId="325"/>
    <cellStyle name="20 % - zvýraznenie3 2 3 10" xfId="48161"/>
    <cellStyle name="20 % - zvýraznenie3 2 3 2" xfId="717"/>
    <cellStyle name="20 % - zvýraznenie3 2 3 2 2" xfId="1512"/>
    <cellStyle name="20 % - zvýraznenie3 2 3 2 2 2" xfId="3314"/>
    <cellStyle name="20 % - zvýraznenie3 2 3 2 2 2 2" xfId="7840"/>
    <cellStyle name="20 % - zvýraznenie3 2 3 2 2 2 2 2" xfId="15795"/>
    <cellStyle name="20 % - zvýraznenie3 2 3 2 2 2 2 2 2" xfId="25477"/>
    <cellStyle name="20 % - zvýraznenie3 2 3 2 2 2 2 3" xfId="16481"/>
    <cellStyle name="20 % - zvýraznenie3 2 3 2 2 2 2 3 2" xfId="25478"/>
    <cellStyle name="20 % - zvýraznenie3 2 3 2 2 2 2 4" xfId="25479"/>
    <cellStyle name="20 % - zvýraznenie3 2 3 2 2 2 2 5" xfId="48162"/>
    <cellStyle name="20 % - zvýraznenie3 2 3 2 2 2 3" xfId="11270"/>
    <cellStyle name="20 % - zvýraznenie3 2 3 2 2 2 3 2" xfId="25480"/>
    <cellStyle name="20 % - zvýraznenie3 2 3 2 2 2 4" xfId="16480"/>
    <cellStyle name="20 % - zvýraznenie3 2 3 2 2 2 4 2" xfId="25481"/>
    <cellStyle name="20 % - zvýraznenie3 2 3 2 2 2 5" xfId="25482"/>
    <cellStyle name="20 % - zvýraznenie3 2 3 2 2 2 6" xfId="48163"/>
    <cellStyle name="20 % - zvýraznenie3 2 3 2 2 3" xfId="6264"/>
    <cellStyle name="20 % - zvýraznenie3 2 3 2 2 3 2" xfId="14219"/>
    <cellStyle name="20 % - zvýraznenie3 2 3 2 2 3 2 2" xfId="25483"/>
    <cellStyle name="20 % - zvýraznenie3 2 3 2 2 3 3" xfId="16482"/>
    <cellStyle name="20 % - zvýraznenie3 2 3 2 2 3 3 2" xfId="25484"/>
    <cellStyle name="20 % - zvýraznenie3 2 3 2 2 3 4" xfId="25485"/>
    <cellStyle name="20 % - zvýraznenie3 2 3 2 2 3 5" xfId="48164"/>
    <cellStyle name="20 % - zvýraznenie3 2 3 2 2 4" xfId="9469"/>
    <cellStyle name="20 % - zvýraznenie3 2 3 2 2 4 2" xfId="25486"/>
    <cellStyle name="20 % - zvýraznenie3 2 3 2 2 5" xfId="16479"/>
    <cellStyle name="20 % - zvýraznenie3 2 3 2 2 5 2" xfId="25487"/>
    <cellStyle name="20 % - zvýraznenie3 2 3 2 2 6" xfId="25488"/>
    <cellStyle name="20 % - zvýraznenie3 2 3 2 2 7" xfId="48165"/>
    <cellStyle name="20 % - zvýraznenie3 2 3 2 3" xfId="2322"/>
    <cellStyle name="20 % - zvýraznenie3 2 3 2 3 2" xfId="7055"/>
    <cellStyle name="20 % - zvýraznenie3 2 3 2 3 2 2" xfId="15010"/>
    <cellStyle name="20 % - zvýraznenie3 2 3 2 3 2 2 2" xfId="25489"/>
    <cellStyle name="20 % - zvýraznenie3 2 3 2 3 2 3" xfId="16484"/>
    <cellStyle name="20 % - zvýraznenie3 2 3 2 3 2 3 2" xfId="25490"/>
    <cellStyle name="20 % - zvýraznenie3 2 3 2 3 2 4" xfId="25491"/>
    <cellStyle name="20 % - zvýraznenie3 2 3 2 3 2 5" xfId="48166"/>
    <cellStyle name="20 % - zvýraznenie3 2 3 2 3 3" xfId="10279"/>
    <cellStyle name="20 % - zvýraznenie3 2 3 2 3 3 2" xfId="25492"/>
    <cellStyle name="20 % - zvýraznenie3 2 3 2 3 4" xfId="16483"/>
    <cellStyle name="20 % - zvýraznenie3 2 3 2 3 4 2" xfId="25493"/>
    <cellStyle name="20 % - zvýraznenie3 2 3 2 3 5" xfId="25494"/>
    <cellStyle name="20 % - zvýraznenie3 2 3 2 3 6" xfId="48167"/>
    <cellStyle name="20 % - zvýraznenie3 2 3 2 4" xfId="2676"/>
    <cellStyle name="20 % - zvýraznenie3 2 3 2 4 2" xfId="5473"/>
    <cellStyle name="20 % - zvýraznenie3 2 3 2 4 2 2" xfId="13428"/>
    <cellStyle name="20 % - zvýraznenie3 2 3 2 4 2 2 2" xfId="25495"/>
    <cellStyle name="20 % - zvýraznenie3 2 3 2 4 2 3" xfId="16486"/>
    <cellStyle name="20 % - zvýraznenie3 2 3 2 4 2 3 2" xfId="25496"/>
    <cellStyle name="20 % - zvýraznenie3 2 3 2 4 2 4" xfId="25497"/>
    <cellStyle name="20 % - zvýraznenie3 2 3 2 4 2 5" xfId="48168"/>
    <cellStyle name="20 % - zvýraznenie3 2 3 2 4 3" xfId="10633"/>
    <cellStyle name="20 % - zvýraznenie3 2 3 2 4 3 2" xfId="25498"/>
    <cellStyle name="20 % - zvýraznenie3 2 3 2 4 4" xfId="16485"/>
    <cellStyle name="20 % - zvýraznenie3 2 3 2 4 4 2" xfId="25499"/>
    <cellStyle name="20 % - zvýraznenie3 2 3 2 4 5" xfId="25500"/>
    <cellStyle name="20 % - zvýraznenie3 2 3 2 4 6" xfId="48169"/>
    <cellStyle name="20 % - zvýraznenie3 2 3 2 5" xfId="4680"/>
    <cellStyle name="20 % - zvýraznenie3 2 3 2 5 2" xfId="12635"/>
    <cellStyle name="20 % - zvýraznenie3 2 3 2 5 2 2" xfId="25501"/>
    <cellStyle name="20 % - zvýraznenie3 2 3 2 5 3" xfId="16487"/>
    <cellStyle name="20 % - zvýraznenie3 2 3 2 5 3 2" xfId="25502"/>
    <cellStyle name="20 % - zvýraznenie3 2 3 2 5 4" xfId="25503"/>
    <cellStyle name="20 % - zvýraznenie3 2 3 2 5 5" xfId="48170"/>
    <cellStyle name="20 % - zvýraznenie3 2 3 2 6" xfId="8678"/>
    <cellStyle name="20 % - zvýraznenie3 2 3 2 6 2" xfId="25504"/>
    <cellStyle name="20 % - zvýraznenie3 2 3 2 7" xfId="16478"/>
    <cellStyle name="20 % - zvýraznenie3 2 3 2 7 2" xfId="25505"/>
    <cellStyle name="20 % - zvýraznenie3 2 3 2 8" xfId="25506"/>
    <cellStyle name="20 % - zvýraznenie3 2 3 2 9" xfId="48171"/>
    <cellStyle name="20 % - zvýraznenie3 2 3 3" xfId="1122"/>
    <cellStyle name="20 % - zvýraznenie3 2 3 3 2" xfId="2924"/>
    <cellStyle name="20 % - zvýraznenie3 2 3 3 2 2" xfId="7450"/>
    <cellStyle name="20 % - zvýraznenie3 2 3 3 2 2 2" xfId="15405"/>
    <cellStyle name="20 % - zvýraznenie3 2 3 3 2 2 2 2" xfId="25507"/>
    <cellStyle name="20 % - zvýraznenie3 2 3 3 2 2 3" xfId="16490"/>
    <cellStyle name="20 % - zvýraznenie3 2 3 3 2 2 3 2" xfId="25508"/>
    <cellStyle name="20 % - zvýraznenie3 2 3 3 2 2 4" xfId="25509"/>
    <cellStyle name="20 % - zvýraznenie3 2 3 3 2 2 5" xfId="48172"/>
    <cellStyle name="20 % - zvýraznenie3 2 3 3 2 3" xfId="10880"/>
    <cellStyle name="20 % - zvýraznenie3 2 3 3 2 3 2" xfId="25510"/>
    <cellStyle name="20 % - zvýraznenie3 2 3 3 2 4" xfId="16489"/>
    <cellStyle name="20 % - zvýraznenie3 2 3 3 2 4 2" xfId="25511"/>
    <cellStyle name="20 % - zvýraznenie3 2 3 3 2 5" xfId="25512"/>
    <cellStyle name="20 % - zvýraznenie3 2 3 3 2 6" xfId="48173"/>
    <cellStyle name="20 % - zvýraznenie3 2 3 3 3" xfId="5874"/>
    <cellStyle name="20 % - zvýraznenie3 2 3 3 3 2" xfId="13829"/>
    <cellStyle name="20 % - zvýraznenie3 2 3 3 3 2 2" xfId="25513"/>
    <cellStyle name="20 % - zvýraznenie3 2 3 3 3 3" xfId="16491"/>
    <cellStyle name="20 % - zvýraznenie3 2 3 3 3 3 2" xfId="25514"/>
    <cellStyle name="20 % - zvýraznenie3 2 3 3 3 4" xfId="25515"/>
    <cellStyle name="20 % - zvýraznenie3 2 3 3 3 5" xfId="48174"/>
    <cellStyle name="20 % - zvýraznenie3 2 3 3 4" xfId="9079"/>
    <cellStyle name="20 % - zvýraznenie3 2 3 3 4 2" xfId="25516"/>
    <cellStyle name="20 % - zvýraznenie3 2 3 3 5" xfId="16488"/>
    <cellStyle name="20 % - zvýraznenie3 2 3 3 5 2" xfId="25517"/>
    <cellStyle name="20 % - zvýraznenie3 2 3 3 6" xfId="25518"/>
    <cellStyle name="20 % - zvýraznenie3 2 3 3 7" xfId="48175"/>
    <cellStyle name="20 % - zvýraznenie3 2 3 4" xfId="1932"/>
    <cellStyle name="20 % - zvýraznenie3 2 3 4 2" xfId="6665"/>
    <cellStyle name="20 % - zvýraznenie3 2 3 4 2 2" xfId="14620"/>
    <cellStyle name="20 % - zvýraznenie3 2 3 4 2 2 2" xfId="25519"/>
    <cellStyle name="20 % - zvýraznenie3 2 3 4 2 3" xfId="16493"/>
    <cellStyle name="20 % - zvýraznenie3 2 3 4 2 3 2" xfId="25520"/>
    <cellStyle name="20 % - zvýraznenie3 2 3 4 2 4" xfId="25521"/>
    <cellStyle name="20 % - zvýraznenie3 2 3 4 2 5" xfId="48176"/>
    <cellStyle name="20 % - zvýraznenie3 2 3 4 3" xfId="9889"/>
    <cellStyle name="20 % - zvýraznenie3 2 3 4 3 2" xfId="25522"/>
    <cellStyle name="20 % - zvýraznenie3 2 3 4 4" xfId="16492"/>
    <cellStyle name="20 % - zvýraznenie3 2 3 4 4 2" xfId="25523"/>
    <cellStyle name="20 % - zvýraznenie3 2 3 4 5" xfId="25524"/>
    <cellStyle name="20 % - zvýraznenie3 2 3 4 6" xfId="48177"/>
    <cellStyle name="20 % - zvýraznenie3 2 3 5" xfId="4040"/>
    <cellStyle name="20 % - zvýraznenie3 2 3 5 2" xfId="5083"/>
    <cellStyle name="20 % - zvýraznenie3 2 3 5 2 2" xfId="13038"/>
    <cellStyle name="20 % - zvýraznenie3 2 3 5 2 2 2" xfId="25525"/>
    <cellStyle name="20 % - zvýraznenie3 2 3 5 2 3" xfId="16495"/>
    <cellStyle name="20 % - zvýraznenie3 2 3 5 2 3 2" xfId="25526"/>
    <cellStyle name="20 % - zvýraznenie3 2 3 5 2 4" xfId="25527"/>
    <cellStyle name="20 % - zvýraznenie3 2 3 5 2 5" xfId="48178"/>
    <cellStyle name="20 % - zvýraznenie3 2 3 5 3" xfId="11995"/>
    <cellStyle name="20 % - zvýraznenie3 2 3 5 3 2" xfId="25528"/>
    <cellStyle name="20 % - zvýraznenie3 2 3 5 4" xfId="16494"/>
    <cellStyle name="20 % - zvýraznenie3 2 3 5 4 2" xfId="25529"/>
    <cellStyle name="20 % - zvýraznenie3 2 3 5 5" xfId="25530"/>
    <cellStyle name="20 % - zvýraznenie3 2 3 5 6" xfId="48179"/>
    <cellStyle name="20 % - zvýraznenie3 2 3 6" xfId="4290"/>
    <cellStyle name="20 % - zvýraznenie3 2 3 6 2" xfId="12245"/>
    <cellStyle name="20 % - zvýraznenie3 2 3 6 2 2" xfId="25531"/>
    <cellStyle name="20 % - zvýraznenie3 2 3 6 3" xfId="16496"/>
    <cellStyle name="20 % - zvýraznenie3 2 3 6 3 2" xfId="25532"/>
    <cellStyle name="20 % - zvýraznenie3 2 3 6 4" xfId="25533"/>
    <cellStyle name="20 % - zvýraznenie3 2 3 6 5" xfId="48180"/>
    <cellStyle name="20 % - zvýraznenie3 2 3 7" xfId="8288"/>
    <cellStyle name="20 % - zvýraznenie3 2 3 7 2" xfId="25534"/>
    <cellStyle name="20 % - zvýraznenie3 2 3 8" xfId="16477"/>
    <cellStyle name="20 % - zvýraznenie3 2 3 8 2" xfId="25535"/>
    <cellStyle name="20 % - zvýraznenie3 2 3 9" xfId="25536"/>
    <cellStyle name="20 % - zvýraznenie3 2 4" xfId="524"/>
    <cellStyle name="20 % - zvýraznenie3 2 4 2" xfId="1319"/>
    <cellStyle name="20 % - zvýraznenie3 2 4 2 2" xfId="3121"/>
    <cellStyle name="20 % - zvýraznenie3 2 4 2 2 2" xfId="7647"/>
    <cellStyle name="20 % - zvýraznenie3 2 4 2 2 2 2" xfId="15602"/>
    <cellStyle name="20 % - zvýraznenie3 2 4 2 2 2 2 2" xfId="25537"/>
    <cellStyle name="20 % - zvýraznenie3 2 4 2 2 2 3" xfId="16500"/>
    <cellStyle name="20 % - zvýraznenie3 2 4 2 2 2 3 2" xfId="25538"/>
    <cellStyle name="20 % - zvýraznenie3 2 4 2 2 2 4" xfId="25539"/>
    <cellStyle name="20 % - zvýraznenie3 2 4 2 2 2 5" xfId="48181"/>
    <cellStyle name="20 % - zvýraznenie3 2 4 2 2 3" xfId="11077"/>
    <cellStyle name="20 % - zvýraznenie3 2 4 2 2 3 2" xfId="25540"/>
    <cellStyle name="20 % - zvýraznenie3 2 4 2 2 4" xfId="16499"/>
    <cellStyle name="20 % - zvýraznenie3 2 4 2 2 4 2" xfId="25541"/>
    <cellStyle name="20 % - zvýraznenie3 2 4 2 2 5" xfId="25542"/>
    <cellStyle name="20 % - zvýraznenie3 2 4 2 2 6" xfId="48182"/>
    <cellStyle name="20 % - zvýraznenie3 2 4 2 3" xfId="6071"/>
    <cellStyle name="20 % - zvýraznenie3 2 4 2 3 2" xfId="14026"/>
    <cellStyle name="20 % - zvýraznenie3 2 4 2 3 2 2" xfId="25543"/>
    <cellStyle name="20 % - zvýraznenie3 2 4 2 3 3" xfId="16501"/>
    <cellStyle name="20 % - zvýraznenie3 2 4 2 3 3 2" xfId="25544"/>
    <cellStyle name="20 % - zvýraznenie3 2 4 2 3 4" xfId="25545"/>
    <cellStyle name="20 % - zvýraznenie3 2 4 2 3 5" xfId="48183"/>
    <cellStyle name="20 % - zvýraznenie3 2 4 2 4" xfId="9276"/>
    <cellStyle name="20 % - zvýraznenie3 2 4 2 4 2" xfId="25546"/>
    <cellStyle name="20 % - zvýraznenie3 2 4 2 5" xfId="16498"/>
    <cellStyle name="20 % - zvýraznenie3 2 4 2 5 2" xfId="25547"/>
    <cellStyle name="20 % - zvýraznenie3 2 4 2 6" xfId="25548"/>
    <cellStyle name="20 % - zvýraznenie3 2 4 2 7" xfId="48184"/>
    <cellStyle name="20 % - zvýraznenie3 2 4 3" xfId="2129"/>
    <cellStyle name="20 % - zvýraznenie3 2 4 3 2" xfId="6862"/>
    <cellStyle name="20 % - zvýraznenie3 2 4 3 2 2" xfId="14817"/>
    <cellStyle name="20 % - zvýraznenie3 2 4 3 2 2 2" xfId="25549"/>
    <cellStyle name="20 % - zvýraznenie3 2 4 3 2 3" xfId="16503"/>
    <cellStyle name="20 % - zvýraznenie3 2 4 3 2 3 2" xfId="25550"/>
    <cellStyle name="20 % - zvýraznenie3 2 4 3 2 4" xfId="25551"/>
    <cellStyle name="20 % - zvýraznenie3 2 4 3 2 5" xfId="48185"/>
    <cellStyle name="20 % - zvýraznenie3 2 4 3 3" xfId="10086"/>
    <cellStyle name="20 % - zvýraznenie3 2 4 3 3 2" xfId="25552"/>
    <cellStyle name="20 % - zvýraznenie3 2 4 3 4" xfId="16502"/>
    <cellStyle name="20 % - zvýraznenie3 2 4 3 4 2" xfId="25553"/>
    <cellStyle name="20 % - zvýraznenie3 2 4 3 5" xfId="25554"/>
    <cellStyle name="20 % - zvýraznenie3 2 4 3 6" xfId="48186"/>
    <cellStyle name="20 % - zvýraznenie3 2 4 4" xfId="4019"/>
    <cellStyle name="20 % - zvýraznenie3 2 4 4 2" xfId="5280"/>
    <cellStyle name="20 % - zvýraznenie3 2 4 4 2 2" xfId="13235"/>
    <cellStyle name="20 % - zvýraznenie3 2 4 4 2 2 2" xfId="25555"/>
    <cellStyle name="20 % - zvýraznenie3 2 4 4 2 3" xfId="16505"/>
    <cellStyle name="20 % - zvýraznenie3 2 4 4 2 3 2" xfId="25556"/>
    <cellStyle name="20 % - zvýraznenie3 2 4 4 2 4" xfId="25557"/>
    <cellStyle name="20 % - zvýraznenie3 2 4 4 2 5" xfId="48187"/>
    <cellStyle name="20 % - zvýraznenie3 2 4 4 3" xfId="11974"/>
    <cellStyle name="20 % - zvýraznenie3 2 4 4 3 2" xfId="25558"/>
    <cellStyle name="20 % - zvýraznenie3 2 4 4 4" xfId="16504"/>
    <cellStyle name="20 % - zvýraznenie3 2 4 4 4 2" xfId="25559"/>
    <cellStyle name="20 % - zvýraznenie3 2 4 4 5" xfId="25560"/>
    <cellStyle name="20 % - zvýraznenie3 2 4 4 6" xfId="48188"/>
    <cellStyle name="20 % - zvýraznenie3 2 4 5" xfId="4487"/>
    <cellStyle name="20 % - zvýraznenie3 2 4 5 2" xfId="12442"/>
    <cellStyle name="20 % - zvýraznenie3 2 4 5 2 2" xfId="25561"/>
    <cellStyle name="20 % - zvýraznenie3 2 4 5 3" xfId="16506"/>
    <cellStyle name="20 % - zvýraznenie3 2 4 5 3 2" xfId="25562"/>
    <cellStyle name="20 % - zvýraznenie3 2 4 5 4" xfId="25563"/>
    <cellStyle name="20 % - zvýraznenie3 2 4 5 5" xfId="48189"/>
    <cellStyle name="20 % - zvýraznenie3 2 4 6" xfId="8485"/>
    <cellStyle name="20 % - zvýraznenie3 2 4 6 2" xfId="25564"/>
    <cellStyle name="20 % - zvýraznenie3 2 4 7" xfId="16497"/>
    <cellStyle name="20 % - zvýraznenie3 2 4 7 2" xfId="25565"/>
    <cellStyle name="20 % - zvýraznenie3 2 4 8" xfId="25566"/>
    <cellStyle name="20 % - zvýraznenie3 2 4 9" xfId="48190"/>
    <cellStyle name="20 % - zvýraznenie3 2 5" xfId="929"/>
    <cellStyle name="20 % - zvýraznenie3 2 5 2" xfId="2731"/>
    <cellStyle name="20 % - zvýraznenie3 2 5 2 2" xfId="7257"/>
    <cellStyle name="20 % - zvýraznenie3 2 5 2 2 2" xfId="15212"/>
    <cellStyle name="20 % - zvýraznenie3 2 5 2 2 2 2" xfId="25567"/>
    <cellStyle name="20 % - zvýraznenie3 2 5 2 2 3" xfId="16509"/>
    <cellStyle name="20 % - zvýraznenie3 2 5 2 2 3 2" xfId="25568"/>
    <cellStyle name="20 % - zvýraznenie3 2 5 2 2 4" xfId="25569"/>
    <cellStyle name="20 % - zvýraznenie3 2 5 2 2 5" xfId="48191"/>
    <cellStyle name="20 % - zvýraznenie3 2 5 2 3" xfId="10687"/>
    <cellStyle name="20 % - zvýraznenie3 2 5 2 3 2" xfId="25570"/>
    <cellStyle name="20 % - zvýraznenie3 2 5 2 4" xfId="16508"/>
    <cellStyle name="20 % - zvýraznenie3 2 5 2 4 2" xfId="25571"/>
    <cellStyle name="20 % - zvýraznenie3 2 5 2 5" xfId="25572"/>
    <cellStyle name="20 % - zvýraznenie3 2 5 2 6" xfId="48192"/>
    <cellStyle name="20 % - zvýraznenie3 2 5 3" xfId="5681"/>
    <cellStyle name="20 % - zvýraznenie3 2 5 3 2" xfId="13636"/>
    <cellStyle name="20 % - zvýraznenie3 2 5 3 2 2" xfId="25573"/>
    <cellStyle name="20 % - zvýraznenie3 2 5 3 3" xfId="16510"/>
    <cellStyle name="20 % - zvýraznenie3 2 5 3 3 2" xfId="25574"/>
    <cellStyle name="20 % - zvýraznenie3 2 5 3 4" xfId="25575"/>
    <cellStyle name="20 % - zvýraznenie3 2 5 3 5" xfId="48193"/>
    <cellStyle name="20 % - zvýraznenie3 2 5 4" xfId="8886"/>
    <cellStyle name="20 % - zvýraznenie3 2 5 4 2" xfId="25576"/>
    <cellStyle name="20 % - zvýraznenie3 2 5 5" xfId="16507"/>
    <cellStyle name="20 % - zvýraznenie3 2 5 5 2" xfId="25577"/>
    <cellStyle name="20 % - zvýraznenie3 2 5 6" xfId="25578"/>
    <cellStyle name="20 % - zvýraznenie3 2 5 7" xfId="48194"/>
    <cellStyle name="20 % - zvýraznenie3 2 6" xfId="1738"/>
    <cellStyle name="20 % - zvýraznenie3 2 6 2" xfId="6472"/>
    <cellStyle name="20 % - zvýraznenie3 2 6 2 2" xfId="14427"/>
    <cellStyle name="20 % - zvýraznenie3 2 6 2 2 2" xfId="25579"/>
    <cellStyle name="20 % - zvýraznenie3 2 6 2 3" xfId="16512"/>
    <cellStyle name="20 % - zvýraznenie3 2 6 2 3 2" xfId="25580"/>
    <cellStyle name="20 % - zvýraznenie3 2 6 2 4" xfId="25581"/>
    <cellStyle name="20 % - zvýraznenie3 2 6 2 5" xfId="48195"/>
    <cellStyle name="20 % - zvýraznenie3 2 6 3" xfId="9695"/>
    <cellStyle name="20 % - zvýraznenie3 2 6 3 2" xfId="25582"/>
    <cellStyle name="20 % - zvýraznenie3 2 6 4" xfId="16511"/>
    <cellStyle name="20 % - zvýraznenie3 2 6 4 2" xfId="25583"/>
    <cellStyle name="20 % - zvýraznenie3 2 6 5" xfId="25584"/>
    <cellStyle name="20 % - zvýraznenie3 2 6 6" xfId="48196"/>
    <cellStyle name="20 % - zvýraznenie3 2 7" xfId="2551"/>
    <cellStyle name="20 % - zvýraznenie3 2 7 2" xfId="4890"/>
    <cellStyle name="20 % - zvýraznenie3 2 7 2 2" xfId="12845"/>
    <cellStyle name="20 % - zvýraznenie3 2 7 2 2 2" xfId="25585"/>
    <cellStyle name="20 % - zvýraznenie3 2 7 2 3" xfId="16514"/>
    <cellStyle name="20 % - zvýraznenie3 2 7 2 3 2" xfId="25586"/>
    <cellStyle name="20 % - zvýraznenie3 2 7 2 4" xfId="25587"/>
    <cellStyle name="20 % - zvýraznenie3 2 7 2 5" xfId="48197"/>
    <cellStyle name="20 % - zvýraznenie3 2 7 3" xfId="10508"/>
    <cellStyle name="20 % - zvýraznenie3 2 7 3 2" xfId="25588"/>
    <cellStyle name="20 % - zvýraznenie3 2 7 4" xfId="16513"/>
    <cellStyle name="20 % - zvýraznenie3 2 7 4 2" xfId="25589"/>
    <cellStyle name="20 % - zvýraznenie3 2 7 5" xfId="25590"/>
    <cellStyle name="20 % - zvýraznenie3 2 7 6" xfId="48198"/>
    <cellStyle name="20 % - zvýraznenie3 2 8" xfId="4097"/>
    <cellStyle name="20 % - zvýraznenie3 2 8 2" xfId="12052"/>
    <cellStyle name="20 % - zvýraznenie3 2 8 2 2" xfId="25591"/>
    <cellStyle name="20 % - zvýraznenie3 2 8 3" xfId="16515"/>
    <cellStyle name="20 % - zvýraznenie3 2 8 3 2" xfId="25592"/>
    <cellStyle name="20 % - zvýraznenie3 2 8 4" xfId="25593"/>
    <cellStyle name="20 % - zvýraznenie3 2 8 5" xfId="48199"/>
    <cellStyle name="20 % - zvýraznenie3 2 9" xfId="8095"/>
    <cellStyle name="20 % - zvýraznenie3 2 9 2" xfId="25594"/>
    <cellStyle name="20 % - zvýraznenie3 3" xfId="159"/>
    <cellStyle name="20 % - zvýraznenie3 3 10" xfId="16516"/>
    <cellStyle name="20 % - zvýraznenie3 3 10 2" xfId="25595"/>
    <cellStyle name="20 % - zvýraznenie3 3 11" xfId="25596"/>
    <cellStyle name="20 % - zvýraznenie3 3 12" xfId="48200"/>
    <cellStyle name="20 % - zvýraznenie3 3 2" xfId="260"/>
    <cellStyle name="20 % - zvýraznenie3 3 2 10" xfId="25597"/>
    <cellStyle name="20 % - zvýraznenie3 3 2 11" xfId="48201"/>
    <cellStyle name="20 % - zvýraznenie3 3 2 2" xfId="459"/>
    <cellStyle name="20 % - zvýraznenie3 3 2 2 10" xfId="48202"/>
    <cellStyle name="20 % - zvýraznenie3 3 2 2 2" xfId="851"/>
    <cellStyle name="20 % - zvýraznenie3 3 2 2 2 2" xfId="1646"/>
    <cellStyle name="20 % - zvýraznenie3 3 2 2 2 2 2" xfId="3448"/>
    <cellStyle name="20 % - zvýraznenie3 3 2 2 2 2 2 2" xfId="7974"/>
    <cellStyle name="20 % - zvýraznenie3 3 2 2 2 2 2 2 2" xfId="15929"/>
    <cellStyle name="20 % - zvýraznenie3 3 2 2 2 2 2 2 2 2" xfId="25598"/>
    <cellStyle name="20 % - zvýraznenie3 3 2 2 2 2 2 2 3" xfId="16522"/>
    <cellStyle name="20 % - zvýraznenie3 3 2 2 2 2 2 2 3 2" xfId="25599"/>
    <cellStyle name="20 % - zvýraznenie3 3 2 2 2 2 2 2 4" xfId="25600"/>
    <cellStyle name="20 % - zvýraznenie3 3 2 2 2 2 2 2 5" xfId="48203"/>
    <cellStyle name="20 % - zvýraznenie3 3 2 2 2 2 2 3" xfId="11404"/>
    <cellStyle name="20 % - zvýraznenie3 3 2 2 2 2 2 3 2" xfId="25601"/>
    <cellStyle name="20 % - zvýraznenie3 3 2 2 2 2 2 4" xfId="16521"/>
    <cellStyle name="20 % - zvýraznenie3 3 2 2 2 2 2 4 2" xfId="25602"/>
    <cellStyle name="20 % - zvýraznenie3 3 2 2 2 2 2 5" xfId="25603"/>
    <cellStyle name="20 % - zvýraznenie3 3 2 2 2 2 2 6" xfId="48204"/>
    <cellStyle name="20 % - zvýraznenie3 3 2 2 2 2 3" xfId="6398"/>
    <cellStyle name="20 % - zvýraznenie3 3 2 2 2 2 3 2" xfId="14353"/>
    <cellStyle name="20 % - zvýraznenie3 3 2 2 2 2 3 2 2" xfId="25604"/>
    <cellStyle name="20 % - zvýraznenie3 3 2 2 2 2 3 3" xfId="16523"/>
    <cellStyle name="20 % - zvýraznenie3 3 2 2 2 2 3 3 2" xfId="25605"/>
    <cellStyle name="20 % - zvýraznenie3 3 2 2 2 2 3 4" xfId="25606"/>
    <cellStyle name="20 % - zvýraznenie3 3 2 2 2 2 3 5" xfId="48205"/>
    <cellStyle name="20 % - zvýraznenie3 3 2 2 2 2 4" xfId="9603"/>
    <cellStyle name="20 % - zvýraznenie3 3 2 2 2 2 4 2" xfId="25607"/>
    <cellStyle name="20 % - zvýraznenie3 3 2 2 2 2 5" xfId="16520"/>
    <cellStyle name="20 % - zvýraznenie3 3 2 2 2 2 5 2" xfId="25608"/>
    <cellStyle name="20 % - zvýraznenie3 3 2 2 2 2 6" xfId="25609"/>
    <cellStyle name="20 % - zvýraznenie3 3 2 2 2 2 7" xfId="48206"/>
    <cellStyle name="20 % - zvýraznenie3 3 2 2 2 3" xfId="2456"/>
    <cellStyle name="20 % - zvýraznenie3 3 2 2 2 3 2" xfId="7189"/>
    <cellStyle name="20 % - zvýraznenie3 3 2 2 2 3 2 2" xfId="15144"/>
    <cellStyle name="20 % - zvýraznenie3 3 2 2 2 3 2 2 2" xfId="25610"/>
    <cellStyle name="20 % - zvýraznenie3 3 2 2 2 3 2 3" xfId="16525"/>
    <cellStyle name="20 % - zvýraznenie3 3 2 2 2 3 2 3 2" xfId="25611"/>
    <cellStyle name="20 % - zvýraznenie3 3 2 2 2 3 2 4" xfId="25612"/>
    <cellStyle name="20 % - zvýraznenie3 3 2 2 2 3 2 5" xfId="48207"/>
    <cellStyle name="20 % - zvýraznenie3 3 2 2 2 3 3" xfId="10413"/>
    <cellStyle name="20 % - zvýraznenie3 3 2 2 2 3 3 2" xfId="25613"/>
    <cellStyle name="20 % - zvýraznenie3 3 2 2 2 3 4" xfId="16524"/>
    <cellStyle name="20 % - zvýraznenie3 3 2 2 2 3 4 2" xfId="25614"/>
    <cellStyle name="20 % - zvýraznenie3 3 2 2 2 3 5" xfId="25615"/>
    <cellStyle name="20 % - zvýraznenie3 3 2 2 2 3 6" xfId="48208"/>
    <cellStyle name="20 % - zvýraznenie3 3 2 2 2 4" xfId="3945"/>
    <cellStyle name="20 % - zvýraznenie3 3 2 2 2 4 2" xfId="5607"/>
    <cellStyle name="20 % - zvýraznenie3 3 2 2 2 4 2 2" xfId="13562"/>
    <cellStyle name="20 % - zvýraznenie3 3 2 2 2 4 2 2 2" xfId="25616"/>
    <cellStyle name="20 % - zvýraznenie3 3 2 2 2 4 2 3" xfId="16527"/>
    <cellStyle name="20 % - zvýraznenie3 3 2 2 2 4 2 3 2" xfId="25617"/>
    <cellStyle name="20 % - zvýraznenie3 3 2 2 2 4 2 4" xfId="25618"/>
    <cellStyle name="20 % - zvýraznenie3 3 2 2 2 4 2 5" xfId="48209"/>
    <cellStyle name="20 % - zvýraznenie3 3 2 2 2 4 3" xfId="11900"/>
    <cellStyle name="20 % - zvýraznenie3 3 2 2 2 4 3 2" xfId="25619"/>
    <cellStyle name="20 % - zvýraznenie3 3 2 2 2 4 4" xfId="16526"/>
    <cellStyle name="20 % - zvýraznenie3 3 2 2 2 4 4 2" xfId="25620"/>
    <cellStyle name="20 % - zvýraznenie3 3 2 2 2 4 5" xfId="25621"/>
    <cellStyle name="20 % - zvýraznenie3 3 2 2 2 4 6" xfId="48210"/>
    <cellStyle name="20 % - zvýraznenie3 3 2 2 2 5" xfId="4814"/>
    <cellStyle name="20 % - zvýraznenie3 3 2 2 2 5 2" xfId="12769"/>
    <cellStyle name="20 % - zvýraznenie3 3 2 2 2 5 2 2" xfId="25622"/>
    <cellStyle name="20 % - zvýraznenie3 3 2 2 2 5 3" xfId="16528"/>
    <cellStyle name="20 % - zvýraznenie3 3 2 2 2 5 3 2" xfId="25623"/>
    <cellStyle name="20 % - zvýraznenie3 3 2 2 2 5 4" xfId="25624"/>
    <cellStyle name="20 % - zvýraznenie3 3 2 2 2 5 5" xfId="48211"/>
    <cellStyle name="20 % - zvýraznenie3 3 2 2 2 6" xfId="8812"/>
    <cellStyle name="20 % - zvýraznenie3 3 2 2 2 6 2" xfId="25625"/>
    <cellStyle name="20 % - zvýraznenie3 3 2 2 2 7" xfId="16519"/>
    <cellStyle name="20 % - zvýraznenie3 3 2 2 2 7 2" xfId="25626"/>
    <cellStyle name="20 % - zvýraznenie3 3 2 2 2 8" xfId="25627"/>
    <cellStyle name="20 % - zvýraznenie3 3 2 2 2 9" xfId="48212"/>
    <cellStyle name="20 % - zvýraznenie3 3 2 2 3" xfId="1256"/>
    <cellStyle name="20 % - zvýraznenie3 3 2 2 3 2" xfId="3058"/>
    <cellStyle name="20 % - zvýraznenie3 3 2 2 3 2 2" xfId="7584"/>
    <cellStyle name="20 % - zvýraznenie3 3 2 2 3 2 2 2" xfId="15539"/>
    <cellStyle name="20 % - zvýraznenie3 3 2 2 3 2 2 2 2" xfId="25628"/>
    <cellStyle name="20 % - zvýraznenie3 3 2 2 3 2 2 3" xfId="16531"/>
    <cellStyle name="20 % - zvýraznenie3 3 2 2 3 2 2 3 2" xfId="25629"/>
    <cellStyle name="20 % - zvýraznenie3 3 2 2 3 2 2 4" xfId="25630"/>
    <cellStyle name="20 % - zvýraznenie3 3 2 2 3 2 2 5" xfId="48213"/>
    <cellStyle name="20 % - zvýraznenie3 3 2 2 3 2 3" xfId="11014"/>
    <cellStyle name="20 % - zvýraznenie3 3 2 2 3 2 3 2" xfId="25631"/>
    <cellStyle name="20 % - zvýraznenie3 3 2 2 3 2 4" xfId="16530"/>
    <cellStyle name="20 % - zvýraznenie3 3 2 2 3 2 4 2" xfId="25632"/>
    <cellStyle name="20 % - zvýraznenie3 3 2 2 3 2 5" xfId="25633"/>
    <cellStyle name="20 % - zvýraznenie3 3 2 2 3 2 6" xfId="48214"/>
    <cellStyle name="20 % - zvýraznenie3 3 2 2 3 3" xfId="6008"/>
    <cellStyle name="20 % - zvýraznenie3 3 2 2 3 3 2" xfId="13963"/>
    <cellStyle name="20 % - zvýraznenie3 3 2 2 3 3 2 2" xfId="25634"/>
    <cellStyle name="20 % - zvýraznenie3 3 2 2 3 3 3" xfId="16532"/>
    <cellStyle name="20 % - zvýraznenie3 3 2 2 3 3 3 2" xfId="25635"/>
    <cellStyle name="20 % - zvýraznenie3 3 2 2 3 3 4" xfId="25636"/>
    <cellStyle name="20 % - zvýraznenie3 3 2 2 3 3 5" xfId="48215"/>
    <cellStyle name="20 % - zvýraznenie3 3 2 2 3 4" xfId="9213"/>
    <cellStyle name="20 % - zvýraznenie3 3 2 2 3 4 2" xfId="25637"/>
    <cellStyle name="20 % - zvýraznenie3 3 2 2 3 5" xfId="16529"/>
    <cellStyle name="20 % - zvýraznenie3 3 2 2 3 5 2" xfId="25638"/>
    <cellStyle name="20 % - zvýraznenie3 3 2 2 3 6" xfId="25639"/>
    <cellStyle name="20 % - zvýraznenie3 3 2 2 3 7" xfId="48216"/>
    <cellStyle name="20 % - zvýraznenie3 3 2 2 4" xfId="2066"/>
    <cellStyle name="20 % - zvýraznenie3 3 2 2 4 2" xfId="6799"/>
    <cellStyle name="20 % - zvýraznenie3 3 2 2 4 2 2" xfId="14754"/>
    <cellStyle name="20 % - zvýraznenie3 3 2 2 4 2 2 2" xfId="25640"/>
    <cellStyle name="20 % - zvýraznenie3 3 2 2 4 2 3" xfId="16534"/>
    <cellStyle name="20 % - zvýraznenie3 3 2 2 4 2 3 2" xfId="25641"/>
    <cellStyle name="20 % - zvýraznenie3 3 2 2 4 2 4" xfId="25642"/>
    <cellStyle name="20 % - zvýraznenie3 3 2 2 4 2 5" xfId="48217"/>
    <cellStyle name="20 % - zvýraznenie3 3 2 2 4 3" xfId="10023"/>
    <cellStyle name="20 % - zvýraznenie3 3 2 2 4 3 2" xfId="25643"/>
    <cellStyle name="20 % - zvýraznenie3 3 2 2 4 4" xfId="16533"/>
    <cellStyle name="20 % - zvýraznenie3 3 2 2 4 4 2" xfId="25644"/>
    <cellStyle name="20 % - zvýraznenie3 3 2 2 4 5" xfId="25645"/>
    <cellStyle name="20 % - zvýraznenie3 3 2 2 4 6" xfId="48218"/>
    <cellStyle name="20 % - zvýraznenie3 3 2 2 5" xfId="3604"/>
    <cellStyle name="20 % - zvýraznenie3 3 2 2 5 2" xfId="5217"/>
    <cellStyle name="20 % - zvýraznenie3 3 2 2 5 2 2" xfId="13172"/>
    <cellStyle name="20 % - zvýraznenie3 3 2 2 5 2 2 2" xfId="25646"/>
    <cellStyle name="20 % - zvýraznenie3 3 2 2 5 2 3" xfId="16536"/>
    <cellStyle name="20 % - zvýraznenie3 3 2 2 5 2 3 2" xfId="25647"/>
    <cellStyle name="20 % - zvýraznenie3 3 2 2 5 2 4" xfId="25648"/>
    <cellStyle name="20 % - zvýraznenie3 3 2 2 5 2 5" xfId="48219"/>
    <cellStyle name="20 % - zvýraznenie3 3 2 2 5 3" xfId="11560"/>
    <cellStyle name="20 % - zvýraznenie3 3 2 2 5 3 2" xfId="25649"/>
    <cellStyle name="20 % - zvýraznenie3 3 2 2 5 4" xfId="16535"/>
    <cellStyle name="20 % - zvýraznenie3 3 2 2 5 4 2" xfId="25650"/>
    <cellStyle name="20 % - zvýraznenie3 3 2 2 5 5" xfId="25651"/>
    <cellStyle name="20 % - zvýraznenie3 3 2 2 5 6" xfId="48220"/>
    <cellStyle name="20 % - zvýraznenie3 3 2 2 6" xfId="4424"/>
    <cellStyle name="20 % - zvýraznenie3 3 2 2 6 2" xfId="12379"/>
    <cellStyle name="20 % - zvýraznenie3 3 2 2 6 2 2" xfId="25652"/>
    <cellStyle name="20 % - zvýraznenie3 3 2 2 6 3" xfId="16537"/>
    <cellStyle name="20 % - zvýraznenie3 3 2 2 6 3 2" xfId="25653"/>
    <cellStyle name="20 % - zvýraznenie3 3 2 2 6 4" xfId="25654"/>
    <cellStyle name="20 % - zvýraznenie3 3 2 2 6 5" xfId="48221"/>
    <cellStyle name="20 % - zvýraznenie3 3 2 2 7" xfId="8422"/>
    <cellStyle name="20 % - zvýraznenie3 3 2 2 7 2" xfId="25655"/>
    <cellStyle name="20 % - zvýraznenie3 3 2 2 8" xfId="16518"/>
    <cellStyle name="20 % - zvýraznenie3 3 2 2 8 2" xfId="25656"/>
    <cellStyle name="20 % - zvýraznenie3 3 2 2 9" xfId="25657"/>
    <cellStyle name="20 % - zvýraznenie3 3 2 3" xfId="658"/>
    <cellStyle name="20 % - zvýraznenie3 3 2 3 2" xfId="1453"/>
    <cellStyle name="20 % - zvýraznenie3 3 2 3 2 2" xfId="3255"/>
    <cellStyle name="20 % - zvýraznenie3 3 2 3 2 2 2" xfId="7781"/>
    <cellStyle name="20 % - zvýraznenie3 3 2 3 2 2 2 2" xfId="15736"/>
    <cellStyle name="20 % - zvýraznenie3 3 2 3 2 2 2 2 2" xfId="25658"/>
    <cellStyle name="20 % - zvýraznenie3 3 2 3 2 2 2 3" xfId="16541"/>
    <cellStyle name="20 % - zvýraznenie3 3 2 3 2 2 2 3 2" xfId="25659"/>
    <cellStyle name="20 % - zvýraznenie3 3 2 3 2 2 2 4" xfId="25660"/>
    <cellStyle name="20 % - zvýraznenie3 3 2 3 2 2 2 5" xfId="48222"/>
    <cellStyle name="20 % - zvýraznenie3 3 2 3 2 2 3" xfId="11211"/>
    <cellStyle name="20 % - zvýraznenie3 3 2 3 2 2 3 2" xfId="25661"/>
    <cellStyle name="20 % - zvýraznenie3 3 2 3 2 2 4" xfId="16540"/>
    <cellStyle name="20 % - zvýraznenie3 3 2 3 2 2 4 2" xfId="25662"/>
    <cellStyle name="20 % - zvýraznenie3 3 2 3 2 2 5" xfId="25663"/>
    <cellStyle name="20 % - zvýraznenie3 3 2 3 2 2 6" xfId="48223"/>
    <cellStyle name="20 % - zvýraznenie3 3 2 3 2 3" xfId="6205"/>
    <cellStyle name="20 % - zvýraznenie3 3 2 3 2 3 2" xfId="14160"/>
    <cellStyle name="20 % - zvýraznenie3 3 2 3 2 3 2 2" xfId="25664"/>
    <cellStyle name="20 % - zvýraznenie3 3 2 3 2 3 3" xfId="16542"/>
    <cellStyle name="20 % - zvýraznenie3 3 2 3 2 3 3 2" xfId="25665"/>
    <cellStyle name="20 % - zvýraznenie3 3 2 3 2 3 4" xfId="25666"/>
    <cellStyle name="20 % - zvýraznenie3 3 2 3 2 3 5" xfId="48224"/>
    <cellStyle name="20 % - zvýraznenie3 3 2 3 2 4" xfId="9410"/>
    <cellStyle name="20 % - zvýraznenie3 3 2 3 2 4 2" xfId="25667"/>
    <cellStyle name="20 % - zvýraznenie3 3 2 3 2 5" xfId="16539"/>
    <cellStyle name="20 % - zvýraznenie3 3 2 3 2 5 2" xfId="25668"/>
    <cellStyle name="20 % - zvýraznenie3 3 2 3 2 6" xfId="25669"/>
    <cellStyle name="20 % - zvýraznenie3 3 2 3 2 7" xfId="48225"/>
    <cellStyle name="20 % - zvýraznenie3 3 2 3 3" xfId="2263"/>
    <cellStyle name="20 % - zvýraznenie3 3 2 3 3 2" xfId="6996"/>
    <cellStyle name="20 % - zvýraznenie3 3 2 3 3 2 2" xfId="14951"/>
    <cellStyle name="20 % - zvýraznenie3 3 2 3 3 2 2 2" xfId="25670"/>
    <cellStyle name="20 % - zvýraznenie3 3 2 3 3 2 3" xfId="16544"/>
    <cellStyle name="20 % - zvýraznenie3 3 2 3 3 2 3 2" xfId="25671"/>
    <cellStyle name="20 % - zvýraznenie3 3 2 3 3 2 4" xfId="25672"/>
    <cellStyle name="20 % - zvýraznenie3 3 2 3 3 2 5" xfId="48226"/>
    <cellStyle name="20 % - zvýraznenie3 3 2 3 3 3" xfId="10220"/>
    <cellStyle name="20 % - zvýraznenie3 3 2 3 3 3 2" xfId="25673"/>
    <cellStyle name="20 % - zvýraznenie3 3 2 3 3 4" xfId="16543"/>
    <cellStyle name="20 % - zvýraznenie3 3 2 3 3 4 2" xfId="25674"/>
    <cellStyle name="20 % - zvýraznenie3 3 2 3 3 5" xfId="25675"/>
    <cellStyle name="20 % - zvýraznenie3 3 2 3 3 6" xfId="48227"/>
    <cellStyle name="20 % - zvýraznenie3 3 2 3 4" xfId="3855"/>
    <cellStyle name="20 % - zvýraznenie3 3 2 3 4 2" xfId="5414"/>
    <cellStyle name="20 % - zvýraznenie3 3 2 3 4 2 2" xfId="13369"/>
    <cellStyle name="20 % - zvýraznenie3 3 2 3 4 2 2 2" xfId="25676"/>
    <cellStyle name="20 % - zvýraznenie3 3 2 3 4 2 3" xfId="16546"/>
    <cellStyle name="20 % - zvýraznenie3 3 2 3 4 2 3 2" xfId="25677"/>
    <cellStyle name="20 % - zvýraznenie3 3 2 3 4 2 4" xfId="25678"/>
    <cellStyle name="20 % - zvýraznenie3 3 2 3 4 2 5" xfId="48228"/>
    <cellStyle name="20 % - zvýraznenie3 3 2 3 4 3" xfId="11810"/>
    <cellStyle name="20 % - zvýraznenie3 3 2 3 4 3 2" xfId="25679"/>
    <cellStyle name="20 % - zvýraznenie3 3 2 3 4 4" xfId="16545"/>
    <cellStyle name="20 % - zvýraznenie3 3 2 3 4 4 2" xfId="25680"/>
    <cellStyle name="20 % - zvýraznenie3 3 2 3 4 5" xfId="25681"/>
    <cellStyle name="20 % - zvýraznenie3 3 2 3 4 6" xfId="48229"/>
    <cellStyle name="20 % - zvýraznenie3 3 2 3 5" xfId="4621"/>
    <cellStyle name="20 % - zvýraznenie3 3 2 3 5 2" xfId="12576"/>
    <cellStyle name="20 % - zvýraznenie3 3 2 3 5 2 2" xfId="25682"/>
    <cellStyle name="20 % - zvýraznenie3 3 2 3 5 3" xfId="16547"/>
    <cellStyle name="20 % - zvýraznenie3 3 2 3 5 3 2" xfId="25683"/>
    <cellStyle name="20 % - zvýraznenie3 3 2 3 5 4" xfId="25684"/>
    <cellStyle name="20 % - zvýraznenie3 3 2 3 5 5" xfId="48230"/>
    <cellStyle name="20 % - zvýraznenie3 3 2 3 6" xfId="8619"/>
    <cellStyle name="20 % - zvýraznenie3 3 2 3 6 2" xfId="25685"/>
    <cellStyle name="20 % - zvýraznenie3 3 2 3 7" xfId="16538"/>
    <cellStyle name="20 % - zvýraznenie3 3 2 3 7 2" xfId="25686"/>
    <cellStyle name="20 % - zvýraznenie3 3 2 3 8" xfId="25687"/>
    <cellStyle name="20 % - zvýraznenie3 3 2 3 9" xfId="48231"/>
    <cellStyle name="20 % - zvýraznenie3 3 2 4" xfId="1063"/>
    <cellStyle name="20 % - zvýraznenie3 3 2 4 2" xfId="2865"/>
    <cellStyle name="20 % - zvýraznenie3 3 2 4 2 2" xfId="7391"/>
    <cellStyle name="20 % - zvýraznenie3 3 2 4 2 2 2" xfId="15346"/>
    <cellStyle name="20 % - zvýraznenie3 3 2 4 2 2 2 2" xfId="25688"/>
    <cellStyle name="20 % - zvýraznenie3 3 2 4 2 2 3" xfId="16550"/>
    <cellStyle name="20 % - zvýraznenie3 3 2 4 2 2 3 2" xfId="25689"/>
    <cellStyle name="20 % - zvýraznenie3 3 2 4 2 2 4" xfId="25690"/>
    <cellStyle name="20 % - zvýraznenie3 3 2 4 2 2 5" xfId="48232"/>
    <cellStyle name="20 % - zvýraznenie3 3 2 4 2 3" xfId="10821"/>
    <cellStyle name="20 % - zvýraznenie3 3 2 4 2 3 2" xfId="25691"/>
    <cellStyle name="20 % - zvýraznenie3 3 2 4 2 4" xfId="16549"/>
    <cellStyle name="20 % - zvýraznenie3 3 2 4 2 4 2" xfId="25692"/>
    <cellStyle name="20 % - zvýraznenie3 3 2 4 2 5" xfId="25693"/>
    <cellStyle name="20 % - zvýraznenie3 3 2 4 2 6" xfId="48233"/>
    <cellStyle name="20 % - zvýraznenie3 3 2 4 3" xfId="5815"/>
    <cellStyle name="20 % - zvýraznenie3 3 2 4 3 2" xfId="13770"/>
    <cellStyle name="20 % - zvýraznenie3 3 2 4 3 2 2" xfId="25694"/>
    <cellStyle name="20 % - zvýraznenie3 3 2 4 3 3" xfId="16551"/>
    <cellStyle name="20 % - zvýraznenie3 3 2 4 3 3 2" xfId="25695"/>
    <cellStyle name="20 % - zvýraznenie3 3 2 4 3 4" xfId="25696"/>
    <cellStyle name="20 % - zvýraznenie3 3 2 4 3 5" xfId="48234"/>
    <cellStyle name="20 % - zvýraznenie3 3 2 4 4" xfId="9020"/>
    <cellStyle name="20 % - zvýraznenie3 3 2 4 4 2" xfId="25697"/>
    <cellStyle name="20 % - zvýraznenie3 3 2 4 5" xfId="16548"/>
    <cellStyle name="20 % - zvýraznenie3 3 2 4 5 2" xfId="25698"/>
    <cellStyle name="20 % - zvýraznenie3 3 2 4 6" xfId="25699"/>
    <cellStyle name="20 % - zvýraznenie3 3 2 4 7" xfId="48235"/>
    <cellStyle name="20 % - zvýraznenie3 3 2 5" xfId="1873"/>
    <cellStyle name="20 % - zvýraznenie3 3 2 5 2" xfId="6606"/>
    <cellStyle name="20 % - zvýraznenie3 3 2 5 2 2" xfId="14561"/>
    <cellStyle name="20 % - zvýraznenie3 3 2 5 2 2 2" xfId="25700"/>
    <cellStyle name="20 % - zvýraznenie3 3 2 5 2 3" xfId="16553"/>
    <cellStyle name="20 % - zvýraznenie3 3 2 5 2 3 2" xfId="25701"/>
    <cellStyle name="20 % - zvýraznenie3 3 2 5 2 4" xfId="25702"/>
    <cellStyle name="20 % - zvýraznenie3 3 2 5 2 5" xfId="48236"/>
    <cellStyle name="20 % - zvýraznenie3 3 2 5 3" xfId="9830"/>
    <cellStyle name="20 % - zvýraznenie3 3 2 5 3 2" xfId="25703"/>
    <cellStyle name="20 % - zvýraznenie3 3 2 5 4" xfId="16552"/>
    <cellStyle name="20 % - zvýraznenie3 3 2 5 4 2" xfId="25704"/>
    <cellStyle name="20 % - zvýraznenie3 3 2 5 5" xfId="25705"/>
    <cellStyle name="20 % - zvýraznenie3 3 2 5 6" xfId="48237"/>
    <cellStyle name="20 % - zvýraznenie3 3 2 6" xfId="4002"/>
    <cellStyle name="20 % - zvýraznenie3 3 2 6 2" xfId="5024"/>
    <cellStyle name="20 % - zvýraznenie3 3 2 6 2 2" xfId="12979"/>
    <cellStyle name="20 % - zvýraznenie3 3 2 6 2 2 2" xfId="25706"/>
    <cellStyle name="20 % - zvýraznenie3 3 2 6 2 3" xfId="16555"/>
    <cellStyle name="20 % - zvýraznenie3 3 2 6 2 3 2" xfId="25707"/>
    <cellStyle name="20 % - zvýraznenie3 3 2 6 2 4" xfId="25708"/>
    <cellStyle name="20 % - zvýraznenie3 3 2 6 2 5" xfId="48238"/>
    <cellStyle name="20 % - zvýraznenie3 3 2 6 3" xfId="11957"/>
    <cellStyle name="20 % - zvýraznenie3 3 2 6 3 2" xfId="25709"/>
    <cellStyle name="20 % - zvýraznenie3 3 2 6 4" xfId="16554"/>
    <cellStyle name="20 % - zvýraznenie3 3 2 6 4 2" xfId="25710"/>
    <cellStyle name="20 % - zvýraznenie3 3 2 6 5" xfId="25711"/>
    <cellStyle name="20 % - zvýraznenie3 3 2 6 6" xfId="48239"/>
    <cellStyle name="20 % - zvýraznenie3 3 2 7" xfId="4231"/>
    <cellStyle name="20 % - zvýraznenie3 3 2 7 2" xfId="12186"/>
    <cellStyle name="20 % - zvýraznenie3 3 2 7 2 2" xfId="25712"/>
    <cellStyle name="20 % - zvýraznenie3 3 2 7 3" xfId="16556"/>
    <cellStyle name="20 % - zvýraznenie3 3 2 7 3 2" xfId="25713"/>
    <cellStyle name="20 % - zvýraznenie3 3 2 7 4" xfId="25714"/>
    <cellStyle name="20 % - zvýraznenie3 3 2 7 5" xfId="48240"/>
    <cellStyle name="20 % - zvýraznenie3 3 2 8" xfId="8229"/>
    <cellStyle name="20 % - zvýraznenie3 3 2 8 2" xfId="25715"/>
    <cellStyle name="20 % - zvýraznenie3 3 2 9" xfId="16517"/>
    <cellStyle name="20 % - zvýraznenie3 3 2 9 2" xfId="25716"/>
    <cellStyle name="20 % - zvýraznenie3 3 3" xfId="362"/>
    <cellStyle name="20 % - zvýraznenie3 3 3 10" xfId="48241"/>
    <cellStyle name="20 % - zvýraznenie3 3 3 2" xfId="754"/>
    <cellStyle name="20 % - zvýraznenie3 3 3 2 2" xfId="1549"/>
    <cellStyle name="20 % - zvýraznenie3 3 3 2 2 2" xfId="3351"/>
    <cellStyle name="20 % - zvýraznenie3 3 3 2 2 2 2" xfId="7877"/>
    <cellStyle name="20 % - zvýraznenie3 3 3 2 2 2 2 2" xfId="15832"/>
    <cellStyle name="20 % - zvýraznenie3 3 3 2 2 2 2 2 2" xfId="25717"/>
    <cellStyle name="20 % - zvýraznenie3 3 3 2 2 2 2 3" xfId="16561"/>
    <cellStyle name="20 % - zvýraznenie3 3 3 2 2 2 2 3 2" xfId="25718"/>
    <cellStyle name="20 % - zvýraznenie3 3 3 2 2 2 2 4" xfId="25719"/>
    <cellStyle name="20 % - zvýraznenie3 3 3 2 2 2 2 5" xfId="48242"/>
    <cellStyle name="20 % - zvýraznenie3 3 3 2 2 2 3" xfId="11307"/>
    <cellStyle name="20 % - zvýraznenie3 3 3 2 2 2 3 2" xfId="25720"/>
    <cellStyle name="20 % - zvýraznenie3 3 3 2 2 2 4" xfId="16560"/>
    <cellStyle name="20 % - zvýraznenie3 3 3 2 2 2 4 2" xfId="25721"/>
    <cellStyle name="20 % - zvýraznenie3 3 3 2 2 2 5" xfId="25722"/>
    <cellStyle name="20 % - zvýraznenie3 3 3 2 2 2 6" xfId="48243"/>
    <cellStyle name="20 % - zvýraznenie3 3 3 2 2 3" xfId="6301"/>
    <cellStyle name="20 % - zvýraznenie3 3 3 2 2 3 2" xfId="14256"/>
    <cellStyle name="20 % - zvýraznenie3 3 3 2 2 3 2 2" xfId="25723"/>
    <cellStyle name="20 % - zvýraznenie3 3 3 2 2 3 3" xfId="16562"/>
    <cellStyle name="20 % - zvýraznenie3 3 3 2 2 3 3 2" xfId="25724"/>
    <cellStyle name="20 % - zvýraznenie3 3 3 2 2 3 4" xfId="25725"/>
    <cellStyle name="20 % - zvýraznenie3 3 3 2 2 3 5" xfId="48244"/>
    <cellStyle name="20 % - zvýraznenie3 3 3 2 2 4" xfId="9506"/>
    <cellStyle name="20 % - zvýraznenie3 3 3 2 2 4 2" xfId="25726"/>
    <cellStyle name="20 % - zvýraznenie3 3 3 2 2 5" xfId="16559"/>
    <cellStyle name="20 % - zvýraznenie3 3 3 2 2 5 2" xfId="25727"/>
    <cellStyle name="20 % - zvýraznenie3 3 3 2 2 6" xfId="25728"/>
    <cellStyle name="20 % - zvýraznenie3 3 3 2 2 7" xfId="48245"/>
    <cellStyle name="20 % - zvýraznenie3 3 3 2 3" xfId="2359"/>
    <cellStyle name="20 % - zvýraznenie3 3 3 2 3 2" xfId="7092"/>
    <cellStyle name="20 % - zvýraznenie3 3 3 2 3 2 2" xfId="15047"/>
    <cellStyle name="20 % - zvýraznenie3 3 3 2 3 2 2 2" xfId="25729"/>
    <cellStyle name="20 % - zvýraznenie3 3 3 2 3 2 3" xfId="16564"/>
    <cellStyle name="20 % - zvýraznenie3 3 3 2 3 2 3 2" xfId="25730"/>
    <cellStyle name="20 % - zvýraznenie3 3 3 2 3 2 4" xfId="25731"/>
    <cellStyle name="20 % - zvýraznenie3 3 3 2 3 2 5" xfId="48246"/>
    <cellStyle name="20 % - zvýraznenie3 3 3 2 3 3" xfId="10316"/>
    <cellStyle name="20 % - zvýraznenie3 3 3 2 3 3 2" xfId="25732"/>
    <cellStyle name="20 % - zvýraznenie3 3 3 2 3 4" xfId="16563"/>
    <cellStyle name="20 % - zvýraznenie3 3 3 2 3 4 2" xfId="25733"/>
    <cellStyle name="20 % - zvýraznenie3 3 3 2 3 5" xfId="25734"/>
    <cellStyle name="20 % - zvýraznenie3 3 3 2 3 6" xfId="48247"/>
    <cellStyle name="20 % - zvýraznenie3 3 3 2 4" xfId="3852"/>
    <cellStyle name="20 % - zvýraznenie3 3 3 2 4 2" xfId="5510"/>
    <cellStyle name="20 % - zvýraznenie3 3 3 2 4 2 2" xfId="13465"/>
    <cellStyle name="20 % - zvýraznenie3 3 3 2 4 2 2 2" xfId="25735"/>
    <cellStyle name="20 % - zvýraznenie3 3 3 2 4 2 3" xfId="16566"/>
    <cellStyle name="20 % - zvýraznenie3 3 3 2 4 2 3 2" xfId="25736"/>
    <cellStyle name="20 % - zvýraznenie3 3 3 2 4 2 4" xfId="25737"/>
    <cellStyle name="20 % - zvýraznenie3 3 3 2 4 2 5" xfId="48248"/>
    <cellStyle name="20 % - zvýraznenie3 3 3 2 4 3" xfId="11807"/>
    <cellStyle name="20 % - zvýraznenie3 3 3 2 4 3 2" xfId="25738"/>
    <cellStyle name="20 % - zvýraznenie3 3 3 2 4 4" xfId="16565"/>
    <cellStyle name="20 % - zvýraznenie3 3 3 2 4 4 2" xfId="25739"/>
    <cellStyle name="20 % - zvýraznenie3 3 3 2 4 5" xfId="25740"/>
    <cellStyle name="20 % - zvýraznenie3 3 3 2 4 6" xfId="48249"/>
    <cellStyle name="20 % - zvýraznenie3 3 3 2 5" xfId="4717"/>
    <cellStyle name="20 % - zvýraznenie3 3 3 2 5 2" xfId="12672"/>
    <cellStyle name="20 % - zvýraznenie3 3 3 2 5 2 2" xfId="25741"/>
    <cellStyle name="20 % - zvýraznenie3 3 3 2 5 3" xfId="16567"/>
    <cellStyle name="20 % - zvýraznenie3 3 3 2 5 3 2" xfId="25742"/>
    <cellStyle name="20 % - zvýraznenie3 3 3 2 5 4" xfId="25743"/>
    <cellStyle name="20 % - zvýraznenie3 3 3 2 5 5" xfId="48250"/>
    <cellStyle name="20 % - zvýraznenie3 3 3 2 6" xfId="8715"/>
    <cellStyle name="20 % - zvýraznenie3 3 3 2 6 2" xfId="25744"/>
    <cellStyle name="20 % - zvýraznenie3 3 3 2 7" xfId="16558"/>
    <cellStyle name="20 % - zvýraznenie3 3 3 2 7 2" xfId="25745"/>
    <cellStyle name="20 % - zvýraznenie3 3 3 2 8" xfId="25746"/>
    <cellStyle name="20 % - zvýraznenie3 3 3 2 9" xfId="48251"/>
    <cellStyle name="20 % - zvýraznenie3 3 3 3" xfId="1159"/>
    <cellStyle name="20 % - zvýraznenie3 3 3 3 2" xfId="2961"/>
    <cellStyle name="20 % - zvýraznenie3 3 3 3 2 2" xfId="7487"/>
    <cellStyle name="20 % - zvýraznenie3 3 3 3 2 2 2" xfId="15442"/>
    <cellStyle name="20 % - zvýraznenie3 3 3 3 2 2 2 2" xfId="25747"/>
    <cellStyle name="20 % - zvýraznenie3 3 3 3 2 2 3" xfId="16570"/>
    <cellStyle name="20 % - zvýraznenie3 3 3 3 2 2 3 2" xfId="25748"/>
    <cellStyle name="20 % - zvýraznenie3 3 3 3 2 2 4" xfId="25749"/>
    <cellStyle name="20 % - zvýraznenie3 3 3 3 2 2 5" xfId="48252"/>
    <cellStyle name="20 % - zvýraznenie3 3 3 3 2 3" xfId="10917"/>
    <cellStyle name="20 % - zvýraznenie3 3 3 3 2 3 2" xfId="25750"/>
    <cellStyle name="20 % - zvýraznenie3 3 3 3 2 4" xfId="16569"/>
    <cellStyle name="20 % - zvýraznenie3 3 3 3 2 4 2" xfId="25751"/>
    <cellStyle name="20 % - zvýraznenie3 3 3 3 2 5" xfId="25752"/>
    <cellStyle name="20 % - zvýraznenie3 3 3 3 2 6" xfId="48253"/>
    <cellStyle name="20 % - zvýraznenie3 3 3 3 3" xfId="5911"/>
    <cellStyle name="20 % - zvýraznenie3 3 3 3 3 2" xfId="13866"/>
    <cellStyle name="20 % - zvýraznenie3 3 3 3 3 2 2" xfId="25753"/>
    <cellStyle name="20 % - zvýraznenie3 3 3 3 3 3" xfId="16571"/>
    <cellStyle name="20 % - zvýraznenie3 3 3 3 3 3 2" xfId="25754"/>
    <cellStyle name="20 % - zvýraznenie3 3 3 3 3 4" xfId="25755"/>
    <cellStyle name="20 % - zvýraznenie3 3 3 3 3 5" xfId="48254"/>
    <cellStyle name="20 % - zvýraznenie3 3 3 3 4" xfId="9116"/>
    <cellStyle name="20 % - zvýraznenie3 3 3 3 4 2" xfId="25756"/>
    <cellStyle name="20 % - zvýraznenie3 3 3 3 5" xfId="16568"/>
    <cellStyle name="20 % - zvýraznenie3 3 3 3 5 2" xfId="25757"/>
    <cellStyle name="20 % - zvýraznenie3 3 3 3 6" xfId="25758"/>
    <cellStyle name="20 % - zvýraznenie3 3 3 3 7" xfId="48255"/>
    <cellStyle name="20 % - zvýraznenie3 3 3 4" xfId="1969"/>
    <cellStyle name="20 % - zvýraznenie3 3 3 4 2" xfId="6702"/>
    <cellStyle name="20 % - zvýraznenie3 3 3 4 2 2" xfId="14657"/>
    <cellStyle name="20 % - zvýraznenie3 3 3 4 2 2 2" xfId="25759"/>
    <cellStyle name="20 % - zvýraznenie3 3 3 4 2 3" xfId="16573"/>
    <cellStyle name="20 % - zvýraznenie3 3 3 4 2 3 2" xfId="25760"/>
    <cellStyle name="20 % - zvýraznenie3 3 3 4 2 4" xfId="25761"/>
    <cellStyle name="20 % - zvýraznenie3 3 3 4 2 5" xfId="48256"/>
    <cellStyle name="20 % - zvýraznenie3 3 3 4 3" xfId="9926"/>
    <cellStyle name="20 % - zvýraznenie3 3 3 4 3 2" xfId="25762"/>
    <cellStyle name="20 % - zvýraznenie3 3 3 4 4" xfId="16572"/>
    <cellStyle name="20 % - zvýraznenie3 3 3 4 4 2" xfId="25763"/>
    <cellStyle name="20 % - zvýraznenie3 3 3 4 5" xfId="25764"/>
    <cellStyle name="20 % - zvýraznenie3 3 3 4 6" xfId="48257"/>
    <cellStyle name="20 % - zvýraznenie3 3 3 5" xfId="3842"/>
    <cellStyle name="20 % - zvýraznenie3 3 3 5 2" xfId="5120"/>
    <cellStyle name="20 % - zvýraznenie3 3 3 5 2 2" xfId="13075"/>
    <cellStyle name="20 % - zvýraznenie3 3 3 5 2 2 2" xfId="25765"/>
    <cellStyle name="20 % - zvýraznenie3 3 3 5 2 3" xfId="16575"/>
    <cellStyle name="20 % - zvýraznenie3 3 3 5 2 3 2" xfId="25766"/>
    <cellStyle name="20 % - zvýraznenie3 3 3 5 2 4" xfId="25767"/>
    <cellStyle name="20 % - zvýraznenie3 3 3 5 2 5" xfId="48258"/>
    <cellStyle name="20 % - zvýraznenie3 3 3 5 3" xfId="11797"/>
    <cellStyle name="20 % - zvýraznenie3 3 3 5 3 2" xfId="25768"/>
    <cellStyle name="20 % - zvýraznenie3 3 3 5 4" xfId="16574"/>
    <cellStyle name="20 % - zvýraznenie3 3 3 5 4 2" xfId="25769"/>
    <cellStyle name="20 % - zvýraznenie3 3 3 5 5" xfId="25770"/>
    <cellStyle name="20 % - zvýraznenie3 3 3 5 6" xfId="48259"/>
    <cellStyle name="20 % - zvýraznenie3 3 3 6" xfId="4327"/>
    <cellStyle name="20 % - zvýraznenie3 3 3 6 2" xfId="12282"/>
    <cellStyle name="20 % - zvýraznenie3 3 3 6 2 2" xfId="25771"/>
    <cellStyle name="20 % - zvýraznenie3 3 3 6 3" xfId="16576"/>
    <cellStyle name="20 % - zvýraznenie3 3 3 6 3 2" xfId="25772"/>
    <cellStyle name="20 % - zvýraznenie3 3 3 6 4" xfId="25773"/>
    <cellStyle name="20 % - zvýraznenie3 3 3 6 5" xfId="48260"/>
    <cellStyle name="20 % - zvýraznenie3 3 3 7" xfId="8325"/>
    <cellStyle name="20 % - zvýraznenie3 3 3 7 2" xfId="25774"/>
    <cellStyle name="20 % - zvýraznenie3 3 3 8" xfId="16557"/>
    <cellStyle name="20 % - zvýraznenie3 3 3 8 2" xfId="25775"/>
    <cellStyle name="20 % - zvýraznenie3 3 3 9" xfId="25776"/>
    <cellStyle name="20 % - zvýraznenie3 3 4" xfId="561"/>
    <cellStyle name="20 % - zvýraznenie3 3 4 2" xfId="1356"/>
    <cellStyle name="20 % - zvýraznenie3 3 4 2 2" xfId="3158"/>
    <cellStyle name="20 % - zvýraznenie3 3 4 2 2 2" xfId="7684"/>
    <cellStyle name="20 % - zvýraznenie3 3 4 2 2 2 2" xfId="15639"/>
    <cellStyle name="20 % - zvýraznenie3 3 4 2 2 2 2 2" xfId="25777"/>
    <cellStyle name="20 % - zvýraznenie3 3 4 2 2 2 3" xfId="16580"/>
    <cellStyle name="20 % - zvýraznenie3 3 4 2 2 2 3 2" xfId="25778"/>
    <cellStyle name="20 % - zvýraznenie3 3 4 2 2 2 4" xfId="25779"/>
    <cellStyle name="20 % - zvýraznenie3 3 4 2 2 2 5" xfId="48261"/>
    <cellStyle name="20 % - zvýraznenie3 3 4 2 2 3" xfId="11114"/>
    <cellStyle name="20 % - zvýraznenie3 3 4 2 2 3 2" xfId="25780"/>
    <cellStyle name="20 % - zvýraznenie3 3 4 2 2 4" xfId="16579"/>
    <cellStyle name="20 % - zvýraznenie3 3 4 2 2 4 2" xfId="25781"/>
    <cellStyle name="20 % - zvýraznenie3 3 4 2 2 5" xfId="25782"/>
    <cellStyle name="20 % - zvýraznenie3 3 4 2 2 6" xfId="48262"/>
    <cellStyle name="20 % - zvýraznenie3 3 4 2 3" xfId="6108"/>
    <cellStyle name="20 % - zvýraznenie3 3 4 2 3 2" xfId="14063"/>
    <cellStyle name="20 % - zvýraznenie3 3 4 2 3 2 2" xfId="25783"/>
    <cellStyle name="20 % - zvýraznenie3 3 4 2 3 3" xfId="16581"/>
    <cellStyle name="20 % - zvýraznenie3 3 4 2 3 3 2" xfId="25784"/>
    <cellStyle name="20 % - zvýraznenie3 3 4 2 3 4" xfId="25785"/>
    <cellStyle name="20 % - zvýraznenie3 3 4 2 3 5" xfId="48263"/>
    <cellStyle name="20 % - zvýraznenie3 3 4 2 4" xfId="9313"/>
    <cellStyle name="20 % - zvýraznenie3 3 4 2 4 2" xfId="25786"/>
    <cellStyle name="20 % - zvýraznenie3 3 4 2 5" xfId="16578"/>
    <cellStyle name="20 % - zvýraznenie3 3 4 2 5 2" xfId="25787"/>
    <cellStyle name="20 % - zvýraznenie3 3 4 2 6" xfId="25788"/>
    <cellStyle name="20 % - zvýraznenie3 3 4 2 7" xfId="48264"/>
    <cellStyle name="20 % - zvýraznenie3 3 4 3" xfId="2166"/>
    <cellStyle name="20 % - zvýraznenie3 3 4 3 2" xfId="6899"/>
    <cellStyle name="20 % - zvýraznenie3 3 4 3 2 2" xfId="14854"/>
    <cellStyle name="20 % - zvýraznenie3 3 4 3 2 2 2" xfId="25789"/>
    <cellStyle name="20 % - zvýraznenie3 3 4 3 2 3" xfId="16583"/>
    <cellStyle name="20 % - zvýraznenie3 3 4 3 2 3 2" xfId="25790"/>
    <cellStyle name="20 % - zvýraznenie3 3 4 3 2 4" xfId="25791"/>
    <cellStyle name="20 % - zvýraznenie3 3 4 3 2 5" xfId="48265"/>
    <cellStyle name="20 % - zvýraznenie3 3 4 3 3" xfId="10123"/>
    <cellStyle name="20 % - zvýraznenie3 3 4 3 3 2" xfId="25792"/>
    <cellStyle name="20 % - zvýraznenie3 3 4 3 4" xfId="16582"/>
    <cellStyle name="20 % - zvýraznenie3 3 4 3 4 2" xfId="25793"/>
    <cellStyle name="20 % - zvýraznenie3 3 4 3 5" xfId="25794"/>
    <cellStyle name="20 % - zvýraznenie3 3 4 3 6" xfId="48266"/>
    <cellStyle name="20 % - zvýraznenie3 3 4 4" xfId="3667"/>
    <cellStyle name="20 % - zvýraznenie3 3 4 4 2" xfId="5317"/>
    <cellStyle name="20 % - zvýraznenie3 3 4 4 2 2" xfId="13272"/>
    <cellStyle name="20 % - zvýraznenie3 3 4 4 2 2 2" xfId="25795"/>
    <cellStyle name="20 % - zvýraznenie3 3 4 4 2 3" xfId="16585"/>
    <cellStyle name="20 % - zvýraznenie3 3 4 4 2 3 2" xfId="25796"/>
    <cellStyle name="20 % - zvýraznenie3 3 4 4 2 4" xfId="25797"/>
    <cellStyle name="20 % - zvýraznenie3 3 4 4 2 5" xfId="48267"/>
    <cellStyle name="20 % - zvýraznenie3 3 4 4 3" xfId="11622"/>
    <cellStyle name="20 % - zvýraznenie3 3 4 4 3 2" xfId="25798"/>
    <cellStyle name="20 % - zvýraznenie3 3 4 4 4" xfId="16584"/>
    <cellStyle name="20 % - zvýraznenie3 3 4 4 4 2" xfId="25799"/>
    <cellStyle name="20 % - zvýraznenie3 3 4 4 5" xfId="25800"/>
    <cellStyle name="20 % - zvýraznenie3 3 4 4 6" xfId="48268"/>
    <cellStyle name="20 % - zvýraznenie3 3 4 5" xfId="4524"/>
    <cellStyle name="20 % - zvýraznenie3 3 4 5 2" xfId="12479"/>
    <cellStyle name="20 % - zvýraznenie3 3 4 5 2 2" xfId="25801"/>
    <cellStyle name="20 % - zvýraznenie3 3 4 5 3" xfId="16586"/>
    <cellStyle name="20 % - zvýraznenie3 3 4 5 3 2" xfId="25802"/>
    <cellStyle name="20 % - zvýraznenie3 3 4 5 4" xfId="25803"/>
    <cellStyle name="20 % - zvýraznenie3 3 4 5 5" xfId="48269"/>
    <cellStyle name="20 % - zvýraznenie3 3 4 6" xfId="8522"/>
    <cellStyle name="20 % - zvýraznenie3 3 4 6 2" xfId="25804"/>
    <cellStyle name="20 % - zvýraznenie3 3 4 7" xfId="16577"/>
    <cellStyle name="20 % - zvýraznenie3 3 4 7 2" xfId="25805"/>
    <cellStyle name="20 % - zvýraznenie3 3 4 8" xfId="25806"/>
    <cellStyle name="20 % - zvýraznenie3 3 4 9" xfId="48270"/>
    <cellStyle name="20 % - zvýraznenie3 3 5" xfId="966"/>
    <cellStyle name="20 % - zvýraznenie3 3 5 2" xfId="2768"/>
    <cellStyle name="20 % - zvýraznenie3 3 5 2 2" xfId="7294"/>
    <cellStyle name="20 % - zvýraznenie3 3 5 2 2 2" xfId="15249"/>
    <cellStyle name="20 % - zvýraznenie3 3 5 2 2 2 2" xfId="25807"/>
    <cellStyle name="20 % - zvýraznenie3 3 5 2 2 3" xfId="16589"/>
    <cellStyle name="20 % - zvýraznenie3 3 5 2 2 3 2" xfId="25808"/>
    <cellStyle name="20 % - zvýraznenie3 3 5 2 2 4" xfId="25809"/>
    <cellStyle name="20 % - zvýraznenie3 3 5 2 2 5" xfId="48271"/>
    <cellStyle name="20 % - zvýraznenie3 3 5 2 3" xfId="10724"/>
    <cellStyle name="20 % - zvýraznenie3 3 5 2 3 2" xfId="25810"/>
    <cellStyle name="20 % - zvýraznenie3 3 5 2 4" xfId="16588"/>
    <cellStyle name="20 % - zvýraznenie3 3 5 2 4 2" xfId="25811"/>
    <cellStyle name="20 % - zvýraznenie3 3 5 2 5" xfId="25812"/>
    <cellStyle name="20 % - zvýraznenie3 3 5 2 6" xfId="48272"/>
    <cellStyle name="20 % - zvýraznenie3 3 5 3" xfId="5718"/>
    <cellStyle name="20 % - zvýraznenie3 3 5 3 2" xfId="13673"/>
    <cellStyle name="20 % - zvýraznenie3 3 5 3 2 2" xfId="25813"/>
    <cellStyle name="20 % - zvýraznenie3 3 5 3 3" xfId="16590"/>
    <cellStyle name="20 % - zvýraznenie3 3 5 3 3 2" xfId="25814"/>
    <cellStyle name="20 % - zvýraznenie3 3 5 3 4" xfId="25815"/>
    <cellStyle name="20 % - zvýraznenie3 3 5 3 5" xfId="48273"/>
    <cellStyle name="20 % - zvýraznenie3 3 5 4" xfId="8923"/>
    <cellStyle name="20 % - zvýraznenie3 3 5 4 2" xfId="25816"/>
    <cellStyle name="20 % - zvýraznenie3 3 5 5" xfId="16587"/>
    <cellStyle name="20 % - zvýraznenie3 3 5 5 2" xfId="25817"/>
    <cellStyle name="20 % - zvýraznenie3 3 5 6" xfId="25818"/>
    <cellStyle name="20 % - zvýraznenie3 3 5 7" xfId="48274"/>
    <cellStyle name="20 % - zvýraznenie3 3 6" xfId="1775"/>
    <cellStyle name="20 % - zvýraznenie3 3 6 2" xfId="6509"/>
    <cellStyle name="20 % - zvýraznenie3 3 6 2 2" xfId="14464"/>
    <cellStyle name="20 % - zvýraznenie3 3 6 2 2 2" xfId="25819"/>
    <cellStyle name="20 % - zvýraznenie3 3 6 2 3" xfId="16592"/>
    <cellStyle name="20 % - zvýraznenie3 3 6 2 3 2" xfId="25820"/>
    <cellStyle name="20 % - zvýraznenie3 3 6 2 4" xfId="25821"/>
    <cellStyle name="20 % - zvýraznenie3 3 6 2 5" xfId="48275"/>
    <cellStyle name="20 % - zvýraznenie3 3 6 3" xfId="9732"/>
    <cellStyle name="20 % - zvýraznenie3 3 6 3 2" xfId="25822"/>
    <cellStyle name="20 % - zvýraznenie3 3 6 4" xfId="16591"/>
    <cellStyle name="20 % - zvýraznenie3 3 6 4 2" xfId="25823"/>
    <cellStyle name="20 % - zvýraznenie3 3 6 5" xfId="25824"/>
    <cellStyle name="20 % - zvýraznenie3 3 6 6" xfId="48276"/>
    <cellStyle name="20 % - zvýraznenie3 3 7" xfId="4008"/>
    <cellStyle name="20 % - zvýraznenie3 3 7 2" xfId="4927"/>
    <cellStyle name="20 % - zvýraznenie3 3 7 2 2" xfId="12882"/>
    <cellStyle name="20 % - zvýraznenie3 3 7 2 2 2" xfId="25825"/>
    <cellStyle name="20 % - zvýraznenie3 3 7 2 3" xfId="16594"/>
    <cellStyle name="20 % - zvýraznenie3 3 7 2 3 2" xfId="25826"/>
    <cellStyle name="20 % - zvýraznenie3 3 7 2 4" xfId="25827"/>
    <cellStyle name="20 % - zvýraznenie3 3 7 2 5" xfId="48277"/>
    <cellStyle name="20 % - zvýraznenie3 3 7 3" xfId="11963"/>
    <cellStyle name="20 % - zvýraznenie3 3 7 3 2" xfId="25828"/>
    <cellStyle name="20 % - zvýraznenie3 3 7 4" xfId="16593"/>
    <cellStyle name="20 % - zvýraznenie3 3 7 4 2" xfId="25829"/>
    <cellStyle name="20 % - zvýraznenie3 3 7 5" xfId="25830"/>
    <cellStyle name="20 % - zvýraznenie3 3 7 6" xfId="48278"/>
    <cellStyle name="20 % - zvýraznenie3 3 8" xfId="4134"/>
    <cellStyle name="20 % - zvýraznenie3 3 8 2" xfId="12089"/>
    <cellStyle name="20 % - zvýraznenie3 3 8 2 2" xfId="25831"/>
    <cellStyle name="20 % - zvýraznenie3 3 8 3" xfId="16595"/>
    <cellStyle name="20 % - zvýraznenie3 3 8 3 2" xfId="25832"/>
    <cellStyle name="20 % - zvýraznenie3 3 8 4" xfId="25833"/>
    <cellStyle name="20 % - zvýraznenie3 3 8 5" xfId="48279"/>
    <cellStyle name="20 % - zvýraznenie3 3 9" xfId="8132"/>
    <cellStyle name="20 % - zvýraznenie3 3 9 2" xfId="25834"/>
    <cellStyle name="20 % - zvýraznenie3 4" xfId="173"/>
    <cellStyle name="20 % - zvýraznenie3 4 10" xfId="25835"/>
    <cellStyle name="20 % - zvýraznenie3 4 11" xfId="48280"/>
    <cellStyle name="20 % - zvýraznenie3 4 2" xfId="376"/>
    <cellStyle name="20 % - zvýraznenie3 4 2 10" xfId="48281"/>
    <cellStyle name="20 % - zvýraznenie3 4 2 2" xfId="768"/>
    <cellStyle name="20 % - zvýraznenie3 4 2 2 2" xfId="1563"/>
    <cellStyle name="20 % - zvýraznenie3 4 2 2 2 2" xfId="3365"/>
    <cellStyle name="20 % - zvýraznenie3 4 2 2 2 2 2" xfId="7891"/>
    <cellStyle name="20 % - zvýraznenie3 4 2 2 2 2 2 2" xfId="15846"/>
    <cellStyle name="20 % - zvýraznenie3 4 2 2 2 2 2 2 2" xfId="25836"/>
    <cellStyle name="20 % - zvýraznenie3 4 2 2 2 2 2 3" xfId="16601"/>
    <cellStyle name="20 % - zvýraznenie3 4 2 2 2 2 2 3 2" xfId="25837"/>
    <cellStyle name="20 % - zvýraznenie3 4 2 2 2 2 2 4" xfId="25838"/>
    <cellStyle name="20 % - zvýraznenie3 4 2 2 2 2 2 5" xfId="48282"/>
    <cellStyle name="20 % - zvýraznenie3 4 2 2 2 2 3" xfId="11321"/>
    <cellStyle name="20 % - zvýraznenie3 4 2 2 2 2 3 2" xfId="25839"/>
    <cellStyle name="20 % - zvýraznenie3 4 2 2 2 2 4" xfId="16600"/>
    <cellStyle name="20 % - zvýraznenie3 4 2 2 2 2 4 2" xfId="25840"/>
    <cellStyle name="20 % - zvýraznenie3 4 2 2 2 2 5" xfId="25841"/>
    <cellStyle name="20 % - zvýraznenie3 4 2 2 2 2 6" xfId="48283"/>
    <cellStyle name="20 % - zvýraznenie3 4 2 2 2 3" xfId="6315"/>
    <cellStyle name="20 % - zvýraznenie3 4 2 2 2 3 2" xfId="14270"/>
    <cellStyle name="20 % - zvýraznenie3 4 2 2 2 3 2 2" xfId="25842"/>
    <cellStyle name="20 % - zvýraznenie3 4 2 2 2 3 3" xfId="16602"/>
    <cellStyle name="20 % - zvýraznenie3 4 2 2 2 3 3 2" xfId="25843"/>
    <cellStyle name="20 % - zvýraznenie3 4 2 2 2 3 4" xfId="25844"/>
    <cellStyle name="20 % - zvýraznenie3 4 2 2 2 3 5" xfId="48284"/>
    <cellStyle name="20 % - zvýraznenie3 4 2 2 2 4" xfId="9520"/>
    <cellStyle name="20 % - zvýraznenie3 4 2 2 2 4 2" xfId="25845"/>
    <cellStyle name="20 % - zvýraznenie3 4 2 2 2 5" xfId="16599"/>
    <cellStyle name="20 % - zvýraznenie3 4 2 2 2 5 2" xfId="25846"/>
    <cellStyle name="20 % - zvýraznenie3 4 2 2 2 6" xfId="25847"/>
    <cellStyle name="20 % - zvýraznenie3 4 2 2 2 7" xfId="48285"/>
    <cellStyle name="20 % - zvýraznenie3 4 2 2 3" xfId="2373"/>
    <cellStyle name="20 % - zvýraznenie3 4 2 2 3 2" xfId="7106"/>
    <cellStyle name="20 % - zvýraznenie3 4 2 2 3 2 2" xfId="15061"/>
    <cellStyle name="20 % - zvýraznenie3 4 2 2 3 2 2 2" xfId="25848"/>
    <cellStyle name="20 % - zvýraznenie3 4 2 2 3 2 3" xfId="16604"/>
    <cellStyle name="20 % - zvýraznenie3 4 2 2 3 2 3 2" xfId="25849"/>
    <cellStyle name="20 % - zvýraznenie3 4 2 2 3 2 4" xfId="25850"/>
    <cellStyle name="20 % - zvýraznenie3 4 2 2 3 2 5" xfId="48286"/>
    <cellStyle name="20 % - zvýraznenie3 4 2 2 3 3" xfId="10330"/>
    <cellStyle name="20 % - zvýraznenie3 4 2 2 3 3 2" xfId="25851"/>
    <cellStyle name="20 % - zvýraznenie3 4 2 2 3 4" xfId="16603"/>
    <cellStyle name="20 % - zvýraznenie3 4 2 2 3 4 2" xfId="25852"/>
    <cellStyle name="20 % - zvýraznenie3 4 2 2 3 5" xfId="25853"/>
    <cellStyle name="20 % - zvýraznenie3 4 2 2 3 6" xfId="48287"/>
    <cellStyle name="20 % - zvýraznenie3 4 2 2 4" xfId="3681"/>
    <cellStyle name="20 % - zvýraznenie3 4 2 2 4 2" xfId="5524"/>
    <cellStyle name="20 % - zvýraznenie3 4 2 2 4 2 2" xfId="13479"/>
    <cellStyle name="20 % - zvýraznenie3 4 2 2 4 2 2 2" xfId="25854"/>
    <cellStyle name="20 % - zvýraznenie3 4 2 2 4 2 3" xfId="16606"/>
    <cellStyle name="20 % - zvýraznenie3 4 2 2 4 2 3 2" xfId="25855"/>
    <cellStyle name="20 % - zvýraznenie3 4 2 2 4 2 4" xfId="25856"/>
    <cellStyle name="20 % - zvýraznenie3 4 2 2 4 2 5" xfId="48288"/>
    <cellStyle name="20 % - zvýraznenie3 4 2 2 4 3" xfId="11636"/>
    <cellStyle name="20 % - zvýraznenie3 4 2 2 4 3 2" xfId="25857"/>
    <cellStyle name="20 % - zvýraznenie3 4 2 2 4 4" xfId="16605"/>
    <cellStyle name="20 % - zvýraznenie3 4 2 2 4 4 2" xfId="25858"/>
    <cellStyle name="20 % - zvýraznenie3 4 2 2 4 5" xfId="25859"/>
    <cellStyle name="20 % - zvýraznenie3 4 2 2 4 6" xfId="48289"/>
    <cellStyle name="20 % - zvýraznenie3 4 2 2 5" xfId="4731"/>
    <cellStyle name="20 % - zvýraznenie3 4 2 2 5 2" xfId="12686"/>
    <cellStyle name="20 % - zvýraznenie3 4 2 2 5 2 2" xfId="25860"/>
    <cellStyle name="20 % - zvýraznenie3 4 2 2 5 3" xfId="16607"/>
    <cellStyle name="20 % - zvýraznenie3 4 2 2 5 3 2" xfId="25861"/>
    <cellStyle name="20 % - zvýraznenie3 4 2 2 5 4" xfId="25862"/>
    <cellStyle name="20 % - zvýraznenie3 4 2 2 5 5" xfId="48290"/>
    <cellStyle name="20 % - zvýraznenie3 4 2 2 6" xfId="8729"/>
    <cellStyle name="20 % - zvýraznenie3 4 2 2 6 2" xfId="25863"/>
    <cellStyle name="20 % - zvýraznenie3 4 2 2 7" xfId="16598"/>
    <cellStyle name="20 % - zvýraznenie3 4 2 2 7 2" xfId="25864"/>
    <cellStyle name="20 % - zvýraznenie3 4 2 2 8" xfId="25865"/>
    <cellStyle name="20 % - zvýraznenie3 4 2 2 9" xfId="48291"/>
    <cellStyle name="20 % - zvýraznenie3 4 2 3" xfId="1173"/>
    <cellStyle name="20 % - zvýraznenie3 4 2 3 2" xfId="2975"/>
    <cellStyle name="20 % - zvýraznenie3 4 2 3 2 2" xfId="7501"/>
    <cellStyle name="20 % - zvýraznenie3 4 2 3 2 2 2" xfId="15456"/>
    <cellStyle name="20 % - zvýraznenie3 4 2 3 2 2 2 2" xfId="25866"/>
    <cellStyle name="20 % - zvýraznenie3 4 2 3 2 2 3" xfId="16610"/>
    <cellStyle name="20 % - zvýraznenie3 4 2 3 2 2 3 2" xfId="25867"/>
    <cellStyle name="20 % - zvýraznenie3 4 2 3 2 2 4" xfId="25868"/>
    <cellStyle name="20 % - zvýraznenie3 4 2 3 2 2 5" xfId="48292"/>
    <cellStyle name="20 % - zvýraznenie3 4 2 3 2 3" xfId="10931"/>
    <cellStyle name="20 % - zvýraznenie3 4 2 3 2 3 2" xfId="25869"/>
    <cellStyle name="20 % - zvýraznenie3 4 2 3 2 4" xfId="16609"/>
    <cellStyle name="20 % - zvýraznenie3 4 2 3 2 4 2" xfId="25870"/>
    <cellStyle name="20 % - zvýraznenie3 4 2 3 2 5" xfId="25871"/>
    <cellStyle name="20 % - zvýraznenie3 4 2 3 2 6" xfId="48293"/>
    <cellStyle name="20 % - zvýraznenie3 4 2 3 3" xfId="5925"/>
    <cellStyle name="20 % - zvýraznenie3 4 2 3 3 2" xfId="13880"/>
    <cellStyle name="20 % - zvýraznenie3 4 2 3 3 2 2" xfId="25872"/>
    <cellStyle name="20 % - zvýraznenie3 4 2 3 3 3" xfId="16611"/>
    <cellStyle name="20 % - zvýraznenie3 4 2 3 3 3 2" xfId="25873"/>
    <cellStyle name="20 % - zvýraznenie3 4 2 3 3 4" xfId="25874"/>
    <cellStyle name="20 % - zvýraznenie3 4 2 3 3 5" xfId="48294"/>
    <cellStyle name="20 % - zvýraznenie3 4 2 3 4" xfId="9130"/>
    <cellStyle name="20 % - zvýraznenie3 4 2 3 4 2" xfId="25875"/>
    <cellStyle name="20 % - zvýraznenie3 4 2 3 5" xfId="16608"/>
    <cellStyle name="20 % - zvýraznenie3 4 2 3 5 2" xfId="25876"/>
    <cellStyle name="20 % - zvýraznenie3 4 2 3 6" xfId="25877"/>
    <cellStyle name="20 % - zvýraznenie3 4 2 3 7" xfId="48295"/>
    <cellStyle name="20 % - zvýraznenie3 4 2 4" xfId="1983"/>
    <cellStyle name="20 % - zvýraznenie3 4 2 4 2" xfId="6716"/>
    <cellStyle name="20 % - zvýraznenie3 4 2 4 2 2" xfId="14671"/>
    <cellStyle name="20 % - zvýraznenie3 4 2 4 2 2 2" xfId="25878"/>
    <cellStyle name="20 % - zvýraznenie3 4 2 4 2 3" xfId="16613"/>
    <cellStyle name="20 % - zvýraznenie3 4 2 4 2 3 2" xfId="25879"/>
    <cellStyle name="20 % - zvýraznenie3 4 2 4 2 4" xfId="25880"/>
    <cellStyle name="20 % - zvýraznenie3 4 2 4 2 5" xfId="48296"/>
    <cellStyle name="20 % - zvýraznenie3 4 2 4 3" xfId="9940"/>
    <cellStyle name="20 % - zvýraznenie3 4 2 4 3 2" xfId="25881"/>
    <cellStyle name="20 % - zvýraznenie3 4 2 4 4" xfId="16612"/>
    <cellStyle name="20 % - zvýraznenie3 4 2 4 4 2" xfId="25882"/>
    <cellStyle name="20 % - zvýraznenie3 4 2 4 5" xfId="25883"/>
    <cellStyle name="20 % - zvýraznenie3 4 2 4 6" xfId="48297"/>
    <cellStyle name="20 % - zvýraznenie3 4 2 5" xfId="2533"/>
    <cellStyle name="20 % - zvýraznenie3 4 2 5 2" xfId="5134"/>
    <cellStyle name="20 % - zvýraznenie3 4 2 5 2 2" xfId="13089"/>
    <cellStyle name="20 % - zvýraznenie3 4 2 5 2 2 2" xfId="25884"/>
    <cellStyle name="20 % - zvýraznenie3 4 2 5 2 3" xfId="16615"/>
    <cellStyle name="20 % - zvýraznenie3 4 2 5 2 3 2" xfId="25885"/>
    <cellStyle name="20 % - zvýraznenie3 4 2 5 2 4" xfId="25886"/>
    <cellStyle name="20 % - zvýraznenie3 4 2 5 2 5" xfId="48298"/>
    <cellStyle name="20 % - zvýraznenie3 4 2 5 3" xfId="10490"/>
    <cellStyle name="20 % - zvýraznenie3 4 2 5 3 2" xfId="25887"/>
    <cellStyle name="20 % - zvýraznenie3 4 2 5 4" xfId="16614"/>
    <cellStyle name="20 % - zvýraznenie3 4 2 5 4 2" xfId="25888"/>
    <cellStyle name="20 % - zvýraznenie3 4 2 5 5" xfId="25889"/>
    <cellStyle name="20 % - zvýraznenie3 4 2 5 6" xfId="48299"/>
    <cellStyle name="20 % - zvýraznenie3 4 2 6" xfId="4341"/>
    <cellStyle name="20 % - zvýraznenie3 4 2 6 2" xfId="12296"/>
    <cellStyle name="20 % - zvýraznenie3 4 2 6 2 2" xfId="25890"/>
    <cellStyle name="20 % - zvýraznenie3 4 2 6 3" xfId="16616"/>
    <cellStyle name="20 % - zvýraznenie3 4 2 6 3 2" xfId="25891"/>
    <cellStyle name="20 % - zvýraznenie3 4 2 6 4" xfId="25892"/>
    <cellStyle name="20 % - zvýraznenie3 4 2 6 5" xfId="48300"/>
    <cellStyle name="20 % - zvýraznenie3 4 2 7" xfId="8339"/>
    <cellStyle name="20 % - zvýraznenie3 4 2 7 2" xfId="25893"/>
    <cellStyle name="20 % - zvýraznenie3 4 2 8" xfId="16597"/>
    <cellStyle name="20 % - zvýraznenie3 4 2 8 2" xfId="25894"/>
    <cellStyle name="20 % - zvýraznenie3 4 2 9" xfId="25895"/>
    <cellStyle name="20 % - zvýraznenie3 4 3" xfId="575"/>
    <cellStyle name="20 % - zvýraznenie3 4 3 2" xfId="1370"/>
    <cellStyle name="20 % - zvýraznenie3 4 3 2 2" xfId="3172"/>
    <cellStyle name="20 % - zvýraznenie3 4 3 2 2 2" xfId="7698"/>
    <cellStyle name="20 % - zvýraznenie3 4 3 2 2 2 2" xfId="15653"/>
    <cellStyle name="20 % - zvýraznenie3 4 3 2 2 2 2 2" xfId="25896"/>
    <cellStyle name="20 % - zvýraznenie3 4 3 2 2 2 3" xfId="16620"/>
    <cellStyle name="20 % - zvýraznenie3 4 3 2 2 2 3 2" xfId="25897"/>
    <cellStyle name="20 % - zvýraznenie3 4 3 2 2 2 4" xfId="25898"/>
    <cellStyle name="20 % - zvýraznenie3 4 3 2 2 2 5" xfId="48301"/>
    <cellStyle name="20 % - zvýraznenie3 4 3 2 2 3" xfId="11128"/>
    <cellStyle name="20 % - zvýraznenie3 4 3 2 2 3 2" xfId="25899"/>
    <cellStyle name="20 % - zvýraznenie3 4 3 2 2 4" xfId="16619"/>
    <cellStyle name="20 % - zvýraznenie3 4 3 2 2 4 2" xfId="25900"/>
    <cellStyle name="20 % - zvýraznenie3 4 3 2 2 5" xfId="25901"/>
    <cellStyle name="20 % - zvýraznenie3 4 3 2 2 6" xfId="48302"/>
    <cellStyle name="20 % - zvýraznenie3 4 3 2 3" xfId="6122"/>
    <cellStyle name="20 % - zvýraznenie3 4 3 2 3 2" xfId="14077"/>
    <cellStyle name="20 % - zvýraznenie3 4 3 2 3 2 2" xfId="25902"/>
    <cellStyle name="20 % - zvýraznenie3 4 3 2 3 3" xfId="16621"/>
    <cellStyle name="20 % - zvýraznenie3 4 3 2 3 3 2" xfId="25903"/>
    <cellStyle name="20 % - zvýraznenie3 4 3 2 3 4" xfId="25904"/>
    <cellStyle name="20 % - zvýraznenie3 4 3 2 3 5" xfId="48303"/>
    <cellStyle name="20 % - zvýraznenie3 4 3 2 4" xfId="9327"/>
    <cellStyle name="20 % - zvýraznenie3 4 3 2 4 2" xfId="25905"/>
    <cellStyle name="20 % - zvýraznenie3 4 3 2 5" xfId="16618"/>
    <cellStyle name="20 % - zvýraznenie3 4 3 2 5 2" xfId="25906"/>
    <cellStyle name="20 % - zvýraznenie3 4 3 2 6" xfId="25907"/>
    <cellStyle name="20 % - zvýraznenie3 4 3 2 7" xfId="48304"/>
    <cellStyle name="20 % - zvýraznenie3 4 3 3" xfId="2180"/>
    <cellStyle name="20 % - zvýraznenie3 4 3 3 2" xfId="6913"/>
    <cellStyle name="20 % - zvýraznenie3 4 3 3 2 2" xfId="14868"/>
    <cellStyle name="20 % - zvýraznenie3 4 3 3 2 2 2" xfId="25908"/>
    <cellStyle name="20 % - zvýraznenie3 4 3 3 2 3" xfId="16623"/>
    <cellStyle name="20 % - zvýraznenie3 4 3 3 2 3 2" xfId="25909"/>
    <cellStyle name="20 % - zvýraznenie3 4 3 3 2 4" xfId="25910"/>
    <cellStyle name="20 % - zvýraznenie3 4 3 3 2 5" xfId="48305"/>
    <cellStyle name="20 % - zvýraznenie3 4 3 3 3" xfId="10137"/>
    <cellStyle name="20 % - zvýraznenie3 4 3 3 3 2" xfId="25911"/>
    <cellStyle name="20 % - zvýraznenie3 4 3 3 4" xfId="16622"/>
    <cellStyle name="20 % - zvýraznenie3 4 3 3 4 2" xfId="25912"/>
    <cellStyle name="20 % - zvýraznenie3 4 3 3 5" xfId="25913"/>
    <cellStyle name="20 % - zvýraznenie3 4 3 3 6" xfId="48306"/>
    <cellStyle name="20 % - zvýraznenie3 4 3 4" xfId="3510"/>
    <cellStyle name="20 % - zvýraznenie3 4 3 4 2" xfId="5331"/>
    <cellStyle name="20 % - zvýraznenie3 4 3 4 2 2" xfId="13286"/>
    <cellStyle name="20 % - zvýraznenie3 4 3 4 2 2 2" xfId="25914"/>
    <cellStyle name="20 % - zvýraznenie3 4 3 4 2 3" xfId="16625"/>
    <cellStyle name="20 % - zvýraznenie3 4 3 4 2 3 2" xfId="25915"/>
    <cellStyle name="20 % - zvýraznenie3 4 3 4 2 4" xfId="25916"/>
    <cellStyle name="20 % - zvýraznenie3 4 3 4 2 5" xfId="48307"/>
    <cellStyle name="20 % - zvýraznenie3 4 3 4 3" xfId="11466"/>
    <cellStyle name="20 % - zvýraznenie3 4 3 4 3 2" xfId="25917"/>
    <cellStyle name="20 % - zvýraznenie3 4 3 4 4" xfId="16624"/>
    <cellStyle name="20 % - zvýraznenie3 4 3 4 4 2" xfId="25918"/>
    <cellStyle name="20 % - zvýraznenie3 4 3 4 5" xfId="25919"/>
    <cellStyle name="20 % - zvýraznenie3 4 3 4 6" xfId="48308"/>
    <cellStyle name="20 % - zvýraznenie3 4 3 5" xfId="4538"/>
    <cellStyle name="20 % - zvýraznenie3 4 3 5 2" xfId="12493"/>
    <cellStyle name="20 % - zvýraznenie3 4 3 5 2 2" xfId="25920"/>
    <cellStyle name="20 % - zvýraznenie3 4 3 5 3" xfId="16626"/>
    <cellStyle name="20 % - zvýraznenie3 4 3 5 3 2" xfId="25921"/>
    <cellStyle name="20 % - zvýraznenie3 4 3 5 4" xfId="25922"/>
    <cellStyle name="20 % - zvýraznenie3 4 3 5 5" xfId="48309"/>
    <cellStyle name="20 % - zvýraznenie3 4 3 6" xfId="8536"/>
    <cellStyle name="20 % - zvýraznenie3 4 3 6 2" xfId="25923"/>
    <cellStyle name="20 % - zvýraznenie3 4 3 7" xfId="16617"/>
    <cellStyle name="20 % - zvýraznenie3 4 3 7 2" xfId="25924"/>
    <cellStyle name="20 % - zvýraznenie3 4 3 8" xfId="25925"/>
    <cellStyle name="20 % - zvýraznenie3 4 3 9" xfId="48310"/>
    <cellStyle name="20 % - zvýraznenie3 4 4" xfId="980"/>
    <cellStyle name="20 % - zvýraznenie3 4 4 2" xfId="2782"/>
    <cellStyle name="20 % - zvýraznenie3 4 4 2 2" xfId="7308"/>
    <cellStyle name="20 % - zvýraznenie3 4 4 2 2 2" xfId="15263"/>
    <cellStyle name="20 % - zvýraznenie3 4 4 2 2 2 2" xfId="25926"/>
    <cellStyle name="20 % - zvýraznenie3 4 4 2 2 3" xfId="16629"/>
    <cellStyle name="20 % - zvýraznenie3 4 4 2 2 3 2" xfId="25927"/>
    <cellStyle name="20 % - zvýraznenie3 4 4 2 2 4" xfId="25928"/>
    <cellStyle name="20 % - zvýraznenie3 4 4 2 2 5" xfId="48311"/>
    <cellStyle name="20 % - zvýraznenie3 4 4 2 3" xfId="10738"/>
    <cellStyle name="20 % - zvýraznenie3 4 4 2 3 2" xfId="25929"/>
    <cellStyle name="20 % - zvýraznenie3 4 4 2 4" xfId="16628"/>
    <cellStyle name="20 % - zvýraznenie3 4 4 2 4 2" xfId="25930"/>
    <cellStyle name="20 % - zvýraznenie3 4 4 2 5" xfId="25931"/>
    <cellStyle name="20 % - zvýraznenie3 4 4 2 6" xfId="48312"/>
    <cellStyle name="20 % - zvýraznenie3 4 4 3" xfId="5732"/>
    <cellStyle name="20 % - zvýraznenie3 4 4 3 2" xfId="13687"/>
    <cellStyle name="20 % - zvýraznenie3 4 4 3 2 2" xfId="25932"/>
    <cellStyle name="20 % - zvýraznenie3 4 4 3 3" xfId="16630"/>
    <cellStyle name="20 % - zvýraznenie3 4 4 3 3 2" xfId="25933"/>
    <cellStyle name="20 % - zvýraznenie3 4 4 3 4" xfId="25934"/>
    <cellStyle name="20 % - zvýraznenie3 4 4 3 5" xfId="48313"/>
    <cellStyle name="20 % - zvýraznenie3 4 4 4" xfId="8937"/>
    <cellStyle name="20 % - zvýraznenie3 4 4 4 2" xfId="25935"/>
    <cellStyle name="20 % - zvýraznenie3 4 4 5" xfId="16627"/>
    <cellStyle name="20 % - zvýraznenie3 4 4 5 2" xfId="25936"/>
    <cellStyle name="20 % - zvýraznenie3 4 4 6" xfId="25937"/>
    <cellStyle name="20 % - zvýraznenie3 4 4 7" xfId="48314"/>
    <cellStyle name="20 % - zvýraznenie3 4 5" xfId="1789"/>
    <cellStyle name="20 % - zvýraznenie3 4 5 2" xfId="6523"/>
    <cellStyle name="20 % - zvýraznenie3 4 5 2 2" xfId="14478"/>
    <cellStyle name="20 % - zvýraznenie3 4 5 2 2 2" xfId="25938"/>
    <cellStyle name="20 % - zvýraznenie3 4 5 2 3" xfId="16632"/>
    <cellStyle name="20 % - zvýraznenie3 4 5 2 3 2" xfId="25939"/>
    <cellStyle name="20 % - zvýraznenie3 4 5 2 4" xfId="25940"/>
    <cellStyle name="20 % - zvýraznenie3 4 5 2 5" xfId="48315"/>
    <cellStyle name="20 % - zvýraznenie3 4 5 3" xfId="9746"/>
    <cellStyle name="20 % - zvýraznenie3 4 5 3 2" xfId="25941"/>
    <cellStyle name="20 % - zvýraznenie3 4 5 4" xfId="16631"/>
    <cellStyle name="20 % - zvýraznenie3 4 5 4 2" xfId="25942"/>
    <cellStyle name="20 % - zvýraznenie3 4 5 5" xfId="25943"/>
    <cellStyle name="20 % - zvýraznenie3 4 5 6" xfId="48316"/>
    <cellStyle name="20 % - zvýraznenie3 4 6" xfId="3837"/>
    <cellStyle name="20 % - zvýraznenie3 4 6 2" xfId="4941"/>
    <cellStyle name="20 % - zvýraznenie3 4 6 2 2" xfId="12896"/>
    <cellStyle name="20 % - zvýraznenie3 4 6 2 2 2" xfId="25944"/>
    <cellStyle name="20 % - zvýraznenie3 4 6 2 3" xfId="16634"/>
    <cellStyle name="20 % - zvýraznenie3 4 6 2 3 2" xfId="25945"/>
    <cellStyle name="20 % - zvýraznenie3 4 6 2 4" xfId="25946"/>
    <cellStyle name="20 % - zvýraznenie3 4 6 2 5" xfId="48317"/>
    <cellStyle name="20 % - zvýraznenie3 4 6 3" xfId="11792"/>
    <cellStyle name="20 % - zvýraznenie3 4 6 3 2" xfId="25947"/>
    <cellStyle name="20 % - zvýraznenie3 4 6 4" xfId="16633"/>
    <cellStyle name="20 % - zvýraznenie3 4 6 4 2" xfId="25948"/>
    <cellStyle name="20 % - zvýraznenie3 4 6 5" xfId="25949"/>
    <cellStyle name="20 % - zvýraznenie3 4 6 6" xfId="48318"/>
    <cellStyle name="20 % - zvýraznenie3 4 7" xfId="4148"/>
    <cellStyle name="20 % - zvýraznenie3 4 7 2" xfId="12103"/>
    <cellStyle name="20 % - zvýraznenie3 4 7 2 2" xfId="25950"/>
    <cellStyle name="20 % - zvýraznenie3 4 7 3" xfId="16635"/>
    <cellStyle name="20 % - zvýraznenie3 4 7 3 2" xfId="25951"/>
    <cellStyle name="20 % - zvýraznenie3 4 7 4" xfId="25952"/>
    <cellStyle name="20 % - zvýraznenie3 4 7 5" xfId="48319"/>
    <cellStyle name="20 % - zvýraznenie3 4 8" xfId="8146"/>
    <cellStyle name="20 % - zvýraznenie3 4 8 2" xfId="25953"/>
    <cellStyle name="20 % - zvýraznenie3 4 9" xfId="16596"/>
    <cellStyle name="20 % - zvýraznenie3 4 9 2" xfId="25954"/>
    <cellStyle name="20 % - zvýraznenie3 5" xfId="277"/>
    <cellStyle name="20 % - zvýraznenie3 5 10" xfId="48320"/>
    <cellStyle name="20 % - zvýraznenie3 5 2" xfId="675"/>
    <cellStyle name="20 % - zvýraznenie3 5 2 2" xfId="1470"/>
    <cellStyle name="20 % - zvýraznenie3 5 2 2 2" xfId="3272"/>
    <cellStyle name="20 % - zvýraznenie3 5 2 2 2 2" xfId="7798"/>
    <cellStyle name="20 % - zvýraznenie3 5 2 2 2 2 2" xfId="15753"/>
    <cellStyle name="20 % - zvýraznenie3 5 2 2 2 2 2 2" xfId="25955"/>
    <cellStyle name="20 % - zvýraznenie3 5 2 2 2 2 3" xfId="16640"/>
    <cellStyle name="20 % - zvýraznenie3 5 2 2 2 2 3 2" xfId="25956"/>
    <cellStyle name="20 % - zvýraznenie3 5 2 2 2 2 4" xfId="25957"/>
    <cellStyle name="20 % - zvýraznenie3 5 2 2 2 2 5" xfId="48321"/>
    <cellStyle name="20 % - zvýraznenie3 5 2 2 2 3" xfId="11228"/>
    <cellStyle name="20 % - zvýraznenie3 5 2 2 2 3 2" xfId="25958"/>
    <cellStyle name="20 % - zvýraznenie3 5 2 2 2 4" xfId="16639"/>
    <cellStyle name="20 % - zvýraznenie3 5 2 2 2 4 2" xfId="25959"/>
    <cellStyle name="20 % - zvýraznenie3 5 2 2 2 5" xfId="25960"/>
    <cellStyle name="20 % - zvýraznenie3 5 2 2 2 6" xfId="48322"/>
    <cellStyle name="20 % - zvýraznenie3 5 2 2 3" xfId="6222"/>
    <cellStyle name="20 % - zvýraznenie3 5 2 2 3 2" xfId="14177"/>
    <cellStyle name="20 % - zvýraznenie3 5 2 2 3 2 2" xfId="25961"/>
    <cellStyle name="20 % - zvýraznenie3 5 2 2 3 3" xfId="16641"/>
    <cellStyle name="20 % - zvýraznenie3 5 2 2 3 3 2" xfId="25962"/>
    <cellStyle name="20 % - zvýraznenie3 5 2 2 3 4" xfId="25963"/>
    <cellStyle name="20 % - zvýraznenie3 5 2 2 3 5" xfId="48323"/>
    <cellStyle name="20 % - zvýraznenie3 5 2 2 4" xfId="9427"/>
    <cellStyle name="20 % - zvýraznenie3 5 2 2 4 2" xfId="25964"/>
    <cellStyle name="20 % - zvýraznenie3 5 2 2 5" xfId="16638"/>
    <cellStyle name="20 % - zvýraznenie3 5 2 2 5 2" xfId="25965"/>
    <cellStyle name="20 % - zvýraznenie3 5 2 2 6" xfId="25966"/>
    <cellStyle name="20 % - zvýraznenie3 5 2 2 7" xfId="48324"/>
    <cellStyle name="20 % - zvýraznenie3 5 2 3" xfId="2280"/>
    <cellStyle name="20 % - zvýraznenie3 5 2 3 2" xfId="7013"/>
    <cellStyle name="20 % - zvýraznenie3 5 2 3 2 2" xfId="14968"/>
    <cellStyle name="20 % - zvýraznenie3 5 2 3 2 2 2" xfId="25967"/>
    <cellStyle name="20 % - zvýraznenie3 5 2 3 2 3" xfId="16643"/>
    <cellStyle name="20 % - zvýraznenie3 5 2 3 2 3 2" xfId="25968"/>
    <cellStyle name="20 % - zvýraznenie3 5 2 3 2 4" xfId="25969"/>
    <cellStyle name="20 % - zvýraznenie3 5 2 3 2 5" xfId="48325"/>
    <cellStyle name="20 % - zvýraznenie3 5 2 3 3" xfId="10237"/>
    <cellStyle name="20 % - zvýraznenie3 5 2 3 3 2" xfId="25970"/>
    <cellStyle name="20 % - zvýraznenie3 5 2 3 4" xfId="16642"/>
    <cellStyle name="20 % - zvýraznenie3 5 2 3 4 2" xfId="25971"/>
    <cellStyle name="20 % - zvýraznenie3 5 2 3 5" xfId="25972"/>
    <cellStyle name="20 % - zvýraznenie3 5 2 3 6" xfId="48326"/>
    <cellStyle name="20 % - zvýraznenie3 5 2 4" xfId="3779"/>
    <cellStyle name="20 % - zvýraznenie3 5 2 4 2" xfId="5431"/>
    <cellStyle name="20 % - zvýraznenie3 5 2 4 2 2" xfId="13386"/>
    <cellStyle name="20 % - zvýraznenie3 5 2 4 2 2 2" xfId="25973"/>
    <cellStyle name="20 % - zvýraznenie3 5 2 4 2 3" xfId="16645"/>
    <cellStyle name="20 % - zvýraznenie3 5 2 4 2 3 2" xfId="25974"/>
    <cellStyle name="20 % - zvýraznenie3 5 2 4 2 4" xfId="25975"/>
    <cellStyle name="20 % - zvýraznenie3 5 2 4 2 5" xfId="48327"/>
    <cellStyle name="20 % - zvýraznenie3 5 2 4 3" xfId="11734"/>
    <cellStyle name="20 % - zvýraznenie3 5 2 4 3 2" xfId="25976"/>
    <cellStyle name="20 % - zvýraznenie3 5 2 4 4" xfId="16644"/>
    <cellStyle name="20 % - zvýraznenie3 5 2 4 4 2" xfId="25977"/>
    <cellStyle name="20 % - zvýraznenie3 5 2 4 5" xfId="25978"/>
    <cellStyle name="20 % - zvýraznenie3 5 2 4 6" xfId="48328"/>
    <cellStyle name="20 % - zvýraznenie3 5 2 5" xfId="4638"/>
    <cellStyle name="20 % - zvýraznenie3 5 2 5 2" xfId="12593"/>
    <cellStyle name="20 % - zvýraznenie3 5 2 5 2 2" xfId="25979"/>
    <cellStyle name="20 % - zvýraznenie3 5 2 5 3" xfId="16646"/>
    <cellStyle name="20 % - zvýraznenie3 5 2 5 3 2" xfId="25980"/>
    <cellStyle name="20 % - zvýraznenie3 5 2 5 4" xfId="25981"/>
    <cellStyle name="20 % - zvýraznenie3 5 2 5 5" xfId="48329"/>
    <cellStyle name="20 % - zvýraznenie3 5 2 6" xfId="8636"/>
    <cellStyle name="20 % - zvýraznenie3 5 2 6 2" xfId="25982"/>
    <cellStyle name="20 % - zvýraznenie3 5 2 7" xfId="16637"/>
    <cellStyle name="20 % - zvýraznenie3 5 2 7 2" xfId="25983"/>
    <cellStyle name="20 % - zvýraznenie3 5 2 8" xfId="25984"/>
    <cellStyle name="20 % - zvýraznenie3 5 2 9" xfId="48330"/>
    <cellStyle name="20 % - zvýraznenie3 5 3" xfId="1080"/>
    <cellStyle name="20 % - zvýraznenie3 5 3 2" xfId="2882"/>
    <cellStyle name="20 % - zvýraznenie3 5 3 2 2" xfId="7408"/>
    <cellStyle name="20 % - zvýraznenie3 5 3 2 2 2" xfId="15363"/>
    <cellStyle name="20 % - zvýraznenie3 5 3 2 2 2 2" xfId="25985"/>
    <cellStyle name="20 % - zvýraznenie3 5 3 2 2 3" xfId="16649"/>
    <cellStyle name="20 % - zvýraznenie3 5 3 2 2 3 2" xfId="25986"/>
    <cellStyle name="20 % - zvýraznenie3 5 3 2 2 4" xfId="25987"/>
    <cellStyle name="20 % - zvýraznenie3 5 3 2 2 5" xfId="48331"/>
    <cellStyle name="20 % - zvýraznenie3 5 3 2 3" xfId="10838"/>
    <cellStyle name="20 % - zvýraznenie3 5 3 2 3 2" xfId="25988"/>
    <cellStyle name="20 % - zvýraznenie3 5 3 2 4" xfId="16648"/>
    <cellStyle name="20 % - zvýraznenie3 5 3 2 4 2" xfId="25989"/>
    <cellStyle name="20 % - zvýraznenie3 5 3 2 5" xfId="25990"/>
    <cellStyle name="20 % - zvýraznenie3 5 3 2 6" xfId="48332"/>
    <cellStyle name="20 % - zvýraznenie3 5 3 3" xfId="5832"/>
    <cellStyle name="20 % - zvýraznenie3 5 3 3 2" xfId="13787"/>
    <cellStyle name="20 % - zvýraznenie3 5 3 3 2 2" xfId="25991"/>
    <cellStyle name="20 % - zvýraznenie3 5 3 3 3" xfId="16650"/>
    <cellStyle name="20 % - zvýraznenie3 5 3 3 3 2" xfId="25992"/>
    <cellStyle name="20 % - zvýraznenie3 5 3 3 4" xfId="25993"/>
    <cellStyle name="20 % - zvýraznenie3 5 3 3 5" xfId="48333"/>
    <cellStyle name="20 % - zvýraznenie3 5 3 4" xfId="9037"/>
    <cellStyle name="20 % - zvýraznenie3 5 3 4 2" xfId="25994"/>
    <cellStyle name="20 % - zvýraznenie3 5 3 5" xfId="16647"/>
    <cellStyle name="20 % - zvýraznenie3 5 3 5 2" xfId="25995"/>
    <cellStyle name="20 % - zvýraznenie3 5 3 6" xfId="25996"/>
    <cellStyle name="20 % - zvýraznenie3 5 3 7" xfId="48334"/>
    <cellStyle name="20 % - zvýraznenie3 5 4" xfId="1890"/>
    <cellStyle name="20 % - zvýraznenie3 5 4 2" xfId="6623"/>
    <cellStyle name="20 % - zvýraznenie3 5 4 2 2" xfId="14578"/>
    <cellStyle name="20 % - zvýraznenie3 5 4 2 2 2" xfId="25997"/>
    <cellStyle name="20 % - zvýraznenie3 5 4 2 3" xfId="16652"/>
    <cellStyle name="20 % - zvýraznenie3 5 4 2 3 2" xfId="25998"/>
    <cellStyle name="20 % - zvýraznenie3 5 4 2 4" xfId="25999"/>
    <cellStyle name="20 % - zvýraznenie3 5 4 2 5" xfId="48335"/>
    <cellStyle name="20 % - zvýraznenie3 5 4 3" xfId="9847"/>
    <cellStyle name="20 % - zvýraznenie3 5 4 3 2" xfId="26000"/>
    <cellStyle name="20 % - zvýraznenie3 5 4 4" xfId="16651"/>
    <cellStyle name="20 % - zvýraznenie3 5 4 4 2" xfId="26001"/>
    <cellStyle name="20 % - zvýraznenie3 5 4 5" xfId="26002"/>
    <cellStyle name="20 % - zvýraznenie3 5 4 6" xfId="48336"/>
    <cellStyle name="20 % - zvýraznenie3 5 5" xfId="2543"/>
    <cellStyle name="20 % - zvýraznenie3 5 5 2" xfId="5041"/>
    <cellStyle name="20 % - zvýraznenie3 5 5 2 2" xfId="12996"/>
    <cellStyle name="20 % - zvýraznenie3 5 5 2 2 2" xfId="26003"/>
    <cellStyle name="20 % - zvýraznenie3 5 5 2 3" xfId="16654"/>
    <cellStyle name="20 % - zvýraznenie3 5 5 2 3 2" xfId="26004"/>
    <cellStyle name="20 % - zvýraznenie3 5 5 2 4" xfId="26005"/>
    <cellStyle name="20 % - zvýraznenie3 5 5 2 5" xfId="48337"/>
    <cellStyle name="20 % - zvýraznenie3 5 5 3" xfId="10500"/>
    <cellStyle name="20 % - zvýraznenie3 5 5 3 2" xfId="26006"/>
    <cellStyle name="20 % - zvýraznenie3 5 5 4" xfId="16653"/>
    <cellStyle name="20 % - zvýraznenie3 5 5 4 2" xfId="26007"/>
    <cellStyle name="20 % - zvýraznenie3 5 5 5" xfId="26008"/>
    <cellStyle name="20 % - zvýraznenie3 5 5 6" xfId="48338"/>
    <cellStyle name="20 % - zvýraznenie3 5 6" xfId="4248"/>
    <cellStyle name="20 % - zvýraznenie3 5 6 2" xfId="12203"/>
    <cellStyle name="20 % - zvýraznenie3 5 6 2 2" xfId="26009"/>
    <cellStyle name="20 % - zvýraznenie3 5 6 3" xfId="16655"/>
    <cellStyle name="20 % - zvýraznenie3 5 6 3 2" xfId="26010"/>
    <cellStyle name="20 % - zvýraznenie3 5 6 4" xfId="26011"/>
    <cellStyle name="20 % - zvýraznenie3 5 6 5" xfId="48339"/>
    <cellStyle name="20 % - zvýraznenie3 5 7" xfId="8246"/>
    <cellStyle name="20 % - zvýraznenie3 5 7 2" xfId="26012"/>
    <cellStyle name="20 % - zvýraznenie3 5 8" xfId="16636"/>
    <cellStyle name="20 % - zvýraznenie3 5 8 2" xfId="26013"/>
    <cellStyle name="20 % - zvýraznenie3 5 9" xfId="26014"/>
    <cellStyle name="20 % - zvýraznenie3 6" xfId="476"/>
    <cellStyle name="20 % - zvýraznenie3 6 2" xfId="1273"/>
    <cellStyle name="20 % - zvýraznenie3 6 2 2" xfId="3075"/>
    <cellStyle name="20 % - zvýraznenie3 6 2 2 2" xfId="7601"/>
    <cellStyle name="20 % - zvýraznenie3 6 2 2 2 2" xfId="15556"/>
    <cellStyle name="20 % - zvýraznenie3 6 2 2 2 2 2" xfId="26015"/>
    <cellStyle name="20 % - zvýraznenie3 6 2 2 2 3" xfId="16659"/>
    <cellStyle name="20 % - zvýraznenie3 6 2 2 2 3 2" xfId="26016"/>
    <cellStyle name="20 % - zvýraznenie3 6 2 2 2 4" xfId="26017"/>
    <cellStyle name="20 % - zvýraznenie3 6 2 2 2 5" xfId="48340"/>
    <cellStyle name="20 % - zvýraznenie3 6 2 2 3" xfId="11031"/>
    <cellStyle name="20 % - zvýraznenie3 6 2 2 3 2" xfId="26018"/>
    <cellStyle name="20 % - zvýraznenie3 6 2 2 4" xfId="16658"/>
    <cellStyle name="20 % - zvýraznenie3 6 2 2 4 2" xfId="26019"/>
    <cellStyle name="20 % - zvýraznenie3 6 2 2 5" xfId="26020"/>
    <cellStyle name="20 % - zvýraznenie3 6 2 2 6" xfId="48341"/>
    <cellStyle name="20 % - zvýraznenie3 6 2 3" xfId="6025"/>
    <cellStyle name="20 % - zvýraznenie3 6 2 3 2" xfId="13980"/>
    <cellStyle name="20 % - zvýraznenie3 6 2 3 2 2" xfId="26021"/>
    <cellStyle name="20 % - zvýraznenie3 6 2 3 3" xfId="16660"/>
    <cellStyle name="20 % - zvýraznenie3 6 2 3 3 2" xfId="26022"/>
    <cellStyle name="20 % - zvýraznenie3 6 2 3 4" xfId="26023"/>
    <cellStyle name="20 % - zvýraznenie3 6 2 3 5" xfId="48342"/>
    <cellStyle name="20 % - zvýraznenie3 6 2 4" xfId="9230"/>
    <cellStyle name="20 % - zvýraznenie3 6 2 4 2" xfId="26024"/>
    <cellStyle name="20 % - zvýraznenie3 6 2 5" xfId="16657"/>
    <cellStyle name="20 % - zvýraznenie3 6 2 5 2" xfId="26025"/>
    <cellStyle name="20 % - zvýraznenie3 6 2 6" xfId="26026"/>
    <cellStyle name="20 % - zvýraznenie3 6 2 7" xfId="48343"/>
    <cellStyle name="20 % - zvýraznenie3 6 3" xfId="2083"/>
    <cellStyle name="20 % - zvýraznenie3 6 3 2" xfId="6816"/>
    <cellStyle name="20 % - zvýraznenie3 6 3 2 2" xfId="14771"/>
    <cellStyle name="20 % - zvýraznenie3 6 3 2 2 2" xfId="26027"/>
    <cellStyle name="20 % - zvýraznenie3 6 3 2 3" xfId="16662"/>
    <cellStyle name="20 % - zvýraznenie3 6 3 2 3 2" xfId="26028"/>
    <cellStyle name="20 % - zvýraznenie3 6 3 2 4" xfId="26029"/>
    <cellStyle name="20 % - zvýraznenie3 6 3 2 5" xfId="48344"/>
    <cellStyle name="20 % - zvýraznenie3 6 3 3" xfId="10040"/>
    <cellStyle name="20 % - zvýraznenie3 6 3 3 2" xfId="26030"/>
    <cellStyle name="20 % - zvýraznenie3 6 3 4" xfId="16661"/>
    <cellStyle name="20 % - zvýraznenie3 6 3 4 2" xfId="26031"/>
    <cellStyle name="20 % - zvýraznenie3 6 3 5" xfId="26032"/>
    <cellStyle name="20 % - zvýraznenie3 6 3 6" xfId="48345"/>
    <cellStyle name="20 % - zvýraznenie3 6 4" xfId="3571"/>
    <cellStyle name="20 % - zvýraznenie3 6 4 2" xfId="5234"/>
    <cellStyle name="20 % - zvýraznenie3 6 4 2 2" xfId="13189"/>
    <cellStyle name="20 % - zvýraznenie3 6 4 2 2 2" xfId="26033"/>
    <cellStyle name="20 % - zvýraznenie3 6 4 2 3" xfId="16664"/>
    <cellStyle name="20 % - zvýraznenie3 6 4 2 3 2" xfId="26034"/>
    <cellStyle name="20 % - zvýraznenie3 6 4 2 4" xfId="26035"/>
    <cellStyle name="20 % - zvýraznenie3 6 4 2 5" xfId="48346"/>
    <cellStyle name="20 % - zvýraznenie3 6 4 3" xfId="11527"/>
    <cellStyle name="20 % - zvýraznenie3 6 4 3 2" xfId="26036"/>
    <cellStyle name="20 % - zvýraznenie3 6 4 4" xfId="16663"/>
    <cellStyle name="20 % - zvýraznenie3 6 4 4 2" xfId="26037"/>
    <cellStyle name="20 % - zvýraznenie3 6 4 5" xfId="26038"/>
    <cellStyle name="20 % - zvýraznenie3 6 4 6" xfId="48347"/>
    <cellStyle name="20 % - zvýraznenie3 6 5" xfId="4441"/>
    <cellStyle name="20 % - zvýraznenie3 6 5 2" xfId="12396"/>
    <cellStyle name="20 % - zvýraznenie3 6 5 2 2" xfId="26039"/>
    <cellStyle name="20 % - zvýraznenie3 6 5 3" xfId="16665"/>
    <cellStyle name="20 % - zvýraznenie3 6 5 3 2" xfId="26040"/>
    <cellStyle name="20 % - zvýraznenie3 6 5 4" xfId="26041"/>
    <cellStyle name="20 % - zvýraznenie3 6 5 5" xfId="48348"/>
    <cellStyle name="20 % - zvýraznenie3 6 6" xfId="8439"/>
    <cellStyle name="20 % - zvýraznenie3 6 6 2" xfId="26042"/>
    <cellStyle name="20 % - zvýraznenie3 6 7" xfId="16656"/>
    <cellStyle name="20 % - zvýraznenie3 6 7 2" xfId="26043"/>
    <cellStyle name="20 % - zvýraznenie3 6 8" xfId="26044"/>
    <cellStyle name="20 % - zvýraznenie3 6 9" xfId="48349"/>
    <cellStyle name="20 % - zvýraznenie3 7" xfId="882"/>
    <cellStyle name="20 % - zvýraznenie3 7 2" xfId="2640"/>
    <cellStyle name="20 % - zvýraznenie3 7 2 2" xfId="7216"/>
    <cellStyle name="20 % - zvýraznenie3 7 2 2 2" xfId="15171"/>
    <cellStyle name="20 % - zvýraznenie3 7 2 2 2 2" xfId="26045"/>
    <cellStyle name="20 % - zvýraznenie3 7 2 2 3" xfId="16668"/>
    <cellStyle name="20 % - zvýraznenie3 7 2 2 3 2" xfId="26046"/>
    <cellStyle name="20 % - zvýraznenie3 7 2 2 4" xfId="26047"/>
    <cellStyle name="20 % - zvýraznenie3 7 2 2 5" xfId="48350"/>
    <cellStyle name="20 % - zvýraznenie3 7 2 3" xfId="10597"/>
    <cellStyle name="20 % - zvýraznenie3 7 2 3 2" xfId="26048"/>
    <cellStyle name="20 % - zvýraznenie3 7 2 4" xfId="16667"/>
    <cellStyle name="20 % - zvýraznenie3 7 2 4 2" xfId="26049"/>
    <cellStyle name="20 % - zvýraznenie3 7 2 5" xfId="26050"/>
    <cellStyle name="20 % - zvýraznenie3 7 2 6" xfId="48351"/>
    <cellStyle name="20 % - zvýraznenie3 7 3" xfId="5635"/>
    <cellStyle name="20 % - zvýraznenie3 7 3 2" xfId="13590"/>
    <cellStyle name="20 % - zvýraznenie3 7 3 2 2" xfId="26051"/>
    <cellStyle name="20 % - zvýraznenie3 7 3 3" xfId="16669"/>
    <cellStyle name="20 % - zvýraznenie3 7 3 3 2" xfId="26052"/>
    <cellStyle name="20 % - zvýraznenie3 7 3 4" xfId="26053"/>
    <cellStyle name="20 % - zvýraznenie3 7 3 5" xfId="48352"/>
    <cellStyle name="20 % - zvýraznenie3 7 4" xfId="8840"/>
    <cellStyle name="20 % - zvýraznenie3 7 4 2" xfId="26054"/>
    <cellStyle name="20 % - zvýraznenie3 7 5" xfId="16666"/>
    <cellStyle name="20 % - zvýraznenie3 7 5 2" xfId="26055"/>
    <cellStyle name="20 % - zvýraznenie3 7 6" xfId="26056"/>
    <cellStyle name="20 % - zvýraznenie3 7 7" xfId="48353"/>
    <cellStyle name="20 % - zvýraznenie3 8" xfId="1687"/>
    <cellStyle name="20 % - zvýraznenie3 8 2" xfId="6426"/>
    <cellStyle name="20 % - zvýraznenie3 8 2 2" xfId="14381"/>
    <cellStyle name="20 % - zvýraznenie3 8 2 2 2" xfId="26057"/>
    <cellStyle name="20 % - zvýraznenie3 8 2 3" xfId="16671"/>
    <cellStyle name="20 % - zvýraznenie3 8 2 3 2" xfId="26058"/>
    <cellStyle name="20 % - zvýraznenie3 8 2 4" xfId="26059"/>
    <cellStyle name="20 % - zvýraznenie3 8 2 5" xfId="48354"/>
    <cellStyle name="20 % - zvýraznenie3 8 3" xfId="9644"/>
    <cellStyle name="20 % - zvýraznenie3 8 3 2" xfId="26060"/>
    <cellStyle name="20 % - zvýraznenie3 8 4" xfId="16670"/>
    <cellStyle name="20 % - zvýraznenie3 8 4 2" xfId="26061"/>
    <cellStyle name="20 % - zvýraznenie3 8 5" xfId="26062"/>
    <cellStyle name="20 % - zvýraznenie3 8 6" xfId="48355"/>
    <cellStyle name="20 % - zvýraznenie3 9" xfId="3736"/>
    <cellStyle name="20 % - zvýraznenie3 9 2" xfId="4844"/>
    <cellStyle name="20 % - zvýraznenie3 9 2 2" xfId="12799"/>
    <cellStyle name="20 % - zvýraznenie3 9 2 2 2" xfId="26063"/>
    <cellStyle name="20 % - zvýraznenie3 9 2 3" xfId="16673"/>
    <cellStyle name="20 % - zvýraznenie3 9 2 3 2" xfId="26064"/>
    <cellStyle name="20 % - zvýraznenie3 9 2 4" xfId="26065"/>
    <cellStyle name="20 % - zvýraznenie3 9 2 5" xfId="48356"/>
    <cellStyle name="20 % - zvýraznenie3 9 3" xfId="11691"/>
    <cellStyle name="20 % - zvýraznenie3 9 3 2" xfId="26066"/>
    <cellStyle name="20 % - zvýraznenie3 9 4" xfId="16672"/>
    <cellStyle name="20 % - zvýraznenie3 9 4 2" xfId="26067"/>
    <cellStyle name="20 % - zvýraznenie3 9 5" xfId="26068"/>
    <cellStyle name="20 % - zvýraznenie3 9 6" xfId="48357"/>
    <cellStyle name="20 % - zvýraznenie4" xfId="64" builtinId="42" customBuiltin="1"/>
    <cellStyle name="20 % - zvýraznenie4 10" xfId="7996"/>
    <cellStyle name="20 % - zvýraznenie4 10 2" xfId="26069"/>
    <cellStyle name="20 % - zvýraznenie4 11" xfId="4053"/>
    <cellStyle name="20 % - zvýraznenie4 11 2" xfId="12008"/>
    <cellStyle name="20 % - zvýraznenie4 11 2 2" xfId="26070"/>
    <cellStyle name="20 % - zvýraznenie4 11 3" xfId="16674"/>
    <cellStyle name="20 % - zvýraznenie4 11 3 2" xfId="26071"/>
    <cellStyle name="20 % - zvýraznenie4 11 4" xfId="26072"/>
    <cellStyle name="20 % - zvýraznenie4 11 5" xfId="48358"/>
    <cellStyle name="20 % - zvýraznenie4 12" xfId="8050"/>
    <cellStyle name="20 % - zvýraznenie4 12 2" xfId="26073"/>
    <cellStyle name="20 % - zvýraznenie4 13" xfId="26074"/>
    <cellStyle name="20 % - zvýraznenie4 2" xfId="95"/>
    <cellStyle name="20 % - zvýraznenie4 2 10" xfId="16675"/>
    <cellStyle name="20 % - zvýraznenie4 2 10 2" xfId="26075"/>
    <cellStyle name="20 % - zvýraznenie4 2 11" xfId="26076"/>
    <cellStyle name="20 % - zvýraznenie4 2 12" xfId="48359"/>
    <cellStyle name="20 % - zvýraznenie4 2 2" xfId="200"/>
    <cellStyle name="20 % - zvýraznenie4 2 2 10" xfId="26077"/>
    <cellStyle name="20 % - zvýraznenie4 2 2 11" xfId="48360"/>
    <cellStyle name="20 % - zvýraznenie4 2 2 2" xfId="399"/>
    <cellStyle name="20 % - zvýraznenie4 2 2 2 10" xfId="48361"/>
    <cellStyle name="20 % - zvýraznenie4 2 2 2 2" xfId="791"/>
    <cellStyle name="20 % - zvýraznenie4 2 2 2 2 2" xfId="1586"/>
    <cellStyle name="20 % - zvýraznenie4 2 2 2 2 2 2" xfId="3388"/>
    <cellStyle name="20 % - zvýraznenie4 2 2 2 2 2 2 2" xfId="7914"/>
    <cellStyle name="20 % - zvýraznenie4 2 2 2 2 2 2 2 2" xfId="15869"/>
    <cellStyle name="20 % - zvýraznenie4 2 2 2 2 2 2 2 2 2" xfId="26078"/>
    <cellStyle name="20 % - zvýraznenie4 2 2 2 2 2 2 2 3" xfId="16681"/>
    <cellStyle name="20 % - zvýraznenie4 2 2 2 2 2 2 2 3 2" xfId="26079"/>
    <cellStyle name="20 % - zvýraznenie4 2 2 2 2 2 2 2 4" xfId="26080"/>
    <cellStyle name="20 % - zvýraznenie4 2 2 2 2 2 2 2 5" xfId="48362"/>
    <cellStyle name="20 % - zvýraznenie4 2 2 2 2 2 2 3" xfId="11344"/>
    <cellStyle name="20 % - zvýraznenie4 2 2 2 2 2 2 3 2" xfId="26081"/>
    <cellStyle name="20 % - zvýraznenie4 2 2 2 2 2 2 4" xfId="16680"/>
    <cellStyle name="20 % - zvýraznenie4 2 2 2 2 2 2 4 2" xfId="26082"/>
    <cellStyle name="20 % - zvýraznenie4 2 2 2 2 2 2 5" xfId="26083"/>
    <cellStyle name="20 % - zvýraznenie4 2 2 2 2 2 2 6" xfId="48363"/>
    <cellStyle name="20 % - zvýraznenie4 2 2 2 2 2 3" xfId="6338"/>
    <cellStyle name="20 % - zvýraznenie4 2 2 2 2 2 3 2" xfId="14293"/>
    <cellStyle name="20 % - zvýraznenie4 2 2 2 2 2 3 2 2" xfId="26084"/>
    <cellStyle name="20 % - zvýraznenie4 2 2 2 2 2 3 3" xfId="16682"/>
    <cellStyle name="20 % - zvýraznenie4 2 2 2 2 2 3 3 2" xfId="26085"/>
    <cellStyle name="20 % - zvýraznenie4 2 2 2 2 2 3 4" xfId="26086"/>
    <cellStyle name="20 % - zvýraznenie4 2 2 2 2 2 3 5" xfId="48364"/>
    <cellStyle name="20 % - zvýraznenie4 2 2 2 2 2 4" xfId="9543"/>
    <cellStyle name="20 % - zvýraznenie4 2 2 2 2 2 4 2" xfId="26087"/>
    <cellStyle name="20 % - zvýraznenie4 2 2 2 2 2 5" xfId="16679"/>
    <cellStyle name="20 % - zvýraznenie4 2 2 2 2 2 5 2" xfId="26088"/>
    <cellStyle name="20 % - zvýraznenie4 2 2 2 2 2 6" xfId="26089"/>
    <cellStyle name="20 % - zvýraznenie4 2 2 2 2 2 7" xfId="48365"/>
    <cellStyle name="20 % - zvýraznenie4 2 2 2 2 3" xfId="2396"/>
    <cellStyle name="20 % - zvýraznenie4 2 2 2 2 3 2" xfId="7129"/>
    <cellStyle name="20 % - zvýraznenie4 2 2 2 2 3 2 2" xfId="15084"/>
    <cellStyle name="20 % - zvýraznenie4 2 2 2 2 3 2 2 2" xfId="26090"/>
    <cellStyle name="20 % - zvýraznenie4 2 2 2 2 3 2 3" xfId="16684"/>
    <cellStyle name="20 % - zvýraznenie4 2 2 2 2 3 2 3 2" xfId="26091"/>
    <cellStyle name="20 % - zvýraznenie4 2 2 2 2 3 2 4" xfId="26092"/>
    <cellStyle name="20 % - zvýraznenie4 2 2 2 2 3 2 5" xfId="48366"/>
    <cellStyle name="20 % - zvýraznenie4 2 2 2 2 3 3" xfId="10353"/>
    <cellStyle name="20 % - zvýraznenie4 2 2 2 2 3 3 2" xfId="26093"/>
    <cellStyle name="20 % - zvýraznenie4 2 2 2 2 3 4" xfId="16683"/>
    <cellStyle name="20 % - zvýraznenie4 2 2 2 2 3 4 2" xfId="26094"/>
    <cellStyle name="20 % - zvýraznenie4 2 2 2 2 3 5" xfId="26095"/>
    <cellStyle name="20 % - zvýraznenie4 2 2 2 2 3 6" xfId="48367"/>
    <cellStyle name="20 % - zvýraznenie4 2 2 2 2 4" xfId="2572"/>
    <cellStyle name="20 % - zvýraznenie4 2 2 2 2 4 2" xfId="5547"/>
    <cellStyle name="20 % - zvýraznenie4 2 2 2 2 4 2 2" xfId="13502"/>
    <cellStyle name="20 % - zvýraznenie4 2 2 2 2 4 2 2 2" xfId="26096"/>
    <cellStyle name="20 % - zvýraznenie4 2 2 2 2 4 2 3" xfId="16686"/>
    <cellStyle name="20 % - zvýraznenie4 2 2 2 2 4 2 3 2" xfId="26097"/>
    <cellStyle name="20 % - zvýraznenie4 2 2 2 2 4 2 4" xfId="26098"/>
    <cellStyle name="20 % - zvýraznenie4 2 2 2 2 4 2 5" xfId="48368"/>
    <cellStyle name="20 % - zvýraznenie4 2 2 2 2 4 3" xfId="10529"/>
    <cellStyle name="20 % - zvýraznenie4 2 2 2 2 4 3 2" xfId="26099"/>
    <cellStyle name="20 % - zvýraznenie4 2 2 2 2 4 4" xfId="16685"/>
    <cellStyle name="20 % - zvýraznenie4 2 2 2 2 4 4 2" xfId="26100"/>
    <cellStyle name="20 % - zvýraznenie4 2 2 2 2 4 5" xfId="26101"/>
    <cellStyle name="20 % - zvýraznenie4 2 2 2 2 4 6" xfId="48369"/>
    <cellStyle name="20 % - zvýraznenie4 2 2 2 2 5" xfId="4754"/>
    <cellStyle name="20 % - zvýraznenie4 2 2 2 2 5 2" xfId="12709"/>
    <cellStyle name="20 % - zvýraznenie4 2 2 2 2 5 2 2" xfId="26102"/>
    <cellStyle name="20 % - zvýraznenie4 2 2 2 2 5 3" xfId="16687"/>
    <cellStyle name="20 % - zvýraznenie4 2 2 2 2 5 3 2" xfId="26103"/>
    <cellStyle name="20 % - zvýraznenie4 2 2 2 2 5 4" xfId="26104"/>
    <cellStyle name="20 % - zvýraznenie4 2 2 2 2 5 5" xfId="48370"/>
    <cellStyle name="20 % - zvýraznenie4 2 2 2 2 6" xfId="8752"/>
    <cellStyle name="20 % - zvýraznenie4 2 2 2 2 6 2" xfId="26105"/>
    <cellStyle name="20 % - zvýraznenie4 2 2 2 2 7" xfId="16678"/>
    <cellStyle name="20 % - zvýraznenie4 2 2 2 2 7 2" xfId="26106"/>
    <cellStyle name="20 % - zvýraznenie4 2 2 2 2 8" xfId="26107"/>
    <cellStyle name="20 % - zvýraznenie4 2 2 2 2 9" xfId="48371"/>
    <cellStyle name="20 % - zvýraznenie4 2 2 2 3" xfId="1196"/>
    <cellStyle name="20 % - zvýraznenie4 2 2 2 3 2" xfId="2998"/>
    <cellStyle name="20 % - zvýraznenie4 2 2 2 3 2 2" xfId="7524"/>
    <cellStyle name="20 % - zvýraznenie4 2 2 2 3 2 2 2" xfId="15479"/>
    <cellStyle name="20 % - zvýraznenie4 2 2 2 3 2 2 2 2" xfId="26108"/>
    <cellStyle name="20 % - zvýraznenie4 2 2 2 3 2 2 3" xfId="16690"/>
    <cellStyle name="20 % - zvýraznenie4 2 2 2 3 2 2 3 2" xfId="26109"/>
    <cellStyle name="20 % - zvýraznenie4 2 2 2 3 2 2 4" xfId="26110"/>
    <cellStyle name="20 % - zvýraznenie4 2 2 2 3 2 2 5" xfId="48372"/>
    <cellStyle name="20 % - zvýraznenie4 2 2 2 3 2 3" xfId="10954"/>
    <cellStyle name="20 % - zvýraznenie4 2 2 2 3 2 3 2" xfId="26111"/>
    <cellStyle name="20 % - zvýraznenie4 2 2 2 3 2 4" xfId="16689"/>
    <cellStyle name="20 % - zvýraznenie4 2 2 2 3 2 4 2" xfId="26112"/>
    <cellStyle name="20 % - zvýraznenie4 2 2 2 3 2 5" xfId="26113"/>
    <cellStyle name="20 % - zvýraznenie4 2 2 2 3 2 6" xfId="48373"/>
    <cellStyle name="20 % - zvýraznenie4 2 2 2 3 3" xfId="5948"/>
    <cellStyle name="20 % - zvýraznenie4 2 2 2 3 3 2" xfId="13903"/>
    <cellStyle name="20 % - zvýraznenie4 2 2 2 3 3 2 2" xfId="26114"/>
    <cellStyle name="20 % - zvýraznenie4 2 2 2 3 3 3" xfId="16691"/>
    <cellStyle name="20 % - zvýraznenie4 2 2 2 3 3 3 2" xfId="26115"/>
    <cellStyle name="20 % - zvýraznenie4 2 2 2 3 3 4" xfId="26116"/>
    <cellStyle name="20 % - zvýraznenie4 2 2 2 3 3 5" xfId="48374"/>
    <cellStyle name="20 % - zvýraznenie4 2 2 2 3 4" xfId="9153"/>
    <cellStyle name="20 % - zvýraznenie4 2 2 2 3 4 2" xfId="26117"/>
    <cellStyle name="20 % - zvýraznenie4 2 2 2 3 5" xfId="16688"/>
    <cellStyle name="20 % - zvýraznenie4 2 2 2 3 5 2" xfId="26118"/>
    <cellStyle name="20 % - zvýraznenie4 2 2 2 3 6" xfId="26119"/>
    <cellStyle name="20 % - zvýraznenie4 2 2 2 3 7" xfId="48375"/>
    <cellStyle name="20 % - zvýraznenie4 2 2 2 4" xfId="2006"/>
    <cellStyle name="20 % - zvýraznenie4 2 2 2 4 2" xfId="6739"/>
    <cellStyle name="20 % - zvýraznenie4 2 2 2 4 2 2" xfId="14694"/>
    <cellStyle name="20 % - zvýraznenie4 2 2 2 4 2 2 2" xfId="26120"/>
    <cellStyle name="20 % - zvýraznenie4 2 2 2 4 2 3" xfId="16693"/>
    <cellStyle name="20 % - zvýraznenie4 2 2 2 4 2 3 2" xfId="26121"/>
    <cellStyle name="20 % - zvýraznenie4 2 2 2 4 2 4" xfId="26122"/>
    <cellStyle name="20 % - zvýraznenie4 2 2 2 4 2 5" xfId="48376"/>
    <cellStyle name="20 % - zvýraznenie4 2 2 2 4 3" xfId="9963"/>
    <cellStyle name="20 % - zvýraznenie4 2 2 2 4 3 2" xfId="26123"/>
    <cellStyle name="20 % - zvýraznenie4 2 2 2 4 4" xfId="16692"/>
    <cellStyle name="20 % - zvýraznenie4 2 2 2 4 4 2" xfId="26124"/>
    <cellStyle name="20 % - zvýraznenie4 2 2 2 4 5" xfId="26125"/>
    <cellStyle name="20 % - zvýraznenie4 2 2 2 4 6" xfId="48377"/>
    <cellStyle name="20 % - zvýraznenie4 2 2 2 5" xfId="3573"/>
    <cellStyle name="20 % - zvýraznenie4 2 2 2 5 2" xfId="5157"/>
    <cellStyle name="20 % - zvýraznenie4 2 2 2 5 2 2" xfId="13112"/>
    <cellStyle name="20 % - zvýraznenie4 2 2 2 5 2 2 2" xfId="26126"/>
    <cellStyle name="20 % - zvýraznenie4 2 2 2 5 2 3" xfId="16695"/>
    <cellStyle name="20 % - zvýraznenie4 2 2 2 5 2 3 2" xfId="26127"/>
    <cellStyle name="20 % - zvýraznenie4 2 2 2 5 2 4" xfId="26128"/>
    <cellStyle name="20 % - zvýraznenie4 2 2 2 5 2 5" xfId="48378"/>
    <cellStyle name="20 % - zvýraznenie4 2 2 2 5 3" xfId="11529"/>
    <cellStyle name="20 % - zvýraznenie4 2 2 2 5 3 2" xfId="26129"/>
    <cellStyle name="20 % - zvýraznenie4 2 2 2 5 4" xfId="16694"/>
    <cellStyle name="20 % - zvýraznenie4 2 2 2 5 4 2" xfId="26130"/>
    <cellStyle name="20 % - zvýraznenie4 2 2 2 5 5" xfId="26131"/>
    <cellStyle name="20 % - zvýraznenie4 2 2 2 5 6" xfId="48379"/>
    <cellStyle name="20 % - zvýraznenie4 2 2 2 6" xfId="4364"/>
    <cellStyle name="20 % - zvýraznenie4 2 2 2 6 2" xfId="12319"/>
    <cellStyle name="20 % - zvýraznenie4 2 2 2 6 2 2" xfId="26132"/>
    <cellStyle name="20 % - zvýraznenie4 2 2 2 6 3" xfId="16696"/>
    <cellStyle name="20 % - zvýraznenie4 2 2 2 6 3 2" xfId="26133"/>
    <cellStyle name="20 % - zvýraznenie4 2 2 2 6 4" xfId="26134"/>
    <cellStyle name="20 % - zvýraznenie4 2 2 2 6 5" xfId="48380"/>
    <cellStyle name="20 % - zvýraznenie4 2 2 2 7" xfId="8362"/>
    <cellStyle name="20 % - zvýraznenie4 2 2 2 7 2" xfId="26135"/>
    <cellStyle name="20 % - zvýraznenie4 2 2 2 8" xfId="16677"/>
    <cellStyle name="20 % - zvýraznenie4 2 2 2 8 2" xfId="26136"/>
    <cellStyle name="20 % - zvýraznenie4 2 2 2 9" xfId="26137"/>
    <cellStyle name="20 % - zvýraznenie4 2 2 3" xfId="598"/>
    <cellStyle name="20 % - zvýraznenie4 2 2 3 2" xfId="1393"/>
    <cellStyle name="20 % - zvýraznenie4 2 2 3 2 2" xfId="3195"/>
    <cellStyle name="20 % - zvýraznenie4 2 2 3 2 2 2" xfId="7721"/>
    <cellStyle name="20 % - zvýraznenie4 2 2 3 2 2 2 2" xfId="15676"/>
    <cellStyle name="20 % - zvýraznenie4 2 2 3 2 2 2 2 2" xfId="26138"/>
    <cellStyle name="20 % - zvýraznenie4 2 2 3 2 2 2 3" xfId="16700"/>
    <cellStyle name="20 % - zvýraznenie4 2 2 3 2 2 2 3 2" xfId="26139"/>
    <cellStyle name="20 % - zvýraznenie4 2 2 3 2 2 2 4" xfId="26140"/>
    <cellStyle name="20 % - zvýraznenie4 2 2 3 2 2 2 5" xfId="48381"/>
    <cellStyle name="20 % - zvýraznenie4 2 2 3 2 2 3" xfId="11151"/>
    <cellStyle name="20 % - zvýraznenie4 2 2 3 2 2 3 2" xfId="26141"/>
    <cellStyle name="20 % - zvýraznenie4 2 2 3 2 2 4" xfId="16699"/>
    <cellStyle name="20 % - zvýraznenie4 2 2 3 2 2 4 2" xfId="26142"/>
    <cellStyle name="20 % - zvýraznenie4 2 2 3 2 2 5" xfId="26143"/>
    <cellStyle name="20 % - zvýraznenie4 2 2 3 2 2 6" xfId="48382"/>
    <cellStyle name="20 % - zvýraznenie4 2 2 3 2 3" xfId="6145"/>
    <cellStyle name="20 % - zvýraznenie4 2 2 3 2 3 2" xfId="14100"/>
    <cellStyle name="20 % - zvýraznenie4 2 2 3 2 3 2 2" xfId="26144"/>
    <cellStyle name="20 % - zvýraznenie4 2 2 3 2 3 3" xfId="16701"/>
    <cellStyle name="20 % - zvýraznenie4 2 2 3 2 3 3 2" xfId="26145"/>
    <cellStyle name="20 % - zvýraznenie4 2 2 3 2 3 4" xfId="26146"/>
    <cellStyle name="20 % - zvýraznenie4 2 2 3 2 3 5" xfId="48383"/>
    <cellStyle name="20 % - zvýraznenie4 2 2 3 2 4" xfId="9350"/>
    <cellStyle name="20 % - zvýraznenie4 2 2 3 2 4 2" xfId="26147"/>
    <cellStyle name="20 % - zvýraznenie4 2 2 3 2 5" xfId="16698"/>
    <cellStyle name="20 % - zvýraznenie4 2 2 3 2 5 2" xfId="26148"/>
    <cellStyle name="20 % - zvýraznenie4 2 2 3 2 6" xfId="26149"/>
    <cellStyle name="20 % - zvýraznenie4 2 2 3 2 7" xfId="48384"/>
    <cellStyle name="20 % - zvýraznenie4 2 2 3 3" xfId="2203"/>
    <cellStyle name="20 % - zvýraznenie4 2 2 3 3 2" xfId="6936"/>
    <cellStyle name="20 % - zvýraznenie4 2 2 3 3 2 2" xfId="14891"/>
    <cellStyle name="20 % - zvýraznenie4 2 2 3 3 2 2 2" xfId="26150"/>
    <cellStyle name="20 % - zvýraznenie4 2 2 3 3 2 3" xfId="16703"/>
    <cellStyle name="20 % - zvýraznenie4 2 2 3 3 2 3 2" xfId="26151"/>
    <cellStyle name="20 % - zvýraznenie4 2 2 3 3 2 4" xfId="26152"/>
    <cellStyle name="20 % - zvýraznenie4 2 2 3 3 2 5" xfId="48385"/>
    <cellStyle name="20 % - zvýraznenie4 2 2 3 3 3" xfId="10160"/>
    <cellStyle name="20 % - zvýraznenie4 2 2 3 3 3 2" xfId="26153"/>
    <cellStyle name="20 % - zvýraznenie4 2 2 3 3 4" xfId="16702"/>
    <cellStyle name="20 % - zvýraznenie4 2 2 3 3 4 2" xfId="26154"/>
    <cellStyle name="20 % - zvýraznenie4 2 2 3 3 5" xfId="26155"/>
    <cellStyle name="20 % - zvýraznenie4 2 2 3 3 6" xfId="48386"/>
    <cellStyle name="20 % - zvýraznenie4 2 2 3 4" xfId="3944"/>
    <cellStyle name="20 % - zvýraznenie4 2 2 3 4 2" xfId="5354"/>
    <cellStyle name="20 % - zvýraznenie4 2 2 3 4 2 2" xfId="13309"/>
    <cellStyle name="20 % - zvýraznenie4 2 2 3 4 2 2 2" xfId="26156"/>
    <cellStyle name="20 % - zvýraznenie4 2 2 3 4 2 3" xfId="16705"/>
    <cellStyle name="20 % - zvýraznenie4 2 2 3 4 2 3 2" xfId="26157"/>
    <cellStyle name="20 % - zvýraznenie4 2 2 3 4 2 4" xfId="26158"/>
    <cellStyle name="20 % - zvýraznenie4 2 2 3 4 2 5" xfId="48387"/>
    <cellStyle name="20 % - zvýraznenie4 2 2 3 4 3" xfId="11899"/>
    <cellStyle name="20 % - zvýraznenie4 2 2 3 4 3 2" xfId="26159"/>
    <cellStyle name="20 % - zvýraznenie4 2 2 3 4 4" xfId="16704"/>
    <cellStyle name="20 % - zvýraznenie4 2 2 3 4 4 2" xfId="26160"/>
    <cellStyle name="20 % - zvýraznenie4 2 2 3 4 5" xfId="26161"/>
    <cellStyle name="20 % - zvýraznenie4 2 2 3 4 6" xfId="48388"/>
    <cellStyle name="20 % - zvýraznenie4 2 2 3 5" xfId="4561"/>
    <cellStyle name="20 % - zvýraznenie4 2 2 3 5 2" xfId="12516"/>
    <cellStyle name="20 % - zvýraznenie4 2 2 3 5 2 2" xfId="26162"/>
    <cellStyle name="20 % - zvýraznenie4 2 2 3 5 3" xfId="16706"/>
    <cellStyle name="20 % - zvýraznenie4 2 2 3 5 3 2" xfId="26163"/>
    <cellStyle name="20 % - zvýraznenie4 2 2 3 5 4" xfId="26164"/>
    <cellStyle name="20 % - zvýraznenie4 2 2 3 5 5" xfId="48389"/>
    <cellStyle name="20 % - zvýraznenie4 2 2 3 6" xfId="8559"/>
    <cellStyle name="20 % - zvýraznenie4 2 2 3 6 2" xfId="26165"/>
    <cellStyle name="20 % - zvýraznenie4 2 2 3 7" xfId="16697"/>
    <cellStyle name="20 % - zvýraznenie4 2 2 3 7 2" xfId="26166"/>
    <cellStyle name="20 % - zvýraznenie4 2 2 3 8" xfId="26167"/>
    <cellStyle name="20 % - zvýraznenie4 2 2 3 9" xfId="48390"/>
    <cellStyle name="20 % - zvýraznenie4 2 2 4" xfId="1003"/>
    <cellStyle name="20 % - zvýraznenie4 2 2 4 2" xfId="2805"/>
    <cellStyle name="20 % - zvýraznenie4 2 2 4 2 2" xfId="7331"/>
    <cellStyle name="20 % - zvýraznenie4 2 2 4 2 2 2" xfId="15286"/>
    <cellStyle name="20 % - zvýraznenie4 2 2 4 2 2 2 2" xfId="26168"/>
    <cellStyle name="20 % - zvýraznenie4 2 2 4 2 2 3" xfId="16709"/>
    <cellStyle name="20 % - zvýraznenie4 2 2 4 2 2 3 2" xfId="26169"/>
    <cellStyle name="20 % - zvýraznenie4 2 2 4 2 2 4" xfId="26170"/>
    <cellStyle name="20 % - zvýraznenie4 2 2 4 2 2 5" xfId="48391"/>
    <cellStyle name="20 % - zvýraznenie4 2 2 4 2 3" xfId="10761"/>
    <cellStyle name="20 % - zvýraznenie4 2 2 4 2 3 2" xfId="26171"/>
    <cellStyle name="20 % - zvýraznenie4 2 2 4 2 4" xfId="16708"/>
    <cellStyle name="20 % - zvýraznenie4 2 2 4 2 4 2" xfId="26172"/>
    <cellStyle name="20 % - zvýraznenie4 2 2 4 2 5" xfId="26173"/>
    <cellStyle name="20 % - zvýraznenie4 2 2 4 2 6" xfId="48392"/>
    <cellStyle name="20 % - zvýraznenie4 2 2 4 3" xfId="5755"/>
    <cellStyle name="20 % - zvýraznenie4 2 2 4 3 2" xfId="13710"/>
    <cellStyle name="20 % - zvýraznenie4 2 2 4 3 2 2" xfId="26174"/>
    <cellStyle name="20 % - zvýraznenie4 2 2 4 3 3" xfId="16710"/>
    <cellStyle name="20 % - zvýraznenie4 2 2 4 3 3 2" xfId="26175"/>
    <cellStyle name="20 % - zvýraznenie4 2 2 4 3 4" xfId="26176"/>
    <cellStyle name="20 % - zvýraznenie4 2 2 4 3 5" xfId="48393"/>
    <cellStyle name="20 % - zvýraznenie4 2 2 4 4" xfId="8960"/>
    <cellStyle name="20 % - zvýraznenie4 2 2 4 4 2" xfId="26177"/>
    <cellStyle name="20 % - zvýraznenie4 2 2 4 5" xfId="16707"/>
    <cellStyle name="20 % - zvýraznenie4 2 2 4 5 2" xfId="26178"/>
    <cellStyle name="20 % - zvýraznenie4 2 2 4 6" xfId="26179"/>
    <cellStyle name="20 % - zvýraznenie4 2 2 4 7" xfId="48394"/>
    <cellStyle name="20 % - zvýraznenie4 2 2 5" xfId="1813"/>
    <cellStyle name="20 % - zvýraznenie4 2 2 5 2" xfId="6546"/>
    <cellStyle name="20 % - zvýraznenie4 2 2 5 2 2" xfId="14501"/>
    <cellStyle name="20 % - zvýraznenie4 2 2 5 2 2 2" xfId="26180"/>
    <cellStyle name="20 % - zvýraznenie4 2 2 5 2 3" xfId="16712"/>
    <cellStyle name="20 % - zvýraznenie4 2 2 5 2 3 2" xfId="26181"/>
    <cellStyle name="20 % - zvýraznenie4 2 2 5 2 4" xfId="26182"/>
    <cellStyle name="20 % - zvýraznenie4 2 2 5 2 5" xfId="48395"/>
    <cellStyle name="20 % - zvýraznenie4 2 2 5 3" xfId="9770"/>
    <cellStyle name="20 % - zvýraznenie4 2 2 5 3 2" xfId="26183"/>
    <cellStyle name="20 % - zvýraznenie4 2 2 5 4" xfId="16711"/>
    <cellStyle name="20 % - zvýraznenie4 2 2 5 4 2" xfId="26184"/>
    <cellStyle name="20 % - zvýraznenie4 2 2 5 5" xfId="26185"/>
    <cellStyle name="20 % - zvýraznenie4 2 2 5 6" xfId="48396"/>
    <cellStyle name="20 % - zvýraznenie4 2 2 6" xfId="3744"/>
    <cellStyle name="20 % - zvýraznenie4 2 2 6 2" xfId="4964"/>
    <cellStyle name="20 % - zvýraznenie4 2 2 6 2 2" xfId="12919"/>
    <cellStyle name="20 % - zvýraznenie4 2 2 6 2 2 2" xfId="26186"/>
    <cellStyle name="20 % - zvýraznenie4 2 2 6 2 3" xfId="16714"/>
    <cellStyle name="20 % - zvýraznenie4 2 2 6 2 3 2" xfId="26187"/>
    <cellStyle name="20 % - zvýraznenie4 2 2 6 2 4" xfId="26188"/>
    <cellStyle name="20 % - zvýraznenie4 2 2 6 2 5" xfId="48397"/>
    <cellStyle name="20 % - zvýraznenie4 2 2 6 3" xfId="11699"/>
    <cellStyle name="20 % - zvýraznenie4 2 2 6 3 2" xfId="26189"/>
    <cellStyle name="20 % - zvýraznenie4 2 2 6 4" xfId="16713"/>
    <cellStyle name="20 % - zvýraznenie4 2 2 6 4 2" xfId="26190"/>
    <cellStyle name="20 % - zvýraznenie4 2 2 6 5" xfId="26191"/>
    <cellStyle name="20 % - zvýraznenie4 2 2 6 6" xfId="48398"/>
    <cellStyle name="20 % - zvýraznenie4 2 2 7" xfId="4171"/>
    <cellStyle name="20 % - zvýraznenie4 2 2 7 2" xfId="12126"/>
    <cellStyle name="20 % - zvýraznenie4 2 2 7 2 2" xfId="26192"/>
    <cellStyle name="20 % - zvýraznenie4 2 2 7 3" xfId="16715"/>
    <cellStyle name="20 % - zvýraznenie4 2 2 7 3 2" xfId="26193"/>
    <cellStyle name="20 % - zvýraznenie4 2 2 7 4" xfId="26194"/>
    <cellStyle name="20 % - zvýraznenie4 2 2 7 5" xfId="48399"/>
    <cellStyle name="20 % - zvýraznenie4 2 2 8" xfId="8169"/>
    <cellStyle name="20 % - zvýraznenie4 2 2 8 2" xfId="26195"/>
    <cellStyle name="20 % - zvýraznenie4 2 2 9" xfId="16676"/>
    <cellStyle name="20 % - zvýraznenie4 2 2 9 2" xfId="26196"/>
    <cellStyle name="20 % - zvýraznenie4 2 3" xfId="298"/>
    <cellStyle name="20 % - zvýraznenie4 2 3 10" xfId="48400"/>
    <cellStyle name="20 % - zvýraznenie4 2 3 2" xfId="694"/>
    <cellStyle name="20 % - zvýraznenie4 2 3 2 2" xfId="1489"/>
    <cellStyle name="20 % - zvýraznenie4 2 3 2 2 2" xfId="3291"/>
    <cellStyle name="20 % - zvýraznenie4 2 3 2 2 2 2" xfId="7817"/>
    <cellStyle name="20 % - zvýraznenie4 2 3 2 2 2 2 2" xfId="15772"/>
    <cellStyle name="20 % - zvýraznenie4 2 3 2 2 2 2 2 2" xfId="26197"/>
    <cellStyle name="20 % - zvýraznenie4 2 3 2 2 2 2 3" xfId="16720"/>
    <cellStyle name="20 % - zvýraznenie4 2 3 2 2 2 2 3 2" xfId="26198"/>
    <cellStyle name="20 % - zvýraznenie4 2 3 2 2 2 2 4" xfId="26199"/>
    <cellStyle name="20 % - zvýraznenie4 2 3 2 2 2 2 5" xfId="48401"/>
    <cellStyle name="20 % - zvýraznenie4 2 3 2 2 2 3" xfId="11247"/>
    <cellStyle name="20 % - zvýraznenie4 2 3 2 2 2 3 2" xfId="26200"/>
    <cellStyle name="20 % - zvýraznenie4 2 3 2 2 2 4" xfId="16719"/>
    <cellStyle name="20 % - zvýraznenie4 2 3 2 2 2 4 2" xfId="26201"/>
    <cellStyle name="20 % - zvýraznenie4 2 3 2 2 2 5" xfId="26202"/>
    <cellStyle name="20 % - zvýraznenie4 2 3 2 2 2 6" xfId="48402"/>
    <cellStyle name="20 % - zvýraznenie4 2 3 2 2 3" xfId="6241"/>
    <cellStyle name="20 % - zvýraznenie4 2 3 2 2 3 2" xfId="14196"/>
    <cellStyle name="20 % - zvýraznenie4 2 3 2 2 3 2 2" xfId="26203"/>
    <cellStyle name="20 % - zvýraznenie4 2 3 2 2 3 3" xfId="16721"/>
    <cellStyle name="20 % - zvýraznenie4 2 3 2 2 3 3 2" xfId="26204"/>
    <cellStyle name="20 % - zvýraznenie4 2 3 2 2 3 4" xfId="26205"/>
    <cellStyle name="20 % - zvýraznenie4 2 3 2 2 3 5" xfId="48403"/>
    <cellStyle name="20 % - zvýraznenie4 2 3 2 2 4" xfId="9446"/>
    <cellStyle name="20 % - zvýraznenie4 2 3 2 2 4 2" xfId="26206"/>
    <cellStyle name="20 % - zvýraznenie4 2 3 2 2 5" xfId="16718"/>
    <cellStyle name="20 % - zvýraznenie4 2 3 2 2 5 2" xfId="26207"/>
    <cellStyle name="20 % - zvýraznenie4 2 3 2 2 6" xfId="26208"/>
    <cellStyle name="20 % - zvýraznenie4 2 3 2 2 7" xfId="48404"/>
    <cellStyle name="20 % - zvýraznenie4 2 3 2 3" xfId="2299"/>
    <cellStyle name="20 % - zvýraznenie4 2 3 2 3 2" xfId="7032"/>
    <cellStyle name="20 % - zvýraznenie4 2 3 2 3 2 2" xfId="14987"/>
    <cellStyle name="20 % - zvýraznenie4 2 3 2 3 2 2 2" xfId="26209"/>
    <cellStyle name="20 % - zvýraznenie4 2 3 2 3 2 3" xfId="16723"/>
    <cellStyle name="20 % - zvýraznenie4 2 3 2 3 2 3 2" xfId="26210"/>
    <cellStyle name="20 % - zvýraznenie4 2 3 2 3 2 4" xfId="26211"/>
    <cellStyle name="20 % - zvýraznenie4 2 3 2 3 2 5" xfId="48405"/>
    <cellStyle name="20 % - zvýraznenie4 2 3 2 3 3" xfId="10256"/>
    <cellStyle name="20 % - zvýraznenie4 2 3 2 3 3 2" xfId="26212"/>
    <cellStyle name="20 % - zvýraznenie4 2 3 2 3 4" xfId="16722"/>
    <cellStyle name="20 % - zvýraznenie4 2 3 2 3 4 2" xfId="26213"/>
    <cellStyle name="20 % - zvýraznenie4 2 3 2 3 5" xfId="26214"/>
    <cellStyle name="20 % - zvýraznenie4 2 3 2 3 6" xfId="48406"/>
    <cellStyle name="20 % - zvýraznenie4 2 3 2 4" xfId="3946"/>
    <cellStyle name="20 % - zvýraznenie4 2 3 2 4 2" xfId="5450"/>
    <cellStyle name="20 % - zvýraznenie4 2 3 2 4 2 2" xfId="13405"/>
    <cellStyle name="20 % - zvýraznenie4 2 3 2 4 2 2 2" xfId="26215"/>
    <cellStyle name="20 % - zvýraznenie4 2 3 2 4 2 3" xfId="16725"/>
    <cellStyle name="20 % - zvýraznenie4 2 3 2 4 2 3 2" xfId="26216"/>
    <cellStyle name="20 % - zvýraznenie4 2 3 2 4 2 4" xfId="26217"/>
    <cellStyle name="20 % - zvýraznenie4 2 3 2 4 2 5" xfId="48407"/>
    <cellStyle name="20 % - zvýraznenie4 2 3 2 4 3" xfId="11901"/>
    <cellStyle name="20 % - zvýraznenie4 2 3 2 4 3 2" xfId="26218"/>
    <cellStyle name="20 % - zvýraznenie4 2 3 2 4 4" xfId="16724"/>
    <cellStyle name="20 % - zvýraznenie4 2 3 2 4 4 2" xfId="26219"/>
    <cellStyle name="20 % - zvýraznenie4 2 3 2 4 5" xfId="26220"/>
    <cellStyle name="20 % - zvýraznenie4 2 3 2 4 6" xfId="48408"/>
    <cellStyle name="20 % - zvýraznenie4 2 3 2 5" xfId="4657"/>
    <cellStyle name="20 % - zvýraznenie4 2 3 2 5 2" xfId="12612"/>
    <cellStyle name="20 % - zvýraznenie4 2 3 2 5 2 2" xfId="26221"/>
    <cellStyle name="20 % - zvýraznenie4 2 3 2 5 3" xfId="16726"/>
    <cellStyle name="20 % - zvýraznenie4 2 3 2 5 3 2" xfId="26222"/>
    <cellStyle name="20 % - zvýraznenie4 2 3 2 5 4" xfId="26223"/>
    <cellStyle name="20 % - zvýraznenie4 2 3 2 5 5" xfId="48409"/>
    <cellStyle name="20 % - zvýraznenie4 2 3 2 6" xfId="8655"/>
    <cellStyle name="20 % - zvýraznenie4 2 3 2 6 2" xfId="26224"/>
    <cellStyle name="20 % - zvýraznenie4 2 3 2 7" xfId="16717"/>
    <cellStyle name="20 % - zvýraznenie4 2 3 2 7 2" xfId="26225"/>
    <cellStyle name="20 % - zvýraznenie4 2 3 2 8" xfId="26226"/>
    <cellStyle name="20 % - zvýraznenie4 2 3 2 9" xfId="48410"/>
    <cellStyle name="20 % - zvýraznenie4 2 3 3" xfId="1099"/>
    <cellStyle name="20 % - zvýraznenie4 2 3 3 2" xfId="2901"/>
    <cellStyle name="20 % - zvýraznenie4 2 3 3 2 2" xfId="7427"/>
    <cellStyle name="20 % - zvýraznenie4 2 3 3 2 2 2" xfId="15382"/>
    <cellStyle name="20 % - zvýraznenie4 2 3 3 2 2 2 2" xfId="26227"/>
    <cellStyle name="20 % - zvýraznenie4 2 3 3 2 2 3" xfId="16729"/>
    <cellStyle name="20 % - zvýraznenie4 2 3 3 2 2 3 2" xfId="26228"/>
    <cellStyle name="20 % - zvýraznenie4 2 3 3 2 2 4" xfId="26229"/>
    <cellStyle name="20 % - zvýraznenie4 2 3 3 2 2 5" xfId="48411"/>
    <cellStyle name="20 % - zvýraznenie4 2 3 3 2 3" xfId="10857"/>
    <cellStyle name="20 % - zvýraznenie4 2 3 3 2 3 2" xfId="26230"/>
    <cellStyle name="20 % - zvýraznenie4 2 3 3 2 4" xfId="16728"/>
    <cellStyle name="20 % - zvýraznenie4 2 3 3 2 4 2" xfId="26231"/>
    <cellStyle name="20 % - zvýraznenie4 2 3 3 2 5" xfId="26232"/>
    <cellStyle name="20 % - zvýraznenie4 2 3 3 2 6" xfId="48412"/>
    <cellStyle name="20 % - zvýraznenie4 2 3 3 3" xfId="5851"/>
    <cellStyle name="20 % - zvýraznenie4 2 3 3 3 2" xfId="13806"/>
    <cellStyle name="20 % - zvýraznenie4 2 3 3 3 2 2" xfId="26233"/>
    <cellStyle name="20 % - zvýraznenie4 2 3 3 3 3" xfId="16730"/>
    <cellStyle name="20 % - zvýraznenie4 2 3 3 3 3 2" xfId="26234"/>
    <cellStyle name="20 % - zvýraznenie4 2 3 3 3 4" xfId="26235"/>
    <cellStyle name="20 % - zvýraznenie4 2 3 3 3 5" xfId="48413"/>
    <cellStyle name="20 % - zvýraznenie4 2 3 3 4" xfId="9056"/>
    <cellStyle name="20 % - zvýraznenie4 2 3 3 4 2" xfId="26236"/>
    <cellStyle name="20 % - zvýraznenie4 2 3 3 5" xfId="16727"/>
    <cellStyle name="20 % - zvýraznenie4 2 3 3 5 2" xfId="26237"/>
    <cellStyle name="20 % - zvýraznenie4 2 3 3 6" xfId="26238"/>
    <cellStyle name="20 % - zvýraznenie4 2 3 3 7" xfId="48414"/>
    <cellStyle name="20 % - zvýraznenie4 2 3 4" xfId="1909"/>
    <cellStyle name="20 % - zvýraznenie4 2 3 4 2" xfId="6642"/>
    <cellStyle name="20 % - zvýraznenie4 2 3 4 2 2" xfId="14597"/>
    <cellStyle name="20 % - zvýraznenie4 2 3 4 2 2 2" xfId="26239"/>
    <cellStyle name="20 % - zvýraznenie4 2 3 4 2 3" xfId="16732"/>
    <cellStyle name="20 % - zvýraznenie4 2 3 4 2 3 2" xfId="26240"/>
    <cellStyle name="20 % - zvýraznenie4 2 3 4 2 4" xfId="26241"/>
    <cellStyle name="20 % - zvýraznenie4 2 3 4 2 5" xfId="48415"/>
    <cellStyle name="20 % - zvýraznenie4 2 3 4 3" xfId="9866"/>
    <cellStyle name="20 % - zvýraznenie4 2 3 4 3 2" xfId="26242"/>
    <cellStyle name="20 % - zvýraznenie4 2 3 4 4" xfId="16731"/>
    <cellStyle name="20 % - zvýraznenie4 2 3 4 4 2" xfId="26243"/>
    <cellStyle name="20 % - zvýraznenie4 2 3 4 5" xfId="26244"/>
    <cellStyle name="20 % - zvýraznenie4 2 3 4 6" xfId="48416"/>
    <cellStyle name="20 % - zvýraznenie4 2 3 5" xfId="3679"/>
    <cellStyle name="20 % - zvýraznenie4 2 3 5 2" xfId="5060"/>
    <cellStyle name="20 % - zvýraznenie4 2 3 5 2 2" xfId="13015"/>
    <cellStyle name="20 % - zvýraznenie4 2 3 5 2 2 2" xfId="26245"/>
    <cellStyle name="20 % - zvýraznenie4 2 3 5 2 3" xfId="16734"/>
    <cellStyle name="20 % - zvýraznenie4 2 3 5 2 3 2" xfId="26246"/>
    <cellStyle name="20 % - zvýraznenie4 2 3 5 2 4" xfId="26247"/>
    <cellStyle name="20 % - zvýraznenie4 2 3 5 2 5" xfId="48417"/>
    <cellStyle name="20 % - zvýraznenie4 2 3 5 3" xfId="11634"/>
    <cellStyle name="20 % - zvýraznenie4 2 3 5 3 2" xfId="26248"/>
    <cellStyle name="20 % - zvýraznenie4 2 3 5 4" xfId="16733"/>
    <cellStyle name="20 % - zvýraznenie4 2 3 5 4 2" xfId="26249"/>
    <cellStyle name="20 % - zvýraznenie4 2 3 5 5" xfId="26250"/>
    <cellStyle name="20 % - zvýraznenie4 2 3 5 6" xfId="48418"/>
    <cellStyle name="20 % - zvýraznenie4 2 3 6" xfId="4267"/>
    <cellStyle name="20 % - zvýraznenie4 2 3 6 2" xfId="12222"/>
    <cellStyle name="20 % - zvýraznenie4 2 3 6 2 2" xfId="26251"/>
    <cellStyle name="20 % - zvýraznenie4 2 3 6 3" xfId="16735"/>
    <cellStyle name="20 % - zvýraznenie4 2 3 6 3 2" xfId="26252"/>
    <cellStyle name="20 % - zvýraznenie4 2 3 6 4" xfId="26253"/>
    <cellStyle name="20 % - zvýraznenie4 2 3 6 5" xfId="48419"/>
    <cellStyle name="20 % - zvýraznenie4 2 3 7" xfId="8265"/>
    <cellStyle name="20 % - zvýraznenie4 2 3 7 2" xfId="26254"/>
    <cellStyle name="20 % - zvýraznenie4 2 3 8" xfId="16716"/>
    <cellStyle name="20 % - zvýraznenie4 2 3 8 2" xfId="26255"/>
    <cellStyle name="20 % - zvýraznenie4 2 3 9" xfId="26256"/>
    <cellStyle name="20 % - zvýraznenie4 2 4" xfId="501"/>
    <cellStyle name="20 % - zvýraznenie4 2 4 2" xfId="1296"/>
    <cellStyle name="20 % - zvýraznenie4 2 4 2 2" xfId="3098"/>
    <cellStyle name="20 % - zvýraznenie4 2 4 2 2 2" xfId="7624"/>
    <cellStyle name="20 % - zvýraznenie4 2 4 2 2 2 2" xfId="15579"/>
    <cellStyle name="20 % - zvýraznenie4 2 4 2 2 2 2 2" xfId="26257"/>
    <cellStyle name="20 % - zvýraznenie4 2 4 2 2 2 3" xfId="16739"/>
    <cellStyle name="20 % - zvýraznenie4 2 4 2 2 2 3 2" xfId="26258"/>
    <cellStyle name="20 % - zvýraznenie4 2 4 2 2 2 4" xfId="26259"/>
    <cellStyle name="20 % - zvýraznenie4 2 4 2 2 2 5" xfId="48420"/>
    <cellStyle name="20 % - zvýraznenie4 2 4 2 2 3" xfId="11054"/>
    <cellStyle name="20 % - zvýraznenie4 2 4 2 2 3 2" xfId="26260"/>
    <cellStyle name="20 % - zvýraznenie4 2 4 2 2 4" xfId="16738"/>
    <cellStyle name="20 % - zvýraznenie4 2 4 2 2 4 2" xfId="26261"/>
    <cellStyle name="20 % - zvýraznenie4 2 4 2 2 5" xfId="26262"/>
    <cellStyle name="20 % - zvýraznenie4 2 4 2 2 6" xfId="48421"/>
    <cellStyle name="20 % - zvýraznenie4 2 4 2 3" xfId="6048"/>
    <cellStyle name="20 % - zvýraznenie4 2 4 2 3 2" xfId="14003"/>
    <cellStyle name="20 % - zvýraznenie4 2 4 2 3 2 2" xfId="26263"/>
    <cellStyle name="20 % - zvýraznenie4 2 4 2 3 3" xfId="16740"/>
    <cellStyle name="20 % - zvýraznenie4 2 4 2 3 3 2" xfId="26264"/>
    <cellStyle name="20 % - zvýraznenie4 2 4 2 3 4" xfId="26265"/>
    <cellStyle name="20 % - zvýraznenie4 2 4 2 3 5" xfId="48422"/>
    <cellStyle name="20 % - zvýraznenie4 2 4 2 4" xfId="9253"/>
    <cellStyle name="20 % - zvýraznenie4 2 4 2 4 2" xfId="26266"/>
    <cellStyle name="20 % - zvýraznenie4 2 4 2 5" xfId="16737"/>
    <cellStyle name="20 % - zvýraznenie4 2 4 2 5 2" xfId="26267"/>
    <cellStyle name="20 % - zvýraznenie4 2 4 2 6" xfId="26268"/>
    <cellStyle name="20 % - zvýraznenie4 2 4 2 7" xfId="48423"/>
    <cellStyle name="20 % - zvýraznenie4 2 4 3" xfId="2106"/>
    <cellStyle name="20 % - zvýraznenie4 2 4 3 2" xfId="6839"/>
    <cellStyle name="20 % - zvýraznenie4 2 4 3 2 2" xfId="14794"/>
    <cellStyle name="20 % - zvýraznenie4 2 4 3 2 2 2" xfId="26269"/>
    <cellStyle name="20 % - zvýraznenie4 2 4 3 2 3" xfId="16742"/>
    <cellStyle name="20 % - zvýraznenie4 2 4 3 2 3 2" xfId="26270"/>
    <cellStyle name="20 % - zvýraznenie4 2 4 3 2 4" xfId="26271"/>
    <cellStyle name="20 % - zvýraznenie4 2 4 3 2 5" xfId="48424"/>
    <cellStyle name="20 % - zvýraznenie4 2 4 3 3" xfId="10063"/>
    <cellStyle name="20 % - zvýraznenie4 2 4 3 3 2" xfId="26272"/>
    <cellStyle name="20 % - zvýraznenie4 2 4 3 4" xfId="16741"/>
    <cellStyle name="20 % - zvýraznenie4 2 4 3 4 2" xfId="26273"/>
    <cellStyle name="20 % - zvýraznenie4 2 4 3 5" xfId="26274"/>
    <cellStyle name="20 % - zvýraznenie4 2 4 3 6" xfId="48425"/>
    <cellStyle name="20 % - zvýraznenie4 2 4 4" xfId="3752"/>
    <cellStyle name="20 % - zvýraznenie4 2 4 4 2" xfId="5257"/>
    <cellStyle name="20 % - zvýraznenie4 2 4 4 2 2" xfId="13212"/>
    <cellStyle name="20 % - zvýraznenie4 2 4 4 2 2 2" xfId="26275"/>
    <cellStyle name="20 % - zvýraznenie4 2 4 4 2 3" xfId="16744"/>
    <cellStyle name="20 % - zvýraznenie4 2 4 4 2 3 2" xfId="26276"/>
    <cellStyle name="20 % - zvýraznenie4 2 4 4 2 4" xfId="26277"/>
    <cellStyle name="20 % - zvýraznenie4 2 4 4 2 5" xfId="48426"/>
    <cellStyle name="20 % - zvýraznenie4 2 4 4 3" xfId="11707"/>
    <cellStyle name="20 % - zvýraznenie4 2 4 4 3 2" xfId="26278"/>
    <cellStyle name="20 % - zvýraznenie4 2 4 4 4" xfId="16743"/>
    <cellStyle name="20 % - zvýraznenie4 2 4 4 4 2" xfId="26279"/>
    <cellStyle name="20 % - zvýraznenie4 2 4 4 5" xfId="26280"/>
    <cellStyle name="20 % - zvýraznenie4 2 4 4 6" xfId="48427"/>
    <cellStyle name="20 % - zvýraznenie4 2 4 5" xfId="4464"/>
    <cellStyle name="20 % - zvýraznenie4 2 4 5 2" xfId="12419"/>
    <cellStyle name="20 % - zvýraznenie4 2 4 5 2 2" xfId="26281"/>
    <cellStyle name="20 % - zvýraznenie4 2 4 5 3" xfId="16745"/>
    <cellStyle name="20 % - zvýraznenie4 2 4 5 3 2" xfId="26282"/>
    <cellStyle name="20 % - zvýraznenie4 2 4 5 4" xfId="26283"/>
    <cellStyle name="20 % - zvýraznenie4 2 4 5 5" xfId="48428"/>
    <cellStyle name="20 % - zvýraznenie4 2 4 6" xfId="8462"/>
    <cellStyle name="20 % - zvýraznenie4 2 4 6 2" xfId="26284"/>
    <cellStyle name="20 % - zvýraznenie4 2 4 7" xfId="16736"/>
    <cellStyle name="20 % - zvýraznenie4 2 4 7 2" xfId="26285"/>
    <cellStyle name="20 % - zvýraznenie4 2 4 8" xfId="26286"/>
    <cellStyle name="20 % - zvýraznenie4 2 4 9" xfId="48429"/>
    <cellStyle name="20 % - zvýraznenie4 2 5" xfId="906"/>
    <cellStyle name="20 % - zvýraznenie4 2 5 2" xfId="2708"/>
    <cellStyle name="20 % - zvýraznenie4 2 5 2 2" xfId="7234"/>
    <cellStyle name="20 % - zvýraznenie4 2 5 2 2 2" xfId="15189"/>
    <cellStyle name="20 % - zvýraznenie4 2 5 2 2 2 2" xfId="26287"/>
    <cellStyle name="20 % - zvýraznenie4 2 5 2 2 3" xfId="16748"/>
    <cellStyle name="20 % - zvýraznenie4 2 5 2 2 3 2" xfId="26288"/>
    <cellStyle name="20 % - zvýraznenie4 2 5 2 2 4" xfId="26289"/>
    <cellStyle name="20 % - zvýraznenie4 2 5 2 2 5" xfId="48430"/>
    <cellStyle name="20 % - zvýraznenie4 2 5 2 3" xfId="10664"/>
    <cellStyle name="20 % - zvýraznenie4 2 5 2 3 2" xfId="26290"/>
    <cellStyle name="20 % - zvýraznenie4 2 5 2 4" xfId="16747"/>
    <cellStyle name="20 % - zvýraznenie4 2 5 2 4 2" xfId="26291"/>
    <cellStyle name="20 % - zvýraznenie4 2 5 2 5" xfId="26292"/>
    <cellStyle name="20 % - zvýraznenie4 2 5 2 6" xfId="48431"/>
    <cellStyle name="20 % - zvýraznenie4 2 5 3" xfId="5658"/>
    <cellStyle name="20 % - zvýraznenie4 2 5 3 2" xfId="13613"/>
    <cellStyle name="20 % - zvýraznenie4 2 5 3 2 2" xfId="26293"/>
    <cellStyle name="20 % - zvýraznenie4 2 5 3 3" xfId="16749"/>
    <cellStyle name="20 % - zvýraznenie4 2 5 3 3 2" xfId="26294"/>
    <cellStyle name="20 % - zvýraznenie4 2 5 3 4" xfId="26295"/>
    <cellStyle name="20 % - zvýraznenie4 2 5 3 5" xfId="48432"/>
    <cellStyle name="20 % - zvýraznenie4 2 5 4" xfId="8863"/>
    <cellStyle name="20 % - zvýraznenie4 2 5 4 2" xfId="26296"/>
    <cellStyle name="20 % - zvýraznenie4 2 5 5" xfId="16746"/>
    <cellStyle name="20 % - zvýraznenie4 2 5 5 2" xfId="26297"/>
    <cellStyle name="20 % - zvýraznenie4 2 5 6" xfId="26298"/>
    <cellStyle name="20 % - zvýraznenie4 2 5 7" xfId="48433"/>
    <cellStyle name="20 % - zvýraznenie4 2 6" xfId="1714"/>
    <cellStyle name="20 % - zvýraznenie4 2 6 2" xfId="6449"/>
    <cellStyle name="20 % - zvýraznenie4 2 6 2 2" xfId="14404"/>
    <cellStyle name="20 % - zvýraznenie4 2 6 2 2 2" xfId="26299"/>
    <cellStyle name="20 % - zvýraznenie4 2 6 2 3" xfId="16751"/>
    <cellStyle name="20 % - zvýraznenie4 2 6 2 3 2" xfId="26300"/>
    <cellStyle name="20 % - zvýraznenie4 2 6 2 4" xfId="26301"/>
    <cellStyle name="20 % - zvýraznenie4 2 6 2 5" xfId="48434"/>
    <cellStyle name="20 % - zvýraznenie4 2 6 3" xfId="9671"/>
    <cellStyle name="20 % - zvýraznenie4 2 6 3 2" xfId="26302"/>
    <cellStyle name="20 % - zvýraznenie4 2 6 4" xfId="16750"/>
    <cellStyle name="20 % - zvýraznenie4 2 6 4 2" xfId="26303"/>
    <cellStyle name="20 % - zvýraznenie4 2 6 5" xfId="26304"/>
    <cellStyle name="20 % - zvýraznenie4 2 6 6" xfId="48435"/>
    <cellStyle name="20 % - zvýraznenie4 2 7" xfId="3552"/>
    <cellStyle name="20 % - zvýraznenie4 2 7 2" xfId="4867"/>
    <cellStyle name="20 % - zvýraznenie4 2 7 2 2" xfId="12822"/>
    <cellStyle name="20 % - zvýraznenie4 2 7 2 2 2" xfId="26305"/>
    <cellStyle name="20 % - zvýraznenie4 2 7 2 3" xfId="16753"/>
    <cellStyle name="20 % - zvýraznenie4 2 7 2 3 2" xfId="26306"/>
    <cellStyle name="20 % - zvýraznenie4 2 7 2 4" xfId="26307"/>
    <cellStyle name="20 % - zvýraznenie4 2 7 2 5" xfId="48436"/>
    <cellStyle name="20 % - zvýraznenie4 2 7 3" xfId="11508"/>
    <cellStyle name="20 % - zvýraznenie4 2 7 3 2" xfId="26308"/>
    <cellStyle name="20 % - zvýraznenie4 2 7 4" xfId="16752"/>
    <cellStyle name="20 % - zvýraznenie4 2 7 4 2" xfId="26309"/>
    <cellStyle name="20 % - zvýraznenie4 2 7 5" xfId="26310"/>
    <cellStyle name="20 % - zvýraznenie4 2 7 6" xfId="48437"/>
    <cellStyle name="20 % - zvýraznenie4 2 8" xfId="4074"/>
    <cellStyle name="20 % - zvýraznenie4 2 8 2" xfId="12029"/>
    <cellStyle name="20 % - zvýraznenie4 2 8 2 2" xfId="26311"/>
    <cellStyle name="20 % - zvýraznenie4 2 8 3" xfId="16754"/>
    <cellStyle name="20 % - zvýraznenie4 2 8 3 2" xfId="26312"/>
    <cellStyle name="20 % - zvýraznenie4 2 8 4" xfId="26313"/>
    <cellStyle name="20 % - zvýraznenie4 2 8 5" xfId="48438"/>
    <cellStyle name="20 % - zvýraznenie4 2 9" xfId="8072"/>
    <cellStyle name="20 % - zvýraznenie4 2 9 2" xfId="26314"/>
    <cellStyle name="20 % - zvýraznenie4 3" xfId="161"/>
    <cellStyle name="20 % - zvýraznenie4 3 10" xfId="16755"/>
    <cellStyle name="20 % - zvýraznenie4 3 10 2" xfId="26315"/>
    <cellStyle name="20 % - zvýraznenie4 3 11" xfId="26316"/>
    <cellStyle name="20 % - zvýraznenie4 3 12" xfId="48439"/>
    <cellStyle name="20 % - zvýraznenie4 3 2" xfId="262"/>
    <cellStyle name="20 % - zvýraznenie4 3 2 10" xfId="26317"/>
    <cellStyle name="20 % - zvýraznenie4 3 2 11" xfId="48440"/>
    <cellStyle name="20 % - zvýraznenie4 3 2 2" xfId="461"/>
    <cellStyle name="20 % - zvýraznenie4 3 2 2 10" xfId="48441"/>
    <cellStyle name="20 % - zvýraznenie4 3 2 2 2" xfId="853"/>
    <cellStyle name="20 % - zvýraznenie4 3 2 2 2 2" xfId="1648"/>
    <cellStyle name="20 % - zvýraznenie4 3 2 2 2 2 2" xfId="3450"/>
    <cellStyle name="20 % - zvýraznenie4 3 2 2 2 2 2 2" xfId="7976"/>
    <cellStyle name="20 % - zvýraznenie4 3 2 2 2 2 2 2 2" xfId="15931"/>
    <cellStyle name="20 % - zvýraznenie4 3 2 2 2 2 2 2 2 2" xfId="26318"/>
    <cellStyle name="20 % - zvýraznenie4 3 2 2 2 2 2 2 3" xfId="16761"/>
    <cellStyle name="20 % - zvýraznenie4 3 2 2 2 2 2 2 3 2" xfId="26319"/>
    <cellStyle name="20 % - zvýraznenie4 3 2 2 2 2 2 2 4" xfId="26320"/>
    <cellStyle name="20 % - zvýraznenie4 3 2 2 2 2 2 2 5" xfId="48442"/>
    <cellStyle name="20 % - zvýraznenie4 3 2 2 2 2 2 3" xfId="11406"/>
    <cellStyle name="20 % - zvýraznenie4 3 2 2 2 2 2 3 2" xfId="26321"/>
    <cellStyle name="20 % - zvýraznenie4 3 2 2 2 2 2 4" xfId="16760"/>
    <cellStyle name="20 % - zvýraznenie4 3 2 2 2 2 2 4 2" xfId="26322"/>
    <cellStyle name="20 % - zvýraznenie4 3 2 2 2 2 2 5" xfId="26323"/>
    <cellStyle name="20 % - zvýraznenie4 3 2 2 2 2 2 6" xfId="48443"/>
    <cellStyle name="20 % - zvýraznenie4 3 2 2 2 2 3" xfId="6400"/>
    <cellStyle name="20 % - zvýraznenie4 3 2 2 2 2 3 2" xfId="14355"/>
    <cellStyle name="20 % - zvýraznenie4 3 2 2 2 2 3 2 2" xfId="26324"/>
    <cellStyle name="20 % - zvýraznenie4 3 2 2 2 2 3 3" xfId="16762"/>
    <cellStyle name="20 % - zvýraznenie4 3 2 2 2 2 3 3 2" xfId="26325"/>
    <cellStyle name="20 % - zvýraznenie4 3 2 2 2 2 3 4" xfId="26326"/>
    <cellStyle name="20 % - zvýraznenie4 3 2 2 2 2 3 5" xfId="48444"/>
    <cellStyle name="20 % - zvýraznenie4 3 2 2 2 2 4" xfId="9605"/>
    <cellStyle name="20 % - zvýraznenie4 3 2 2 2 2 4 2" xfId="26327"/>
    <cellStyle name="20 % - zvýraznenie4 3 2 2 2 2 5" xfId="16759"/>
    <cellStyle name="20 % - zvýraznenie4 3 2 2 2 2 5 2" xfId="26328"/>
    <cellStyle name="20 % - zvýraznenie4 3 2 2 2 2 6" xfId="26329"/>
    <cellStyle name="20 % - zvýraznenie4 3 2 2 2 2 7" xfId="48445"/>
    <cellStyle name="20 % - zvýraznenie4 3 2 2 2 3" xfId="2458"/>
    <cellStyle name="20 % - zvýraznenie4 3 2 2 2 3 2" xfId="7191"/>
    <cellStyle name="20 % - zvýraznenie4 3 2 2 2 3 2 2" xfId="15146"/>
    <cellStyle name="20 % - zvýraznenie4 3 2 2 2 3 2 2 2" xfId="26330"/>
    <cellStyle name="20 % - zvýraznenie4 3 2 2 2 3 2 3" xfId="16764"/>
    <cellStyle name="20 % - zvýraznenie4 3 2 2 2 3 2 3 2" xfId="26331"/>
    <cellStyle name="20 % - zvýraznenie4 3 2 2 2 3 2 4" xfId="26332"/>
    <cellStyle name="20 % - zvýraznenie4 3 2 2 2 3 2 5" xfId="48446"/>
    <cellStyle name="20 % - zvýraznenie4 3 2 2 2 3 3" xfId="10415"/>
    <cellStyle name="20 % - zvýraznenie4 3 2 2 2 3 3 2" xfId="26333"/>
    <cellStyle name="20 % - zvýraznenie4 3 2 2 2 3 4" xfId="16763"/>
    <cellStyle name="20 % - zvýraznenie4 3 2 2 2 3 4 2" xfId="26334"/>
    <cellStyle name="20 % - zvýraznenie4 3 2 2 2 3 5" xfId="26335"/>
    <cellStyle name="20 % - zvýraznenie4 3 2 2 2 3 6" xfId="48447"/>
    <cellStyle name="20 % - zvýraznenie4 3 2 2 2 4" xfId="2670"/>
    <cellStyle name="20 % - zvýraznenie4 3 2 2 2 4 2" xfId="5609"/>
    <cellStyle name="20 % - zvýraznenie4 3 2 2 2 4 2 2" xfId="13564"/>
    <cellStyle name="20 % - zvýraznenie4 3 2 2 2 4 2 2 2" xfId="26336"/>
    <cellStyle name="20 % - zvýraznenie4 3 2 2 2 4 2 3" xfId="16766"/>
    <cellStyle name="20 % - zvýraznenie4 3 2 2 2 4 2 3 2" xfId="26337"/>
    <cellStyle name="20 % - zvýraznenie4 3 2 2 2 4 2 4" xfId="26338"/>
    <cellStyle name="20 % - zvýraznenie4 3 2 2 2 4 2 5" xfId="48448"/>
    <cellStyle name="20 % - zvýraznenie4 3 2 2 2 4 3" xfId="10627"/>
    <cellStyle name="20 % - zvýraznenie4 3 2 2 2 4 3 2" xfId="26339"/>
    <cellStyle name="20 % - zvýraznenie4 3 2 2 2 4 4" xfId="16765"/>
    <cellStyle name="20 % - zvýraznenie4 3 2 2 2 4 4 2" xfId="26340"/>
    <cellStyle name="20 % - zvýraznenie4 3 2 2 2 4 5" xfId="26341"/>
    <cellStyle name="20 % - zvýraznenie4 3 2 2 2 4 6" xfId="48449"/>
    <cellStyle name="20 % - zvýraznenie4 3 2 2 2 5" xfId="4816"/>
    <cellStyle name="20 % - zvýraznenie4 3 2 2 2 5 2" xfId="12771"/>
    <cellStyle name="20 % - zvýraznenie4 3 2 2 2 5 2 2" xfId="26342"/>
    <cellStyle name="20 % - zvýraznenie4 3 2 2 2 5 3" xfId="16767"/>
    <cellStyle name="20 % - zvýraznenie4 3 2 2 2 5 3 2" xfId="26343"/>
    <cellStyle name="20 % - zvýraznenie4 3 2 2 2 5 4" xfId="26344"/>
    <cellStyle name="20 % - zvýraznenie4 3 2 2 2 5 5" xfId="48450"/>
    <cellStyle name="20 % - zvýraznenie4 3 2 2 2 6" xfId="8814"/>
    <cellStyle name="20 % - zvýraznenie4 3 2 2 2 6 2" xfId="26345"/>
    <cellStyle name="20 % - zvýraznenie4 3 2 2 2 7" xfId="16758"/>
    <cellStyle name="20 % - zvýraznenie4 3 2 2 2 7 2" xfId="26346"/>
    <cellStyle name="20 % - zvýraznenie4 3 2 2 2 8" xfId="26347"/>
    <cellStyle name="20 % - zvýraznenie4 3 2 2 2 9" xfId="48451"/>
    <cellStyle name="20 % - zvýraznenie4 3 2 2 3" xfId="1258"/>
    <cellStyle name="20 % - zvýraznenie4 3 2 2 3 2" xfId="3060"/>
    <cellStyle name="20 % - zvýraznenie4 3 2 2 3 2 2" xfId="7586"/>
    <cellStyle name="20 % - zvýraznenie4 3 2 2 3 2 2 2" xfId="15541"/>
    <cellStyle name="20 % - zvýraznenie4 3 2 2 3 2 2 2 2" xfId="26348"/>
    <cellStyle name="20 % - zvýraznenie4 3 2 2 3 2 2 3" xfId="16770"/>
    <cellStyle name="20 % - zvýraznenie4 3 2 2 3 2 2 3 2" xfId="26349"/>
    <cellStyle name="20 % - zvýraznenie4 3 2 2 3 2 2 4" xfId="26350"/>
    <cellStyle name="20 % - zvýraznenie4 3 2 2 3 2 2 5" xfId="48452"/>
    <cellStyle name="20 % - zvýraznenie4 3 2 2 3 2 3" xfId="11016"/>
    <cellStyle name="20 % - zvýraznenie4 3 2 2 3 2 3 2" xfId="26351"/>
    <cellStyle name="20 % - zvýraznenie4 3 2 2 3 2 4" xfId="16769"/>
    <cellStyle name="20 % - zvýraznenie4 3 2 2 3 2 4 2" xfId="26352"/>
    <cellStyle name="20 % - zvýraznenie4 3 2 2 3 2 5" xfId="26353"/>
    <cellStyle name="20 % - zvýraznenie4 3 2 2 3 2 6" xfId="48453"/>
    <cellStyle name="20 % - zvýraznenie4 3 2 2 3 3" xfId="6010"/>
    <cellStyle name="20 % - zvýraznenie4 3 2 2 3 3 2" xfId="13965"/>
    <cellStyle name="20 % - zvýraznenie4 3 2 2 3 3 2 2" xfId="26354"/>
    <cellStyle name="20 % - zvýraznenie4 3 2 2 3 3 3" xfId="16771"/>
    <cellStyle name="20 % - zvýraznenie4 3 2 2 3 3 3 2" xfId="26355"/>
    <cellStyle name="20 % - zvýraznenie4 3 2 2 3 3 4" xfId="26356"/>
    <cellStyle name="20 % - zvýraznenie4 3 2 2 3 3 5" xfId="48454"/>
    <cellStyle name="20 % - zvýraznenie4 3 2 2 3 4" xfId="9215"/>
    <cellStyle name="20 % - zvýraznenie4 3 2 2 3 4 2" xfId="26357"/>
    <cellStyle name="20 % - zvýraznenie4 3 2 2 3 5" xfId="16768"/>
    <cellStyle name="20 % - zvýraznenie4 3 2 2 3 5 2" xfId="26358"/>
    <cellStyle name="20 % - zvýraznenie4 3 2 2 3 6" xfId="26359"/>
    <cellStyle name="20 % - zvýraznenie4 3 2 2 3 7" xfId="48455"/>
    <cellStyle name="20 % - zvýraznenie4 3 2 2 4" xfId="2068"/>
    <cellStyle name="20 % - zvýraznenie4 3 2 2 4 2" xfId="6801"/>
    <cellStyle name="20 % - zvýraznenie4 3 2 2 4 2 2" xfId="14756"/>
    <cellStyle name="20 % - zvýraznenie4 3 2 2 4 2 2 2" xfId="26360"/>
    <cellStyle name="20 % - zvýraznenie4 3 2 2 4 2 3" xfId="16773"/>
    <cellStyle name="20 % - zvýraznenie4 3 2 2 4 2 3 2" xfId="26361"/>
    <cellStyle name="20 % - zvýraznenie4 3 2 2 4 2 4" xfId="26362"/>
    <cellStyle name="20 % - zvýraznenie4 3 2 2 4 2 5" xfId="48456"/>
    <cellStyle name="20 % - zvýraznenie4 3 2 2 4 3" xfId="10025"/>
    <cellStyle name="20 % - zvýraznenie4 3 2 2 4 3 2" xfId="26363"/>
    <cellStyle name="20 % - zvýraznenie4 3 2 2 4 4" xfId="16772"/>
    <cellStyle name="20 % - zvýraznenie4 3 2 2 4 4 2" xfId="26364"/>
    <cellStyle name="20 % - zvýraznenie4 3 2 2 4 5" xfId="26365"/>
    <cellStyle name="20 % - zvýraznenie4 3 2 2 4 6" xfId="48457"/>
    <cellStyle name="20 % - zvýraznenie4 3 2 2 5" xfId="3570"/>
    <cellStyle name="20 % - zvýraznenie4 3 2 2 5 2" xfId="5219"/>
    <cellStyle name="20 % - zvýraznenie4 3 2 2 5 2 2" xfId="13174"/>
    <cellStyle name="20 % - zvýraznenie4 3 2 2 5 2 2 2" xfId="26366"/>
    <cellStyle name="20 % - zvýraznenie4 3 2 2 5 2 3" xfId="16775"/>
    <cellStyle name="20 % - zvýraznenie4 3 2 2 5 2 3 2" xfId="26367"/>
    <cellStyle name="20 % - zvýraznenie4 3 2 2 5 2 4" xfId="26368"/>
    <cellStyle name="20 % - zvýraznenie4 3 2 2 5 2 5" xfId="48458"/>
    <cellStyle name="20 % - zvýraznenie4 3 2 2 5 3" xfId="11526"/>
    <cellStyle name="20 % - zvýraznenie4 3 2 2 5 3 2" xfId="26369"/>
    <cellStyle name="20 % - zvýraznenie4 3 2 2 5 4" xfId="16774"/>
    <cellStyle name="20 % - zvýraznenie4 3 2 2 5 4 2" xfId="26370"/>
    <cellStyle name="20 % - zvýraznenie4 3 2 2 5 5" xfId="26371"/>
    <cellStyle name="20 % - zvýraznenie4 3 2 2 5 6" xfId="48459"/>
    <cellStyle name="20 % - zvýraznenie4 3 2 2 6" xfId="4426"/>
    <cellStyle name="20 % - zvýraznenie4 3 2 2 6 2" xfId="12381"/>
    <cellStyle name="20 % - zvýraznenie4 3 2 2 6 2 2" xfId="26372"/>
    <cellStyle name="20 % - zvýraznenie4 3 2 2 6 3" xfId="16776"/>
    <cellStyle name="20 % - zvýraznenie4 3 2 2 6 3 2" xfId="26373"/>
    <cellStyle name="20 % - zvýraznenie4 3 2 2 6 4" xfId="26374"/>
    <cellStyle name="20 % - zvýraznenie4 3 2 2 6 5" xfId="48460"/>
    <cellStyle name="20 % - zvýraznenie4 3 2 2 7" xfId="8424"/>
    <cellStyle name="20 % - zvýraznenie4 3 2 2 7 2" xfId="26375"/>
    <cellStyle name="20 % - zvýraznenie4 3 2 2 8" xfId="16757"/>
    <cellStyle name="20 % - zvýraznenie4 3 2 2 8 2" xfId="26376"/>
    <cellStyle name="20 % - zvýraznenie4 3 2 2 9" xfId="26377"/>
    <cellStyle name="20 % - zvýraznenie4 3 2 3" xfId="660"/>
    <cellStyle name="20 % - zvýraznenie4 3 2 3 2" xfId="1455"/>
    <cellStyle name="20 % - zvýraznenie4 3 2 3 2 2" xfId="3257"/>
    <cellStyle name="20 % - zvýraznenie4 3 2 3 2 2 2" xfId="7783"/>
    <cellStyle name="20 % - zvýraznenie4 3 2 3 2 2 2 2" xfId="15738"/>
    <cellStyle name="20 % - zvýraznenie4 3 2 3 2 2 2 2 2" xfId="26378"/>
    <cellStyle name="20 % - zvýraznenie4 3 2 3 2 2 2 3" xfId="16780"/>
    <cellStyle name="20 % - zvýraznenie4 3 2 3 2 2 2 3 2" xfId="26379"/>
    <cellStyle name="20 % - zvýraznenie4 3 2 3 2 2 2 4" xfId="26380"/>
    <cellStyle name="20 % - zvýraznenie4 3 2 3 2 2 2 5" xfId="48461"/>
    <cellStyle name="20 % - zvýraznenie4 3 2 3 2 2 3" xfId="11213"/>
    <cellStyle name="20 % - zvýraznenie4 3 2 3 2 2 3 2" xfId="26381"/>
    <cellStyle name="20 % - zvýraznenie4 3 2 3 2 2 4" xfId="16779"/>
    <cellStyle name="20 % - zvýraznenie4 3 2 3 2 2 4 2" xfId="26382"/>
    <cellStyle name="20 % - zvýraznenie4 3 2 3 2 2 5" xfId="26383"/>
    <cellStyle name="20 % - zvýraznenie4 3 2 3 2 2 6" xfId="48462"/>
    <cellStyle name="20 % - zvýraznenie4 3 2 3 2 3" xfId="6207"/>
    <cellStyle name="20 % - zvýraznenie4 3 2 3 2 3 2" xfId="14162"/>
    <cellStyle name="20 % - zvýraznenie4 3 2 3 2 3 2 2" xfId="26384"/>
    <cellStyle name="20 % - zvýraznenie4 3 2 3 2 3 3" xfId="16781"/>
    <cellStyle name="20 % - zvýraznenie4 3 2 3 2 3 3 2" xfId="26385"/>
    <cellStyle name="20 % - zvýraznenie4 3 2 3 2 3 4" xfId="26386"/>
    <cellStyle name="20 % - zvýraznenie4 3 2 3 2 3 5" xfId="48463"/>
    <cellStyle name="20 % - zvýraznenie4 3 2 3 2 4" xfId="9412"/>
    <cellStyle name="20 % - zvýraznenie4 3 2 3 2 4 2" xfId="26387"/>
    <cellStyle name="20 % - zvýraznenie4 3 2 3 2 5" xfId="16778"/>
    <cellStyle name="20 % - zvýraznenie4 3 2 3 2 5 2" xfId="26388"/>
    <cellStyle name="20 % - zvýraznenie4 3 2 3 2 6" xfId="26389"/>
    <cellStyle name="20 % - zvýraznenie4 3 2 3 2 7" xfId="48464"/>
    <cellStyle name="20 % - zvýraznenie4 3 2 3 3" xfId="2265"/>
    <cellStyle name="20 % - zvýraznenie4 3 2 3 3 2" xfId="6998"/>
    <cellStyle name="20 % - zvýraznenie4 3 2 3 3 2 2" xfId="14953"/>
    <cellStyle name="20 % - zvýraznenie4 3 2 3 3 2 2 2" xfId="26390"/>
    <cellStyle name="20 % - zvýraznenie4 3 2 3 3 2 3" xfId="16783"/>
    <cellStyle name="20 % - zvýraznenie4 3 2 3 3 2 3 2" xfId="26391"/>
    <cellStyle name="20 % - zvýraznenie4 3 2 3 3 2 4" xfId="26392"/>
    <cellStyle name="20 % - zvýraznenie4 3 2 3 3 2 5" xfId="48465"/>
    <cellStyle name="20 % - zvýraznenie4 3 2 3 3 3" xfId="10222"/>
    <cellStyle name="20 % - zvýraznenie4 3 2 3 3 3 2" xfId="26393"/>
    <cellStyle name="20 % - zvýraznenie4 3 2 3 3 4" xfId="16782"/>
    <cellStyle name="20 % - zvýraznenie4 3 2 3 3 4 2" xfId="26394"/>
    <cellStyle name="20 % - zvýraznenie4 3 2 3 3 5" xfId="26395"/>
    <cellStyle name="20 % - zvýraznenie4 3 2 3 3 6" xfId="48466"/>
    <cellStyle name="20 % - zvýraznenie4 3 2 3 4" xfId="3756"/>
    <cellStyle name="20 % - zvýraznenie4 3 2 3 4 2" xfId="5416"/>
    <cellStyle name="20 % - zvýraznenie4 3 2 3 4 2 2" xfId="13371"/>
    <cellStyle name="20 % - zvýraznenie4 3 2 3 4 2 2 2" xfId="26396"/>
    <cellStyle name="20 % - zvýraznenie4 3 2 3 4 2 3" xfId="16785"/>
    <cellStyle name="20 % - zvýraznenie4 3 2 3 4 2 3 2" xfId="26397"/>
    <cellStyle name="20 % - zvýraznenie4 3 2 3 4 2 4" xfId="26398"/>
    <cellStyle name="20 % - zvýraznenie4 3 2 3 4 2 5" xfId="48467"/>
    <cellStyle name="20 % - zvýraznenie4 3 2 3 4 3" xfId="11711"/>
    <cellStyle name="20 % - zvýraznenie4 3 2 3 4 3 2" xfId="26399"/>
    <cellStyle name="20 % - zvýraznenie4 3 2 3 4 4" xfId="16784"/>
    <cellStyle name="20 % - zvýraznenie4 3 2 3 4 4 2" xfId="26400"/>
    <cellStyle name="20 % - zvýraznenie4 3 2 3 4 5" xfId="26401"/>
    <cellStyle name="20 % - zvýraznenie4 3 2 3 4 6" xfId="48468"/>
    <cellStyle name="20 % - zvýraznenie4 3 2 3 5" xfId="4623"/>
    <cellStyle name="20 % - zvýraznenie4 3 2 3 5 2" xfId="12578"/>
    <cellStyle name="20 % - zvýraznenie4 3 2 3 5 2 2" xfId="26402"/>
    <cellStyle name="20 % - zvýraznenie4 3 2 3 5 3" xfId="16786"/>
    <cellStyle name="20 % - zvýraznenie4 3 2 3 5 3 2" xfId="26403"/>
    <cellStyle name="20 % - zvýraznenie4 3 2 3 5 4" xfId="26404"/>
    <cellStyle name="20 % - zvýraznenie4 3 2 3 5 5" xfId="48469"/>
    <cellStyle name="20 % - zvýraznenie4 3 2 3 6" xfId="8621"/>
    <cellStyle name="20 % - zvýraznenie4 3 2 3 6 2" xfId="26405"/>
    <cellStyle name="20 % - zvýraznenie4 3 2 3 7" xfId="16777"/>
    <cellStyle name="20 % - zvýraznenie4 3 2 3 7 2" xfId="26406"/>
    <cellStyle name="20 % - zvýraznenie4 3 2 3 8" xfId="26407"/>
    <cellStyle name="20 % - zvýraznenie4 3 2 3 9" xfId="48470"/>
    <cellStyle name="20 % - zvýraznenie4 3 2 4" xfId="1065"/>
    <cellStyle name="20 % - zvýraznenie4 3 2 4 2" xfId="2867"/>
    <cellStyle name="20 % - zvýraznenie4 3 2 4 2 2" xfId="7393"/>
    <cellStyle name="20 % - zvýraznenie4 3 2 4 2 2 2" xfId="15348"/>
    <cellStyle name="20 % - zvýraznenie4 3 2 4 2 2 2 2" xfId="26408"/>
    <cellStyle name="20 % - zvýraznenie4 3 2 4 2 2 3" xfId="16789"/>
    <cellStyle name="20 % - zvýraznenie4 3 2 4 2 2 3 2" xfId="26409"/>
    <cellStyle name="20 % - zvýraznenie4 3 2 4 2 2 4" xfId="26410"/>
    <cellStyle name="20 % - zvýraznenie4 3 2 4 2 2 5" xfId="48471"/>
    <cellStyle name="20 % - zvýraznenie4 3 2 4 2 3" xfId="10823"/>
    <cellStyle name="20 % - zvýraznenie4 3 2 4 2 3 2" xfId="26411"/>
    <cellStyle name="20 % - zvýraznenie4 3 2 4 2 4" xfId="16788"/>
    <cellStyle name="20 % - zvýraznenie4 3 2 4 2 4 2" xfId="26412"/>
    <cellStyle name="20 % - zvýraznenie4 3 2 4 2 5" xfId="26413"/>
    <cellStyle name="20 % - zvýraznenie4 3 2 4 2 6" xfId="48472"/>
    <cellStyle name="20 % - zvýraznenie4 3 2 4 3" xfId="5817"/>
    <cellStyle name="20 % - zvýraznenie4 3 2 4 3 2" xfId="13772"/>
    <cellStyle name="20 % - zvýraznenie4 3 2 4 3 2 2" xfId="26414"/>
    <cellStyle name="20 % - zvýraznenie4 3 2 4 3 3" xfId="16790"/>
    <cellStyle name="20 % - zvýraznenie4 3 2 4 3 3 2" xfId="26415"/>
    <cellStyle name="20 % - zvýraznenie4 3 2 4 3 4" xfId="26416"/>
    <cellStyle name="20 % - zvýraznenie4 3 2 4 3 5" xfId="48473"/>
    <cellStyle name="20 % - zvýraznenie4 3 2 4 4" xfId="9022"/>
    <cellStyle name="20 % - zvýraznenie4 3 2 4 4 2" xfId="26417"/>
    <cellStyle name="20 % - zvýraznenie4 3 2 4 5" xfId="16787"/>
    <cellStyle name="20 % - zvýraznenie4 3 2 4 5 2" xfId="26418"/>
    <cellStyle name="20 % - zvýraznenie4 3 2 4 6" xfId="26419"/>
    <cellStyle name="20 % - zvýraznenie4 3 2 4 7" xfId="48474"/>
    <cellStyle name="20 % - zvýraznenie4 3 2 5" xfId="1875"/>
    <cellStyle name="20 % - zvýraznenie4 3 2 5 2" xfId="6608"/>
    <cellStyle name="20 % - zvýraznenie4 3 2 5 2 2" xfId="14563"/>
    <cellStyle name="20 % - zvýraznenie4 3 2 5 2 2 2" xfId="26420"/>
    <cellStyle name="20 % - zvýraznenie4 3 2 5 2 3" xfId="16792"/>
    <cellStyle name="20 % - zvýraznenie4 3 2 5 2 3 2" xfId="26421"/>
    <cellStyle name="20 % - zvýraznenie4 3 2 5 2 4" xfId="26422"/>
    <cellStyle name="20 % - zvýraznenie4 3 2 5 2 5" xfId="48475"/>
    <cellStyle name="20 % - zvýraznenie4 3 2 5 3" xfId="9832"/>
    <cellStyle name="20 % - zvýraznenie4 3 2 5 3 2" xfId="26423"/>
    <cellStyle name="20 % - zvýraznenie4 3 2 5 4" xfId="16791"/>
    <cellStyle name="20 % - zvýraznenie4 3 2 5 4 2" xfId="26424"/>
    <cellStyle name="20 % - zvýraznenie4 3 2 5 5" xfId="26425"/>
    <cellStyle name="20 % - zvýraznenie4 3 2 5 6" xfId="48476"/>
    <cellStyle name="20 % - zvýraznenie4 3 2 6" xfId="2641"/>
    <cellStyle name="20 % - zvýraznenie4 3 2 6 2" xfId="5026"/>
    <cellStyle name="20 % - zvýraznenie4 3 2 6 2 2" xfId="12981"/>
    <cellStyle name="20 % - zvýraznenie4 3 2 6 2 2 2" xfId="26426"/>
    <cellStyle name="20 % - zvýraznenie4 3 2 6 2 3" xfId="16794"/>
    <cellStyle name="20 % - zvýraznenie4 3 2 6 2 3 2" xfId="26427"/>
    <cellStyle name="20 % - zvýraznenie4 3 2 6 2 4" xfId="26428"/>
    <cellStyle name="20 % - zvýraznenie4 3 2 6 2 5" xfId="48477"/>
    <cellStyle name="20 % - zvýraznenie4 3 2 6 3" xfId="10598"/>
    <cellStyle name="20 % - zvýraznenie4 3 2 6 3 2" xfId="26429"/>
    <cellStyle name="20 % - zvýraznenie4 3 2 6 4" xfId="16793"/>
    <cellStyle name="20 % - zvýraznenie4 3 2 6 4 2" xfId="26430"/>
    <cellStyle name="20 % - zvýraznenie4 3 2 6 5" xfId="26431"/>
    <cellStyle name="20 % - zvýraznenie4 3 2 6 6" xfId="48478"/>
    <cellStyle name="20 % - zvýraznenie4 3 2 7" xfId="4233"/>
    <cellStyle name="20 % - zvýraznenie4 3 2 7 2" xfId="12188"/>
    <cellStyle name="20 % - zvýraznenie4 3 2 7 2 2" xfId="26432"/>
    <cellStyle name="20 % - zvýraznenie4 3 2 7 3" xfId="16795"/>
    <cellStyle name="20 % - zvýraznenie4 3 2 7 3 2" xfId="26433"/>
    <cellStyle name="20 % - zvýraznenie4 3 2 7 4" xfId="26434"/>
    <cellStyle name="20 % - zvýraznenie4 3 2 7 5" xfId="48479"/>
    <cellStyle name="20 % - zvýraznenie4 3 2 8" xfId="8231"/>
    <cellStyle name="20 % - zvýraznenie4 3 2 8 2" xfId="26435"/>
    <cellStyle name="20 % - zvýraznenie4 3 2 9" xfId="16756"/>
    <cellStyle name="20 % - zvýraznenie4 3 2 9 2" xfId="26436"/>
    <cellStyle name="20 % - zvýraznenie4 3 3" xfId="364"/>
    <cellStyle name="20 % - zvýraznenie4 3 3 10" xfId="48480"/>
    <cellStyle name="20 % - zvýraznenie4 3 3 2" xfId="756"/>
    <cellStyle name="20 % - zvýraznenie4 3 3 2 2" xfId="1551"/>
    <cellStyle name="20 % - zvýraznenie4 3 3 2 2 2" xfId="3353"/>
    <cellStyle name="20 % - zvýraznenie4 3 3 2 2 2 2" xfId="7879"/>
    <cellStyle name="20 % - zvýraznenie4 3 3 2 2 2 2 2" xfId="15834"/>
    <cellStyle name="20 % - zvýraznenie4 3 3 2 2 2 2 2 2" xfId="26437"/>
    <cellStyle name="20 % - zvýraznenie4 3 3 2 2 2 2 3" xfId="16800"/>
    <cellStyle name="20 % - zvýraznenie4 3 3 2 2 2 2 3 2" xfId="26438"/>
    <cellStyle name="20 % - zvýraznenie4 3 3 2 2 2 2 4" xfId="26439"/>
    <cellStyle name="20 % - zvýraznenie4 3 3 2 2 2 2 5" xfId="48481"/>
    <cellStyle name="20 % - zvýraznenie4 3 3 2 2 2 3" xfId="11309"/>
    <cellStyle name="20 % - zvýraznenie4 3 3 2 2 2 3 2" xfId="26440"/>
    <cellStyle name="20 % - zvýraznenie4 3 3 2 2 2 4" xfId="16799"/>
    <cellStyle name="20 % - zvýraznenie4 3 3 2 2 2 4 2" xfId="26441"/>
    <cellStyle name="20 % - zvýraznenie4 3 3 2 2 2 5" xfId="26442"/>
    <cellStyle name="20 % - zvýraznenie4 3 3 2 2 2 6" xfId="48482"/>
    <cellStyle name="20 % - zvýraznenie4 3 3 2 2 3" xfId="6303"/>
    <cellStyle name="20 % - zvýraznenie4 3 3 2 2 3 2" xfId="14258"/>
    <cellStyle name="20 % - zvýraznenie4 3 3 2 2 3 2 2" xfId="26443"/>
    <cellStyle name="20 % - zvýraznenie4 3 3 2 2 3 3" xfId="16801"/>
    <cellStyle name="20 % - zvýraznenie4 3 3 2 2 3 3 2" xfId="26444"/>
    <cellStyle name="20 % - zvýraznenie4 3 3 2 2 3 4" xfId="26445"/>
    <cellStyle name="20 % - zvýraznenie4 3 3 2 2 3 5" xfId="48483"/>
    <cellStyle name="20 % - zvýraznenie4 3 3 2 2 4" xfId="9508"/>
    <cellStyle name="20 % - zvýraznenie4 3 3 2 2 4 2" xfId="26446"/>
    <cellStyle name="20 % - zvýraznenie4 3 3 2 2 5" xfId="16798"/>
    <cellStyle name="20 % - zvýraznenie4 3 3 2 2 5 2" xfId="26447"/>
    <cellStyle name="20 % - zvýraznenie4 3 3 2 2 6" xfId="26448"/>
    <cellStyle name="20 % - zvýraznenie4 3 3 2 2 7" xfId="48484"/>
    <cellStyle name="20 % - zvýraznenie4 3 3 2 3" xfId="2361"/>
    <cellStyle name="20 % - zvýraznenie4 3 3 2 3 2" xfId="7094"/>
    <cellStyle name="20 % - zvýraznenie4 3 3 2 3 2 2" xfId="15049"/>
    <cellStyle name="20 % - zvýraznenie4 3 3 2 3 2 2 2" xfId="26449"/>
    <cellStyle name="20 % - zvýraznenie4 3 3 2 3 2 3" xfId="16803"/>
    <cellStyle name="20 % - zvýraznenie4 3 3 2 3 2 3 2" xfId="26450"/>
    <cellStyle name="20 % - zvýraznenie4 3 3 2 3 2 4" xfId="26451"/>
    <cellStyle name="20 % - zvýraznenie4 3 3 2 3 2 5" xfId="48485"/>
    <cellStyle name="20 % - zvýraznenie4 3 3 2 3 3" xfId="10318"/>
    <cellStyle name="20 % - zvýraznenie4 3 3 2 3 3 2" xfId="26452"/>
    <cellStyle name="20 % - zvýraznenie4 3 3 2 3 4" xfId="16802"/>
    <cellStyle name="20 % - zvýraznenie4 3 3 2 3 4 2" xfId="26453"/>
    <cellStyle name="20 % - zvýraznenie4 3 3 2 3 5" xfId="26454"/>
    <cellStyle name="20 % - zvýraznenie4 3 3 2 3 6" xfId="48486"/>
    <cellStyle name="20 % - zvýraznenie4 3 3 2 4" xfId="3753"/>
    <cellStyle name="20 % - zvýraznenie4 3 3 2 4 2" xfId="5512"/>
    <cellStyle name="20 % - zvýraznenie4 3 3 2 4 2 2" xfId="13467"/>
    <cellStyle name="20 % - zvýraznenie4 3 3 2 4 2 2 2" xfId="26455"/>
    <cellStyle name="20 % - zvýraznenie4 3 3 2 4 2 3" xfId="16805"/>
    <cellStyle name="20 % - zvýraznenie4 3 3 2 4 2 3 2" xfId="26456"/>
    <cellStyle name="20 % - zvýraznenie4 3 3 2 4 2 4" xfId="26457"/>
    <cellStyle name="20 % - zvýraznenie4 3 3 2 4 2 5" xfId="48487"/>
    <cellStyle name="20 % - zvýraznenie4 3 3 2 4 3" xfId="11708"/>
    <cellStyle name="20 % - zvýraznenie4 3 3 2 4 3 2" xfId="26458"/>
    <cellStyle name="20 % - zvýraznenie4 3 3 2 4 4" xfId="16804"/>
    <cellStyle name="20 % - zvýraznenie4 3 3 2 4 4 2" xfId="26459"/>
    <cellStyle name="20 % - zvýraznenie4 3 3 2 4 5" xfId="26460"/>
    <cellStyle name="20 % - zvýraznenie4 3 3 2 4 6" xfId="48488"/>
    <cellStyle name="20 % - zvýraznenie4 3 3 2 5" xfId="4719"/>
    <cellStyle name="20 % - zvýraznenie4 3 3 2 5 2" xfId="12674"/>
    <cellStyle name="20 % - zvýraznenie4 3 3 2 5 2 2" xfId="26461"/>
    <cellStyle name="20 % - zvýraznenie4 3 3 2 5 3" xfId="16806"/>
    <cellStyle name="20 % - zvýraznenie4 3 3 2 5 3 2" xfId="26462"/>
    <cellStyle name="20 % - zvýraznenie4 3 3 2 5 4" xfId="26463"/>
    <cellStyle name="20 % - zvýraznenie4 3 3 2 5 5" xfId="48489"/>
    <cellStyle name="20 % - zvýraznenie4 3 3 2 6" xfId="8717"/>
    <cellStyle name="20 % - zvýraznenie4 3 3 2 6 2" xfId="26464"/>
    <cellStyle name="20 % - zvýraznenie4 3 3 2 7" xfId="16797"/>
    <cellStyle name="20 % - zvýraznenie4 3 3 2 7 2" xfId="26465"/>
    <cellStyle name="20 % - zvýraznenie4 3 3 2 8" xfId="26466"/>
    <cellStyle name="20 % - zvýraznenie4 3 3 2 9" xfId="48490"/>
    <cellStyle name="20 % - zvýraznenie4 3 3 3" xfId="1161"/>
    <cellStyle name="20 % - zvýraznenie4 3 3 3 2" xfId="2963"/>
    <cellStyle name="20 % - zvýraznenie4 3 3 3 2 2" xfId="7489"/>
    <cellStyle name="20 % - zvýraznenie4 3 3 3 2 2 2" xfId="15444"/>
    <cellStyle name="20 % - zvýraznenie4 3 3 3 2 2 2 2" xfId="26467"/>
    <cellStyle name="20 % - zvýraznenie4 3 3 3 2 2 3" xfId="16809"/>
    <cellStyle name="20 % - zvýraznenie4 3 3 3 2 2 3 2" xfId="26468"/>
    <cellStyle name="20 % - zvýraznenie4 3 3 3 2 2 4" xfId="26469"/>
    <cellStyle name="20 % - zvýraznenie4 3 3 3 2 2 5" xfId="48491"/>
    <cellStyle name="20 % - zvýraznenie4 3 3 3 2 3" xfId="10919"/>
    <cellStyle name="20 % - zvýraznenie4 3 3 3 2 3 2" xfId="26470"/>
    <cellStyle name="20 % - zvýraznenie4 3 3 3 2 4" xfId="16808"/>
    <cellStyle name="20 % - zvýraznenie4 3 3 3 2 4 2" xfId="26471"/>
    <cellStyle name="20 % - zvýraznenie4 3 3 3 2 5" xfId="26472"/>
    <cellStyle name="20 % - zvýraznenie4 3 3 3 2 6" xfId="48492"/>
    <cellStyle name="20 % - zvýraznenie4 3 3 3 3" xfId="5913"/>
    <cellStyle name="20 % - zvýraznenie4 3 3 3 3 2" xfId="13868"/>
    <cellStyle name="20 % - zvýraznenie4 3 3 3 3 2 2" xfId="26473"/>
    <cellStyle name="20 % - zvýraznenie4 3 3 3 3 3" xfId="16810"/>
    <cellStyle name="20 % - zvýraznenie4 3 3 3 3 3 2" xfId="26474"/>
    <cellStyle name="20 % - zvýraznenie4 3 3 3 3 4" xfId="26475"/>
    <cellStyle name="20 % - zvýraznenie4 3 3 3 3 5" xfId="48493"/>
    <cellStyle name="20 % - zvýraznenie4 3 3 3 4" xfId="9118"/>
    <cellStyle name="20 % - zvýraznenie4 3 3 3 4 2" xfId="26476"/>
    <cellStyle name="20 % - zvýraznenie4 3 3 3 5" xfId="16807"/>
    <cellStyle name="20 % - zvýraznenie4 3 3 3 5 2" xfId="26477"/>
    <cellStyle name="20 % - zvýraznenie4 3 3 3 6" xfId="26478"/>
    <cellStyle name="20 % - zvýraznenie4 3 3 3 7" xfId="48494"/>
    <cellStyle name="20 % - zvýraznenie4 3 3 4" xfId="1971"/>
    <cellStyle name="20 % - zvýraznenie4 3 3 4 2" xfId="6704"/>
    <cellStyle name="20 % - zvýraznenie4 3 3 4 2 2" xfId="14659"/>
    <cellStyle name="20 % - zvýraznenie4 3 3 4 2 2 2" xfId="26479"/>
    <cellStyle name="20 % - zvýraznenie4 3 3 4 2 3" xfId="16812"/>
    <cellStyle name="20 % - zvýraznenie4 3 3 4 2 3 2" xfId="26480"/>
    <cellStyle name="20 % - zvýraznenie4 3 3 4 2 4" xfId="26481"/>
    <cellStyle name="20 % - zvýraznenie4 3 3 4 2 5" xfId="48495"/>
    <cellStyle name="20 % - zvýraznenie4 3 3 4 3" xfId="9928"/>
    <cellStyle name="20 % - zvýraznenie4 3 3 4 3 2" xfId="26482"/>
    <cellStyle name="20 % - zvýraznenie4 3 3 4 4" xfId="16811"/>
    <cellStyle name="20 % - zvýraznenie4 3 3 4 4 2" xfId="26483"/>
    <cellStyle name="20 % - zvýraznenie4 3 3 4 5" xfId="26484"/>
    <cellStyle name="20 % - zvýraznenie4 3 3 4 6" xfId="48496"/>
    <cellStyle name="20 % - zvýraznenie4 3 3 5" xfId="3645"/>
    <cellStyle name="20 % - zvýraznenie4 3 3 5 2" xfId="5122"/>
    <cellStyle name="20 % - zvýraznenie4 3 3 5 2 2" xfId="13077"/>
    <cellStyle name="20 % - zvýraznenie4 3 3 5 2 2 2" xfId="26485"/>
    <cellStyle name="20 % - zvýraznenie4 3 3 5 2 3" xfId="16814"/>
    <cellStyle name="20 % - zvýraznenie4 3 3 5 2 3 2" xfId="26486"/>
    <cellStyle name="20 % - zvýraznenie4 3 3 5 2 4" xfId="26487"/>
    <cellStyle name="20 % - zvýraznenie4 3 3 5 2 5" xfId="48497"/>
    <cellStyle name="20 % - zvýraznenie4 3 3 5 3" xfId="11600"/>
    <cellStyle name="20 % - zvýraznenie4 3 3 5 3 2" xfId="26488"/>
    <cellStyle name="20 % - zvýraznenie4 3 3 5 4" xfId="16813"/>
    <cellStyle name="20 % - zvýraznenie4 3 3 5 4 2" xfId="26489"/>
    <cellStyle name="20 % - zvýraznenie4 3 3 5 5" xfId="26490"/>
    <cellStyle name="20 % - zvýraznenie4 3 3 5 6" xfId="48498"/>
    <cellStyle name="20 % - zvýraznenie4 3 3 6" xfId="4329"/>
    <cellStyle name="20 % - zvýraznenie4 3 3 6 2" xfId="12284"/>
    <cellStyle name="20 % - zvýraznenie4 3 3 6 2 2" xfId="26491"/>
    <cellStyle name="20 % - zvýraznenie4 3 3 6 3" xfId="16815"/>
    <cellStyle name="20 % - zvýraznenie4 3 3 6 3 2" xfId="26492"/>
    <cellStyle name="20 % - zvýraznenie4 3 3 6 4" xfId="26493"/>
    <cellStyle name="20 % - zvýraznenie4 3 3 6 5" xfId="48499"/>
    <cellStyle name="20 % - zvýraznenie4 3 3 7" xfId="8327"/>
    <cellStyle name="20 % - zvýraznenie4 3 3 7 2" xfId="26494"/>
    <cellStyle name="20 % - zvýraznenie4 3 3 8" xfId="16796"/>
    <cellStyle name="20 % - zvýraznenie4 3 3 8 2" xfId="26495"/>
    <cellStyle name="20 % - zvýraznenie4 3 3 9" xfId="26496"/>
    <cellStyle name="20 % - zvýraznenie4 3 4" xfId="563"/>
    <cellStyle name="20 % - zvýraznenie4 3 4 2" xfId="1358"/>
    <cellStyle name="20 % - zvýraznenie4 3 4 2 2" xfId="3160"/>
    <cellStyle name="20 % - zvýraznenie4 3 4 2 2 2" xfId="7686"/>
    <cellStyle name="20 % - zvýraznenie4 3 4 2 2 2 2" xfId="15641"/>
    <cellStyle name="20 % - zvýraznenie4 3 4 2 2 2 2 2" xfId="26497"/>
    <cellStyle name="20 % - zvýraznenie4 3 4 2 2 2 3" xfId="16819"/>
    <cellStyle name="20 % - zvýraznenie4 3 4 2 2 2 3 2" xfId="26498"/>
    <cellStyle name="20 % - zvýraznenie4 3 4 2 2 2 4" xfId="26499"/>
    <cellStyle name="20 % - zvýraznenie4 3 4 2 2 2 5" xfId="48500"/>
    <cellStyle name="20 % - zvýraznenie4 3 4 2 2 3" xfId="11116"/>
    <cellStyle name="20 % - zvýraznenie4 3 4 2 2 3 2" xfId="26500"/>
    <cellStyle name="20 % - zvýraznenie4 3 4 2 2 4" xfId="16818"/>
    <cellStyle name="20 % - zvýraznenie4 3 4 2 2 4 2" xfId="26501"/>
    <cellStyle name="20 % - zvýraznenie4 3 4 2 2 5" xfId="26502"/>
    <cellStyle name="20 % - zvýraznenie4 3 4 2 2 6" xfId="48501"/>
    <cellStyle name="20 % - zvýraznenie4 3 4 2 3" xfId="6110"/>
    <cellStyle name="20 % - zvýraznenie4 3 4 2 3 2" xfId="14065"/>
    <cellStyle name="20 % - zvýraznenie4 3 4 2 3 2 2" xfId="26503"/>
    <cellStyle name="20 % - zvýraznenie4 3 4 2 3 3" xfId="16820"/>
    <cellStyle name="20 % - zvýraznenie4 3 4 2 3 3 2" xfId="26504"/>
    <cellStyle name="20 % - zvýraznenie4 3 4 2 3 4" xfId="26505"/>
    <cellStyle name="20 % - zvýraznenie4 3 4 2 3 5" xfId="48502"/>
    <cellStyle name="20 % - zvýraznenie4 3 4 2 4" xfId="9315"/>
    <cellStyle name="20 % - zvýraznenie4 3 4 2 4 2" xfId="26506"/>
    <cellStyle name="20 % - zvýraznenie4 3 4 2 5" xfId="16817"/>
    <cellStyle name="20 % - zvýraznenie4 3 4 2 5 2" xfId="26507"/>
    <cellStyle name="20 % - zvýraznenie4 3 4 2 6" xfId="26508"/>
    <cellStyle name="20 % - zvýraznenie4 3 4 2 7" xfId="48503"/>
    <cellStyle name="20 % - zvýraznenie4 3 4 3" xfId="2168"/>
    <cellStyle name="20 % - zvýraznenie4 3 4 3 2" xfId="6901"/>
    <cellStyle name="20 % - zvýraznenie4 3 4 3 2 2" xfId="14856"/>
    <cellStyle name="20 % - zvýraznenie4 3 4 3 2 2 2" xfId="26509"/>
    <cellStyle name="20 % - zvýraznenie4 3 4 3 2 3" xfId="16822"/>
    <cellStyle name="20 % - zvýraznenie4 3 4 3 2 3 2" xfId="26510"/>
    <cellStyle name="20 % - zvýraznenie4 3 4 3 2 4" xfId="26511"/>
    <cellStyle name="20 % - zvýraznenie4 3 4 3 2 5" xfId="48504"/>
    <cellStyle name="20 % - zvýraznenie4 3 4 3 3" xfId="10125"/>
    <cellStyle name="20 % - zvýraznenie4 3 4 3 3 2" xfId="26512"/>
    <cellStyle name="20 % - zvýraznenie4 3 4 3 4" xfId="16821"/>
    <cellStyle name="20 % - zvýraznenie4 3 4 3 4 2" xfId="26513"/>
    <cellStyle name="20 % - zvýraznenie4 3 4 3 5" xfId="26514"/>
    <cellStyle name="20 % - zvýraznenie4 3 4 3 6" xfId="48505"/>
    <cellStyle name="20 % - zvýraznenie4 3 4 4" xfId="3638"/>
    <cellStyle name="20 % - zvýraznenie4 3 4 4 2" xfId="5319"/>
    <cellStyle name="20 % - zvýraznenie4 3 4 4 2 2" xfId="13274"/>
    <cellStyle name="20 % - zvýraznenie4 3 4 4 2 2 2" xfId="26515"/>
    <cellStyle name="20 % - zvýraznenie4 3 4 4 2 3" xfId="16824"/>
    <cellStyle name="20 % - zvýraznenie4 3 4 4 2 3 2" xfId="26516"/>
    <cellStyle name="20 % - zvýraznenie4 3 4 4 2 4" xfId="26517"/>
    <cellStyle name="20 % - zvýraznenie4 3 4 4 2 5" xfId="48506"/>
    <cellStyle name="20 % - zvýraznenie4 3 4 4 3" xfId="11594"/>
    <cellStyle name="20 % - zvýraznenie4 3 4 4 3 2" xfId="26518"/>
    <cellStyle name="20 % - zvýraznenie4 3 4 4 4" xfId="16823"/>
    <cellStyle name="20 % - zvýraznenie4 3 4 4 4 2" xfId="26519"/>
    <cellStyle name="20 % - zvýraznenie4 3 4 4 5" xfId="26520"/>
    <cellStyle name="20 % - zvýraznenie4 3 4 4 6" xfId="48507"/>
    <cellStyle name="20 % - zvýraznenie4 3 4 5" xfId="4526"/>
    <cellStyle name="20 % - zvýraznenie4 3 4 5 2" xfId="12481"/>
    <cellStyle name="20 % - zvýraznenie4 3 4 5 2 2" xfId="26521"/>
    <cellStyle name="20 % - zvýraznenie4 3 4 5 3" xfId="16825"/>
    <cellStyle name="20 % - zvýraznenie4 3 4 5 3 2" xfId="26522"/>
    <cellStyle name="20 % - zvýraznenie4 3 4 5 4" xfId="26523"/>
    <cellStyle name="20 % - zvýraznenie4 3 4 5 5" xfId="48508"/>
    <cellStyle name="20 % - zvýraznenie4 3 4 6" xfId="8524"/>
    <cellStyle name="20 % - zvýraznenie4 3 4 6 2" xfId="26524"/>
    <cellStyle name="20 % - zvýraznenie4 3 4 7" xfId="16816"/>
    <cellStyle name="20 % - zvýraznenie4 3 4 7 2" xfId="26525"/>
    <cellStyle name="20 % - zvýraznenie4 3 4 8" xfId="26526"/>
    <cellStyle name="20 % - zvýraznenie4 3 4 9" xfId="48509"/>
    <cellStyle name="20 % - zvýraznenie4 3 5" xfId="968"/>
    <cellStyle name="20 % - zvýraznenie4 3 5 2" xfId="2770"/>
    <cellStyle name="20 % - zvýraznenie4 3 5 2 2" xfId="7296"/>
    <cellStyle name="20 % - zvýraznenie4 3 5 2 2 2" xfId="15251"/>
    <cellStyle name="20 % - zvýraznenie4 3 5 2 2 2 2" xfId="26527"/>
    <cellStyle name="20 % - zvýraznenie4 3 5 2 2 3" xfId="16828"/>
    <cellStyle name="20 % - zvýraznenie4 3 5 2 2 3 2" xfId="26528"/>
    <cellStyle name="20 % - zvýraznenie4 3 5 2 2 4" xfId="26529"/>
    <cellStyle name="20 % - zvýraznenie4 3 5 2 2 5" xfId="48510"/>
    <cellStyle name="20 % - zvýraznenie4 3 5 2 3" xfId="10726"/>
    <cellStyle name="20 % - zvýraznenie4 3 5 2 3 2" xfId="26530"/>
    <cellStyle name="20 % - zvýraznenie4 3 5 2 4" xfId="16827"/>
    <cellStyle name="20 % - zvýraznenie4 3 5 2 4 2" xfId="26531"/>
    <cellStyle name="20 % - zvýraznenie4 3 5 2 5" xfId="26532"/>
    <cellStyle name="20 % - zvýraznenie4 3 5 2 6" xfId="48511"/>
    <cellStyle name="20 % - zvýraznenie4 3 5 3" xfId="5720"/>
    <cellStyle name="20 % - zvýraznenie4 3 5 3 2" xfId="13675"/>
    <cellStyle name="20 % - zvýraznenie4 3 5 3 2 2" xfId="26533"/>
    <cellStyle name="20 % - zvýraznenie4 3 5 3 3" xfId="16829"/>
    <cellStyle name="20 % - zvýraznenie4 3 5 3 3 2" xfId="26534"/>
    <cellStyle name="20 % - zvýraznenie4 3 5 3 4" xfId="26535"/>
    <cellStyle name="20 % - zvýraznenie4 3 5 3 5" xfId="48512"/>
    <cellStyle name="20 % - zvýraznenie4 3 5 4" xfId="8925"/>
    <cellStyle name="20 % - zvýraznenie4 3 5 4 2" xfId="26536"/>
    <cellStyle name="20 % - zvýraznenie4 3 5 5" xfId="16826"/>
    <cellStyle name="20 % - zvýraznenie4 3 5 5 2" xfId="26537"/>
    <cellStyle name="20 % - zvýraznenie4 3 5 6" xfId="26538"/>
    <cellStyle name="20 % - zvýraznenie4 3 5 7" xfId="48513"/>
    <cellStyle name="20 % - zvýraznenie4 3 6" xfId="1777"/>
    <cellStyle name="20 % - zvýraznenie4 3 6 2" xfId="6511"/>
    <cellStyle name="20 % - zvýraznenie4 3 6 2 2" xfId="14466"/>
    <cellStyle name="20 % - zvýraznenie4 3 6 2 2 2" xfId="26539"/>
    <cellStyle name="20 % - zvýraznenie4 3 6 2 3" xfId="16831"/>
    <cellStyle name="20 % - zvýraznenie4 3 6 2 3 2" xfId="26540"/>
    <cellStyle name="20 % - zvýraznenie4 3 6 2 4" xfId="26541"/>
    <cellStyle name="20 % - zvýraznenie4 3 6 2 5" xfId="48514"/>
    <cellStyle name="20 % - zvýraznenie4 3 6 3" xfId="9734"/>
    <cellStyle name="20 % - zvýraznenie4 3 6 3 2" xfId="26542"/>
    <cellStyle name="20 % - zvýraznenie4 3 6 4" xfId="16830"/>
    <cellStyle name="20 % - zvýraznenie4 3 6 4 2" xfId="26543"/>
    <cellStyle name="20 % - zvýraznenie4 3 6 5" xfId="26544"/>
    <cellStyle name="20 % - zvýraznenie4 3 6 6" xfId="48515"/>
    <cellStyle name="20 % - zvýraznenie4 3 7" xfId="2659"/>
    <cellStyle name="20 % - zvýraznenie4 3 7 2" xfId="4929"/>
    <cellStyle name="20 % - zvýraznenie4 3 7 2 2" xfId="12884"/>
    <cellStyle name="20 % - zvýraznenie4 3 7 2 2 2" xfId="26545"/>
    <cellStyle name="20 % - zvýraznenie4 3 7 2 3" xfId="16833"/>
    <cellStyle name="20 % - zvýraznenie4 3 7 2 3 2" xfId="26546"/>
    <cellStyle name="20 % - zvýraznenie4 3 7 2 4" xfId="26547"/>
    <cellStyle name="20 % - zvýraznenie4 3 7 2 5" xfId="48516"/>
    <cellStyle name="20 % - zvýraznenie4 3 7 3" xfId="10616"/>
    <cellStyle name="20 % - zvýraznenie4 3 7 3 2" xfId="26548"/>
    <cellStyle name="20 % - zvýraznenie4 3 7 4" xfId="16832"/>
    <cellStyle name="20 % - zvýraznenie4 3 7 4 2" xfId="26549"/>
    <cellStyle name="20 % - zvýraznenie4 3 7 5" xfId="26550"/>
    <cellStyle name="20 % - zvýraznenie4 3 7 6" xfId="48517"/>
    <cellStyle name="20 % - zvýraznenie4 3 8" xfId="4136"/>
    <cellStyle name="20 % - zvýraznenie4 3 8 2" xfId="12091"/>
    <cellStyle name="20 % - zvýraznenie4 3 8 2 2" xfId="26551"/>
    <cellStyle name="20 % - zvýraznenie4 3 8 3" xfId="16834"/>
    <cellStyle name="20 % - zvýraznenie4 3 8 3 2" xfId="26552"/>
    <cellStyle name="20 % - zvýraznenie4 3 8 4" xfId="26553"/>
    <cellStyle name="20 % - zvýraznenie4 3 8 5" xfId="48518"/>
    <cellStyle name="20 % - zvýraznenie4 3 9" xfId="8134"/>
    <cellStyle name="20 % - zvýraznenie4 3 9 2" xfId="26554"/>
    <cellStyle name="20 % - zvýraznenie4 4" xfId="175"/>
    <cellStyle name="20 % - zvýraznenie4 4 10" xfId="26555"/>
    <cellStyle name="20 % - zvýraznenie4 4 11" xfId="48519"/>
    <cellStyle name="20 % - zvýraznenie4 4 2" xfId="378"/>
    <cellStyle name="20 % - zvýraznenie4 4 2 10" xfId="48520"/>
    <cellStyle name="20 % - zvýraznenie4 4 2 2" xfId="770"/>
    <cellStyle name="20 % - zvýraznenie4 4 2 2 2" xfId="1565"/>
    <cellStyle name="20 % - zvýraznenie4 4 2 2 2 2" xfId="3367"/>
    <cellStyle name="20 % - zvýraznenie4 4 2 2 2 2 2" xfId="7893"/>
    <cellStyle name="20 % - zvýraznenie4 4 2 2 2 2 2 2" xfId="15848"/>
    <cellStyle name="20 % - zvýraznenie4 4 2 2 2 2 2 2 2" xfId="26556"/>
    <cellStyle name="20 % - zvýraznenie4 4 2 2 2 2 2 3" xfId="16840"/>
    <cellStyle name="20 % - zvýraznenie4 4 2 2 2 2 2 3 2" xfId="26557"/>
    <cellStyle name="20 % - zvýraznenie4 4 2 2 2 2 2 4" xfId="26558"/>
    <cellStyle name="20 % - zvýraznenie4 4 2 2 2 2 2 5" xfId="48521"/>
    <cellStyle name="20 % - zvýraznenie4 4 2 2 2 2 3" xfId="11323"/>
    <cellStyle name="20 % - zvýraznenie4 4 2 2 2 2 3 2" xfId="26559"/>
    <cellStyle name="20 % - zvýraznenie4 4 2 2 2 2 4" xfId="16839"/>
    <cellStyle name="20 % - zvýraznenie4 4 2 2 2 2 4 2" xfId="26560"/>
    <cellStyle name="20 % - zvýraznenie4 4 2 2 2 2 5" xfId="26561"/>
    <cellStyle name="20 % - zvýraznenie4 4 2 2 2 2 6" xfId="48522"/>
    <cellStyle name="20 % - zvýraznenie4 4 2 2 2 3" xfId="6317"/>
    <cellStyle name="20 % - zvýraznenie4 4 2 2 2 3 2" xfId="14272"/>
    <cellStyle name="20 % - zvýraznenie4 4 2 2 2 3 2 2" xfId="26562"/>
    <cellStyle name="20 % - zvýraznenie4 4 2 2 2 3 3" xfId="16841"/>
    <cellStyle name="20 % - zvýraznenie4 4 2 2 2 3 3 2" xfId="26563"/>
    <cellStyle name="20 % - zvýraznenie4 4 2 2 2 3 4" xfId="26564"/>
    <cellStyle name="20 % - zvýraznenie4 4 2 2 2 3 5" xfId="48523"/>
    <cellStyle name="20 % - zvýraznenie4 4 2 2 2 4" xfId="9522"/>
    <cellStyle name="20 % - zvýraznenie4 4 2 2 2 4 2" xfId="26565"/>
    <cellStyle name="20 % - zvýraznenie4 4 2 2 2 5" xfId="16838"/>
    <cellStyle name="20 % - zvýraznenie4 4 2 2 2 5 2" xfId="26566"/>
    <cellStyle name="20 % - zvýraznenie4 4 2 2 2 6" xfId="26567"/>
    <cellStyle name="20 % - zvýraznenie4 4 2 2 2 7" xfId="48524"/>
    <cellStyle name="20 % - zvýraznenie4 4 2 2 3" xfId="2375"/>
    <cellStyle name="20 % - zvýraznenie4 4 2 2 3 2" xfId="7108"/>
    <cellStyle name="20 % - zvýraznenie4 4 2 2 3 2 2" xfId="15063"/>
    <cellStyle name="20 % - zvýraznenie4 4 2 2 3 2 2 2" xfId="26568"/>
    <cellStyle name="20 % - zvýraznenie4 4 2 2 3 2 3" xfId="16843"/>
    <cellStyle name="20 % - zvýraznenie4 4 2 2 3 2 3 2" xfId="26569"/>
    <cellStyle name="20 % - zvýraznenie4 4 2 2 3 2 4" xfId="26570"/>
    <cellStyle name="20 % - zvýraznenie4 4 2 2 3 2 5" xfId="48525"/>
    <cellStyle name="20 % - zvýraznenie4 4 2 2 3 3" xfId="10332"/>
    <cellStyle name="20 % - zvýraznenie4 4 2 2 3 3 2" xfId="26571"/>
    <cellStyle name="20 % - zvýraznenie4 4 2 2 3 4" xfId="16842"/>
    <cellStyle name="20 % - zvýraznenie4 4 2 2 3 4 2" xfId="26572"/>
    <cellStyle name="20 % - zvýraznenie4 4 2 2 3 5" xfId="26573"/>
    <cellStyle name="20 % - zvýraznenie4 4 2 2 3 6" xfId="48526"/>
    <cellStyle name="20 % - zvýraznenie4 4 2 2 4" xfId="2677"/>
    <cellStyle name="20 % - zvýraznenie4 4 2 2 4 2" xfId="5526"/>
    <cellStyle name="20 % - zvýraznenie4 4 2 2 4 2 2" xfId="13481"/>
    <cellStyle name="20 % - zvýraznenie4 4 2 2 4 2 2 2" xfId="26574"/>
    <cellStyle name="20 % - zvýraznenie4 4 2 2 4 2 3" xfId="16845"/>
    <cellStyle name="20 % - zvýraznenie4 4 2 2 4 2 3 2" xfId="26575"/>
    <cellStyle name="20 % - zvýraznenie4 4 2 2 4 2 4" xfId="26576"/>
    <cellStyle name="20 % - zvýraznenie4 4 2 2 4 2 5" xfId="48527"/>
    <cellStyle name="20 % - zvýraznenie4 4 2 2 4 3" xfId="10634"/>
    <cellStyle name="20 % - zvýraznenie4 4 2 2 4 3 2" xfId="26577"/>
    <cellStyle name="20 % - zvýraznenie4 4 2 2 4 4" xfId="16844"/>
    <cellStyle name="20 % - zvýraznenie4 4 2 2 4 4 2" xfId="26578"/>
    <cellStyle name="20 % - zvýraznenie4 4 2 2 4 5" xfId="26579"/>
    <cellStyle name="20 % - zvýraznenie4 4 2 2 4 6" xfId="48528"/>
    <cellStyle name="20 % - zvýraznenie4 4 2 2 5" xfId="4733"/>
    <cellStyle name="20 % - zvýraznenie4 4 2 2 5 2" xfId="12688"/>
    <cellStyle name="20 % - zvýraznenie4 4 2 2 5 2 2" xfId="26580"/>
    <cellStyle name="20 % - zvýraznenie4 4 2 2 5 3" xfId="16846"/>
    <cellStyle name="20 % - zvýraznenie4 4 2 2 5 3 2" xfId="26581"/>
    <cellStyle name="20 % - zvýraznenie4 4 2 2 5 4" xfId="26582"/>
    <cellStyle name="20 % - zvýraznenie4 4 2 2 5 5" xfId="48529"/>
    <cellStyle name="20 % - zvýraznenie4 4 2 2 6" xfId="8731"/>
    <cellStyle name="20 % - zvýraznenie4 4 2 2 6 2" xfId="26583"/>
    <cellStyle name="20 % - zvýraznenie4 4 2 2 7" xfId="16837"/>
    <cellStyle name="20 % - zvýraznenie4 4 2 2 7 2" xfId="26584"/>
    <cellStyle name="20 % - zvýraznenie4 4 2 2 8" xfId="26585"/>
    <cellStyle name="20 % - zvýraznenie4 4 2 2 9" xfId="48530"/>
    <cellStyle name="20 % - zvýraznenie4 4 2 3" xfId="1175"/>
    <cellStyle name="20 % - zvýraznenie4 4 2 3 2" xfId="2977"/>
    <cellStyle name="20 % - zvýraznenie4 4 2 3 2 2" xfId="7503"/>
    <cellStyle name="20 % - zvýraznenie4 4 2 3 2 2 2" xfId="15458"/>
    <cellStyle name="20 % - zvýraznenie4 4 2 3 2 2 2 2" xfId="26586"/>
    <cellStyle name="20 % - zvýraznenie4 4 2 3 2 2 3" xfId="16849"/>
    <cellStyle name="20 % - zvýraznenie4 4 2 3 2 2 3 2" xfId="26587"/>
    <cellStyle name="20 % - zvýraznenie4 4 2 3 2 2 4" xfId="26588"/>
    <cellStyle name="20 % - zvýraznenie4 4 2 3 2 2 5" xfId="48531"/>
    <cellStyle name="20 % - zvýraznenie4 4 2 3 2 3" xfId="10933"/>
    <cellStyle name="20 % - zvýraznenie4 4 2 3 2 3 2" xfId="26589"/>
    <cellStyle name="20 % - zvýraznenie4 4 2 3 2 4" xfId="16848"/>
    <cellStyle name="20 % - zvýraznenie4 4 2 3 2 4 2" xfId="26590"/>
    <cellStyle name="20 % - zvýraznenie4 4 2 3 2 5" xfId="26591"/>
    <cellStyle name="20 % - zvýraznenie4 4 2 3 2 6" xfId="48532"/>
    <cellStyle name="20 % - zvýraznenie4 4 2 3 3" xfId="5927"/>
    <cellStyle name="20 % - zvýraznenie4 4 2 3 3 2" xfId="13882"/>
    <cellStyle name="20 % - zvýraznenie4 4 2 3 3 2 2" xfId="26592"/>
    <cellStyle name="20 % - zvýraznenie4 4 2 3 3 3" xfId="16850"/>
    <cellStyle name="20 % - zvýraznenie4 4 2 3 3 3 2" xfId="26593"/>
    <cellStyle name="20 % - zvýraznenie4 4 2 3 3 4" xfId="26594"/>
    <cellStyle name="20 % - zvýraznenie4 4 2 3 3 5" xfId="48533"/>
    <cellStyle name="20 % - zvýraznenie4 4 2 3 4" xfId="9132"/>
    <cellStyle name="20 % - zvýraznenie4 4 2 3 4 2" xfId="26595"/>
    <cellStyle name="20 % - zvýraznenie4 4 2 3 5" xfId="16847"/>
    <cellStyle name="20 % - zvýraznenie4 4 2 3 5 2" xfId="26596"/>
    <cellStyle name="20 % - zvýraznenie4 4 2 3 6" xfId="26597"/>
    <cellStyle name="20 % - zvýraznenie4 4 2 3 7" xfId="48534"/>
    <cellStyle name="20 % - zvýraznenie4 4 2 4" xfId="1985"/>
    <cellStyle name="20 % - zvýraznenie4 4 2 4 2" xfId="6718"/>
    <cellStyle name="20 % - zvýraznenie4 4 2 4 2 2" xfId="14673"/>
    <cellStyle name="20 % - zvýraznenie4 4 2 4 2 2 2" xfId="26598"/>
    <cellStyle name="20 % - zvýraznenie4 4 2 4 2 3" xfId="16852"/>
    <cellStyle name="20 % - zvýraznenie4 4 2 4 2 3 2" xfId="26599"/>
    <cellStyle name="20 % - zvýraznenie4 4 2 4 2 4" xfId="26600"/>
    <cellStyle name="20 % - zvýraznenie4 4 2 4 2 5" xfId="48535"/>
    <cellStyle name="20 % - zvýraznenie4 4 2 4 3" xfId="9942"/>
    <cellStyle name="20 % - zvýraznenie4 4 2 4 3 2" xfId="26601"/>
    <cellStyle name="20 % - zvýraznenie4 4 2 4 4" xfId="16851"/>
    <cellStyle name="20 % - zvýraznenie4 4 2 4 4 2" xfId="26602"/>
    <cellStyle name="20 % - zvýraznenie4 4 2 4 5" xfId="26603"/>
    <cellStyle name="20 % - zvýraznenie4 4 2 4 6" xfId="48536"/>
    <cellStyle name="20 % - zvýraznenie4 4 2 5" xfId="3696"/>
    <cellStyle name="20 % - zvýraznenie4 4 2 5 2" xfId="5136"/>
    <cellStyle name="20 % - zvýraznenie4 4 2 5 2 2" xfId="13091"/>
    <cellStyle name="20 % - zvýraznenie4 4 2 5 2 2 2" xfId="26604"/>
    <cellStyle name="20 % - zvýraznenie4 4 2 5 2 3" xfId="16854"/>
    <cellStyle name="20 % - zvýraznenie4 4 2 5 2 3 2" xfId="26605"/>
    <cellStyle name="20 % - zvýraznenie4 4 2 5 2 4" xfId="26606"/>
    <cellStyle name="20 % - zvýraznenie4 4 2 5 2 5" xfId="48537"/>
    <cellStyle name="20 % - zvýraznenie4 4 2 5 3" xfId="11651"/>
    <cellStyle name="20 % - zvýraznenie4 4 2 5 3 2" xfId="26607"/>
    <cellStyle name="20 % - zvýraznenie4 4 2 5 4" xfId="16853"/>
    <cellStyle name="20 % - zvýraznenie4 4 2 5 4 2" xfId="26608"/>
    <cellStyle name="20 % - zvýraznenie4 4 2 5 5" xfId="26609"/>
    <cellStyle name="20 % - zvýraznenie4 4 2 5 6" xfId="48538"/>
    <cellStyle name="20 % - zvýraznenie4 4 2 6" xfId="4343"/>
    <cellStyle name="20 % - zvýraznenie4 4 2 6 2" xfId="12298"/>
    <cellStyle name="20 % - zvýraznenie4 4 2 6 2 2" xfId="26610"/>
    <cellStyle name="20 % - zvýraznenie4 4 2 6 3" xfId="16855"/>
    <cellStyle name="20 % - zvýraznenie4 4 2 6 3 2" xfId="26611"/>
    <cellStyle name="20 % - zvýraznenie4 4 2 6 4" xfId="26612"/>
    <cellStyle name="20 % - zvýraznenie4 4 2 6 5" xfId="48539"/>
    <cellStyle name="20 % - zvýraznenie4 4 2 7" xfId="8341"/>
    <cellStyle name="20 % - zvýraznenie4 4 2 7 2" xfId="26613"/>
    <cellStyle name="20 % - zvýraznenie4 4 2 8" xfId="16836"/>
    <cellStyle name="20 % - zvýraznenie4 4 2 8 2" xfId="26614"/>
    <cellStyle name="20 % - zvýraznenie4 4 2 9" xfId="26615"/>
    <cellStyle name="20 % - zvýraznenie4 4 3" xfId="577"/>
    <cellStyle name="20 % - zvýraznenie4 4 3 2" xfId="1372"/>
    <cellStyle name="20 % - zvýraznenie4 4 3 2 2" xfId="3174"/>
    <cellStyle name="20 % - zvýraznenie4 4 3 2 2 2" xfId="7700"/>
    <cellStyle name="20 % - zvýraznenie4 4 3 2 2 2 2" xfId="15655"/>
    <cellStyle name="20 % - zvýraznenie4 4 3 2 2 2 2 2" xfId="26616"/>
    <cellStyle name="20 % - zvýraznenie4 4 3 2 2 2 3" xfId="16859"/>
    <cellStyle name="20 % - zvýraznenie4 4 3 2 2 2 3 2" xfId="26617"/>
    <cellStyle name="20 % - zvýraznenie4 4 3 2 2 2 4" xfId="26618"/>
    <cellStyle name="20 % - zvýraznenie4 4 3 2 2 2 5" xfId="48540"/>
    <cellStyle name="20 % - zvýraznenie4 4 3 2 2 3" xfId="11130"/>
    <cellStyle name="20 % - zvýraznenie4 4 3 2 2 3 2" xfId="26619"/>
    <cellStyle name="20 % - zvýraznenie4 4 3 2 2 4" xfId="16858"/>
    <cellStyle name="20 % - zvýraznenie4 4 3 2 2 4 2" xfId="26620"/>
    <cellStyle name="20 % - zvýraznenie4 4 3 2 2 5" xfId="26621"/>
    <cellStyle name="20 % - zvýraznenie4 4 3 2 2 6" xfId="48541"/>
    <cellStyle name="20 % - zvýraznenie4 4 3 2 3" xfId="6124"/>
    <cellStyle name="20 % - zvýraznenie4 4 3 2 3 2" xfId="14079"/>
    <cellStyle name="20 % - zvýraznenie4 4 3 2 3 2 2" xfId="26622"/>
    <cellStyle name="20 % - zvýraznenie4 4 3 2 3 3" xfId="16860"/>
    <cellStyle name="20 % - zvýraznenie4 4 3 2 3 3 2" xfId="26623"/>
    <cellStyle name="20 % - zvýraznenie4 4 3 2 3 4" xfId="26624"/>
    <cellStyle name="20 % - zvýraznenie4 4 3 2 3 5" xfId="48542"/>
    <cellStyle name="20 % - zvýraznenie4 4 3 2 4" xfId="9329"/>
    <cellStyle name="20 % - zvýraznenie4 4 3 2 4 2" xfId="26625"/>
    <cellStyle name="20 % - zvýraznenie4 4 3 2 5" xfId="16857"/>
    <cellStyle name="20 % - zvýraznenie4 4 3 2 5 2" xfId="26626"/>
    <cellStyle name="20 % - zvýraznenie4 4 3 2 6" xfId="26627"/>
    <cellStyle name="20 % - zvýraznenie4 4 3 2 7" xfId="48543"/>
    <cellStyle name="20 % - zvýraznenie4 4 3 3" xfId="2182"/>
    <cellStyle name="20 % - zvýraznenie4 4 3 3 2" xfId="6915"/>
    <cellStyle name="20 % - zvýraznenie4 4 3 3 2 2" xfId="14870"/>
    <cellStyle name="20 % - zvýraznenie4 4 3 3 2 2 2" xfId="26628"/>
    <cellStyle name="20 % - zvýraznenie4 4 3 3 2 3" xfId="16862"/>
    <cellStyle name="20 % - zvýraznenie4 4 3 3 2 3 2" xfId="26629"/>
    <cellStyle name="20 % - zvýraznenie4 4 3 3 2 4" xfId="26630"/>
    <cellStyle name="20 % - zvýraznenie4 4 3 3 2 5" xfId="48544"/>
    <cellStyle name="20 % - zvýraznenie4 4 3 3 3" xfId="10139"/>
    <cellStyle name="20 % - zvýraznenie4 4 3 3 3 2" xfId="26631"/>
    <cellStyle name="20 % - zvýraznenie4 4 3 3 4" xfId="16861"/>
    <cellStyle name="20 % - zvýraznenie4 4 3 3 4 2" xfId="26632"/>
    <cellStyle name="20 % - zvýraznenie4 4 3 3 5" xfId="26633"/>
    <cellStyle name="20 % - zvýraznenie4 4 3 3 6" xfId="48545"/>
    <cellStyle name="20 % - zvýraznenie4 4 3 4" xfId="3885"/>
    <cellStyle name="20 % - zvýraznenie4 4 3 4 2" xfId="5333"/>
    <cellStyle name="20 % - zvýraznenie4 4 3 4 2 2" xfId="13288"/>
    <cellStyle name="20 % - zvýraznenie4 4 3 4 2 2 2" xfId="26634"/>
    <cellStyle name="20 % - zvýraznenie4 4 3 4 2 3" xfId="16864"/>
    <cellStyle name="20 % - zvýraznenie4 4 3 4 2 3 2" xfId="26635"/>
    <cellStyle name="20 % - zvýraznenie4 4 3 4 2 4" xfId="26636"/>
    <cellStyle name="20 % - zvýraznenie4 4 3 4 2 5" xfId="48546"/>
    <cellStyle name="20 % - zvýraznenie4 4 3 4 3" xfId="11840"/>
    <cellStyle name="20 % - zvýraznenie4 4 3 4 3 2" xfId="26637"/>
    <cellStyle name="20 % - zvýraznenie4 4 3 4 4" xfId="16863"/>
    <cellStyle name="20 % - zvýraznenie4 4 3 4 4 2" xfId="26638"/>
    <cellStyle name="20 % - zvýraznenie4 4 3 4 5" xfId="26639"/>
    <cellStyle name="20 % - zvýraznenie4 4 3 4 6" xfId="48547"/>
    <cellStyle name="20 % - zvýraznenie4 4 3 5" xfId="4540"/>
    <cellStyle name="20 % - zvýraznenie4 4 3 5 2" xfId="12495"/>
    <cellStyle name="20 % - zvýraznenie4 4 3 5 2 2" xfId="26640"/>
    <cellStyle name="20 % - zvýraznenie4 4 3 5 3" xfId="16865"/>
    <cellStyle name="20 % - zvýraznenie4 4 3 5 3 2" xfId="26641"/>
    <cellStyle name="20 % - zvýraznenie4 4 3 5 4" xfId="26642"/>
    <cellStyle name="20 % - zvýraznenie4 4 3 5 5" xfId="48548"/>
    <cellStyle name="20 % - zvýraznenie4 4 3 6" xfId="8538"/>
    <cellStyle name="20 % - zvýraznenie4 4 3 6 2" xfId="26643"/>
    <cellStyle name="20 % - zvýraznenie4 4 3 7" xfId="16856"/>
    <cellStyle name="20 % - zvýraznenie4 4 3 7 2" xfId="26644"/>
    <cellStyle name="20 % - zvýraznenie4 4 3 8" xfId="26645"/>
    <cellStyle name="20 % - zvýraznenie4 4 3 9" xfId="48549"/>
    <cellStyle name="20 % - zvýraznenie4 4 4" xfId="982"/>
    <cellStyle name="20 % - zvýraznenie4 4 4 2" xfId="2784"/>
    <cellStyle name="20 % - zvýraznenie4 4 4 2 2" xfId="7310"/>
    <cellStyle name="20 % - zvýraznenie4 4 4 2 2 2" xfId="15265"/>
    <cellStyle name="20 % - zvýraznenie4 4 4 2 2 2 2" xfId="26646"/>
    <cellStyle name="20 % - zvýraznenie4 4 4 2 2 3" xfId="16868"/>
    <cellStyle name="20 % - zvýraznenie4 4 4 2 2 3 2" xfId="26647"/>
    <cellStyle name="20 % - zvýraznenie4 4 4 2 2 4" xfId="26648"/>
    <cellStyle name="20 % - zvýraznenie4 4 4 2 2 5" xfId="48550"/>
    <cellStyle name="20 % - zvýraznenie4 4 4 2 3" xfId="10740"/>
    <cellStyle name="20 % - zvýraznenie4 4 4 2 3 2" xfId="26649"/>
    <cellStyle name="20 % - zvýraznenie4 4 4 2 4" xfId="16867"/>
    <cellStyle name="20 % - zvýraznenie4 4 4 2 4 2" xfId="26650"/>
    <cellStyle name="20 % - zvýraznenie4 4 4 2 5" xfId="26651"/>
    <cellStyle name="20 % - zvýraznenie4 4 4 2 6" xfId="48551"/>
    <cellStyle name="20 % - zvýraznenie4 4 4 3" xfId="5734"/>
    <cellStyle name="20 % - zvýraznenie4 4 4 3 2" xfId="13689"/>
    <cellStyle name="20 % - zvýraznenie4 4 4 3 2 2" xfId="26652"/>
    <cellStyle name="20 % - zvýraznenie4 4 4 3 3" xfId="16869"/>
    <cellStyle name="20 % - zvýraznenie4 4 4 3 3 2" xfId="26653"/>
    <cellStyle name="20 % - zvýraznenie4 4 4 3 4" xfId="26654"/>
    <cellStyle name="20 % - zvýraznenie4 4 4 3 5" xfId="48552"/>
    <cellStyle name="20 % - zvýraznenie4 4 4 4" xfId="8939"/>
    <cellStyle name="20 % - zvýraznenie4 4 4 4 2" xfId="26655"/>
    <cellStyle name="20 % - zvýraznenie4 4 4 5" xfId="16866"/>
    <cellStyle name="20 % - zvýraznenie4 4 4 5 2" xfId="26656"/>
    <cellStyle name="20 % - zvýraznenie4 4 4 6" xfId="26657"/>
    <cellStyle name="20 % - zvýraznenie4 4 4 7" xfId="48553"/>
    <cellStyle name="20 % - zvýraznenie4 4 5" xfId="1791"/>
    <cellStyle name="20 % - zvýraznenie4 4 5 2" xfId="6525"/>
    <cellStyle name="20 % - zvýraznenie4 4 5 2 2" xfId="14480"/>
    <cellStyle name="20 % - zvýraznenie4 4 5 2 2 2" xfId="26658"/>
    <cellStyle name="20 % - zvýraznenie4 4 5 2 3" xfId="16871"/>
    <cellStyle name="20 % - zvýraznenie4 4 5 2 3 2" xfId="26659"/>
    <cellStyle name="20 % - zvýraznenie4 4 5 2 4" xfId="26660"/>
    <cellStyle name="20 % - zvýraznenie4 4 5 2 5" xfId="48554"/>
    <cellStyle name="20 % - zvýraznenie4 4 5 3" xfId="9748"/>
    <cellStyle name="20 % - zvýraznenie4 4 5 3 2" xfId="26661"/>
    <cellStyle name="20 % - zvýraznenie4 4 5 4" xfId="16870"/>
    <cellStyle name="20 % - zvýraznenie4 4 5 4 2" xfId="26662"/>
    <cellStyle name="20 % - zvýraznenie4 4 5 5" xfId="26663"/>
    <cellStyle name="20 % - zvýraznenie4 4 5 6" xfId="48555"/>
    <cellStyle name="20 % - zvýraznenie4 4 6" xfId="2655"/>
    <cellStyle name="20 % - zvýraznenie4 4 6 2" xfId="4943"/>
    <cellStyle name="20 % - zvýraznenie4 4 6 2 2" xfId="12898"/>
    <cellStyle name="20 % - zvýraznenie4 4 6 2 2 2" xfId="26664"/>
    <cellStyle name="20 % - zvýraznenie4 4 6 2 3" xfId="16873"/>
    <cellStyle name="20 % - zvýraznenie4 4 6 2 3 2" xfId="26665"/>
    <cellStyle name="20 % - zvýraznenie4 4 6 2 4" xfId="26666"/>
    <cellStyle name="20 % - zvýraznenie4 4 6 2 5" xfId="48556"/>
    <cellStyle name="20 % - zvýraznenie4 4 6 3" xfId="10612"/>
    <cellStyle name="20 % - zvýraznenie4 4 6 3 2" xfId="26667"/>
    <cellStyle name="20 % - zvýraznenie4 4 6 4" xfId="16872"/>
    <cellStyle name="20 % - zvýraznenie4 4 6 4 2" xfId="26668"/>
    <cellStyle name="20 % - zvýraznenie4 4 6 5" xfId="26669"/>
    <cellStyle name="20 % - zvýraznenie4 4 6 6" xfId="48557"/>
    <cellStyle name="20 % - zvýraznenie4 4 7" xfId="4150"/>
    <cellStyle name="20 % - zvýraznenie4 4 7 2" xfId="12105"/>
    <cellStyle name="20 % - zvýraznenie4 4 7 2 2" xfId="26670"/>
    <cellStyle name="20 % - zvýraznenie4 4 7 3" xfId="16874"/>
    <cellStyle name="20 % - zvýraznenie4 4 7 3 2" xfId="26671"/>
    <cellStyle name="20 % - zvýraznenie4 4 7 4" xfId="26672"/>
    <cellStyle name="20 % - zvýraznenie4 4 7 5" xfId="48558"/>
    <cellStyle name="20 % - zvýraznenie4 4 8" xfId="8148"/>
    <cellStyle name="20 % - zvýraznenie4 4 8 2" xfId="26673"/>
    <cellStyle name="20 % - zvýraznenie4 4 9" xfId="16835"/>
    <cellStyle name="20 % - zvýraznenie4 4 9 2" xfId="26674"/>
    <cellStyle name="20 % - zvýraznenie4 5" xfId="279"/>
    <cellStyle name="20 % - zvýraznenie4 5 10" xfId="48559"/>
    <cellStyle name="20 % - zvýraznenie4 5 2" xfId="677"/>
    <cellStyle name="20 % - zvýraznenie4 5 2 2" xfId="1472"/>
    <cellStyle name="20 % - zvýraznenie4 5 2 2 2" xfId="3274"/>
    <cellStyle name="20 % - zvýraznenie4 5 2 2 2 2" xfId="7800"/>
    <cellStyle name="20 % - zvýraznenie4 5 2 2 2 2 2" xfId="15755"/>
    <cellStyle name="20 % - zvýraznenie4 5 2 2 2 2 2 2" xfId="26675"/>
    <cellStyle name="20 % - zvýraznenie4 5 2 2 2 2 3" xfId="16879"/>
    <cellStyle name="20 % - zvýraznenie4 5 2 2 2 2 3 2" xfId="26676"/>
    <cellStyle name="20 % - zvýraznenie4 5 2 2 2 2 4" xfId="26677"/>
    <cellStyle name="20 % - zvýraznenie4 5 2 2 2 2 5" xfId="48560"/>
    <cellStyle name="20 % - zvýraznenie4 5 2 2 2 3" xfId="11230"/>
    <cellStyle name="20 % - zvýraznenie4 5 2 2 2 3 2" xfId="26678"/>
    <cellStyle name="20 % - zvýraznenie4 5 2 2 2 4" xfId="16878"/>
    <cellStyle name="20 % - zvýraznenie4 5 2 2 2 4 2" xfId="26679"/>
    <cellStyle name="20 % - zvýraznenie4 5 2 2 2 5" xfId="26680"/>
    <cellStyle name="20 % - zvýraznenie4 5 2 2 2 6" xfId="48561"/>
    <cellStyle name="20 % - zvýraznenie4 5 2 2 3" xfId="6224"/>
    <cellStyle name="20 % - zvýraznenie4 5 2 2 3 2" xfId="14179"/>
    <cellStyle name="20 % - zvýraznenie4 5 2 2 3 2 2" xfId="26681"/>
    <cellStyle name="20 % - zvýraznenie4 5 2 2 3 3" xfId="16880"/>
    <cellStyle name="20 % - zvýraznenie4 5 2 2 3 3 2" xfId="26682"/>
    <cellStyle name="20 % - zvýraznenie4 5 2 2 3 4" xfId="26683"/>
    <cellStyle name="20 % - zvýraznenie4 5 2 2 3 5" xfId="48562"/>
    <cellStyle name="20 % - zvýraznenie4 5 2 2 4" xfId="9429"/>
    <cellStyle name="20 % - zvýraznenie4 5 2 2 4 2" xfId="26684"/>
    <cellStyle name="20 % - zvýraznenie4 5 2 2 5" xfId="16877"/>
    <cellStyle name="20 % - zvýraznenie4 5 2 2 5 2" xfId="26685"/>
    <cellStyle name="20 % - zvýraznenie4 5 2 2 6" xfId="26686"/>
    <cellStyle name="20 % - zvýraznenie4 5 2 2 7" xfId="48563"/>
    <cellStyle name="20 % - zvýraznenie4 5 2 3" xfId="2282"/>
    <cellStyle name="20 % - zvýraznenie4 5 2 3 2" xfId="7015"/>
    <cellStyle name="20 % - zvýraznenie4 5 2 3 2 2" xfId="14970"/>
    <cellStyle name="20 % - zvýraznenie4 5 2 3 2 2 2" xfId="26687"/>
    <cellStyle name="20 % - zvýraznenie4 5 2 3 2 3" xfId="16882"/>
    <cellStyle name="20 % - zvýraznenie4 5 2 3 2 3 2" xfId="26688"/>
    <cellStyle name="20 % - zvýraznenie4 5 2 3 2 4" xfId="26689"/>
    <cellStyle name="20 % - zvýraznenie4 5 2 3 2 5" xfId="48564"/>
    <cellStyle name="20 % - zvýraznenie4 5 2 3 3" xfId="10239"/>
    <cellStyle name="20 % - zvýraznenie4 5 2 3 3 2" xfId="26690"/>
    <cellStyle name="20 % - zvýraznenie4 5 2 3 4" xfId="16881"/>
    <cellStyle name="20 % - zvýraznenie4 5 2 3 4 2" xfId="26691"/>
    <cellStyle name="20 % - zvýraznenie4 5 2 3 5" xfId="26692"/>
    <cellStyle name="20 % - zvýraznenie4 5 2 3 6" xfId="48565"/>
    <cellStyle name="20 % - zvýraznenie4 5 2 4" xfId="3488"/>
    <cellStyle name="20 % - zvýraznenie4 5 2 4 2" xfId="5433"/>
    <cellStyle name="20 % - zvýraznenie4 5 2 4 2 2" xfId="13388"/>
    <cellStyle name="20 % - zvýraznenie4 5 2 4 2 2 2" xfId="26693"/>
    <cellStyle name="20 % - zvýraznenie4 5 2 4 2 3" xfId="16884"/>
    <cellStyle name="20 % - zvýraznenie4 5 2 4 2 3 2" xfId="26694"/>
    <cellStyle name="20 % - zvýraznenie4 5 2 4 2 4" xfId="26695"/>
    <cellStyle name="20 % - zvýraznenie4 5 2 4 2 5" xfId="48566"/>
    <cellStyle name="20 % - zvýraznenie4 5 2 4 3" xfId="11444"/>
    <cellStyle name="20 % - zvýraznenie4 5 2 4 3 2" xfId="26696"/>
    <cellStyle name="20 % - zvýraznenie4 5 2 4 4" xfId="16883"/>
    <cellStyle name="20 % - zvýraznenie4 5 2 4 4 2" xfId="26697"/>
    <cellStyle name="20 % - zvýraznenie4 5 2 4 5" xfId="26698"/>
    <cellStyle name="20 % - zvýraznenie4 5 2 4 6" xfId="48567"/>
    <cellStyle name="20 % - zvýraznenie4 5 2 5" xfId="4640"/>
    <cellStyle name="20 % - zvýraznenie4 5 2 5 2" xfId="12595"/>
    <cellStyle name="20 % - zvýraznenie4 5 2 5 2 2" xfId="26699"/>
    <cellStyle name="20 % - zvýraznenie4 5 2 5 3" xfId="16885"/>
    <cellStyle name="20 % - zvýraznenie4 5 2 5 3 2" xfId="26700"/>
    <cellStyle name="20 % - zvýraznenie4 5 2 5 4" xfId="26701"/>
    <cellStyle name="20 % - zvýraznenie4 5 2 5 5" xfId="48568"/>
    <cellStyle name="20 % - zvýraznenie4 5 2 6" xfId="8638"/>
    <cellStyle name="20 % - zvýraznenie4 5 2 6 2" xfId="26702"/>
    <cellStyle name="20 % - zvýraznenie4 5 2 7" xfId="16876"/>
    <cellStyle name="20 % - zvýraznenie4 5 2 7 2" xfId="26703"/>
    <cellStyle name="20 % - zvýraznenie4 5 2 8" xfId="26704"/>
    <cellStyle name="20 % - zvýraznenie4 5 2 9" xfId="48569"/>
    <cellStyle name="20 % - zvýraznenie4 5 3" xfId="1082"/>
    <cellStyle name="20 % - zvýraznenie4 5 3 2" xfId="2884"/>
    <cellStyle name="20 % - zvýraznenie4 5 3 2 2" xfId="7410"/>
    <cellStyle name="20 % - zvýraznenie4 5 3 2 2 2" xfId="15365"/>
    <cellStyle name="20 % - zvýraznenie4 5 3 2 2 2 2" xfId="26705"/>
    <cellStyle name="20 % - zvýraznenie4 5 3 2 2 3" xfId="16888"/>
    <cellStyle name="20 % - zvýraznenie4 5 3 2 2 3 2" xfId="26706"/>
    <cellStyle name="20 % - zvýraznenie4 5 3 2 2 4" xfId="26707"/>
    <cellStyle name="20 % - zvýraznenie4 5 3 2 2 5" xfId="48570"/>
    <cellStyle name="20 % - zvýraznenie4 5 3 2 3" xfId="10840"/>
    <cellStyle name="20 % - zvýraznenie4 5 3 2 3 2" xfId="26708"/>
    <cellStyle name="20 % - zvýraznenie4 5 3 2 4" xfId="16887"/>
    <cellStyle name="20 % - zvýraznenie4 5 3 2 4 2" xfId="26709"/>
    <cellStyle name="20 % - zvýraznenie4 5 3 2 5" xfId="26710"/>
    <cellStyle name="20 % - zvýraznenie4 5 3 2 6" xfId="48571"/>
    <cellStyle name="20 % - zvýraznenie4 5 3 3" xfId="5834"/>
    <cellStyle name="20 % - zvýraznenie4 5 3 3 2" xfId="13789"/>
    <cellStyle name="20 % - zvýraznenie4 5 3 3 2 2" xfId="26711"/>
    <cellStyle name="20 % - zvýraznenie4 5 3 3 3" xfId="16889"/>
    <cellStyle name="20 % - zvýraznenie4 5 3 3 3 2" xfId="26712"/>
    <cellStyle name="20 % - zvýraznenie4 5 3 3 4" xfId="26713"/>
    <cellStyle name="20 % - zvýraznenie4 5 3 3 5" xfId="48572"/>
    <cellStyle name="20 % - zvýraznenie4 5 3 4" xfId="9039"/>
    <cellStyle name="20 % - zvýraznenie4 5 3 4 2" xfId="26714"/>
    <cellStyle name="20 % - zvýraznenie4 5 3 5" xfId="16886"/>
    <cellStyle name="20 % - zvýraznenie4 5 3 5 2" xfId="26715"/>
    <cellStyle name="20 % - zvýraznenie4 5 3 6" xfId="26716"/>
    <cellStyle name="20 % - zvýraznenie4 5 3 7" xfId="48573"/>
    <cellStyle name="20 % - zvýraznenie4 5 4" xfId="1892"/>
    <cellStyle name="20 % - zvýraznenie4 5 4 2" xfId="6625"/>
    <cellStyle name="20 % - zvýraznenie4 5 4 2 2" xfId="14580"/>
    <cellStyle name="20 % - zvýraznenie4 5 4 2 2 2" xfId="26717"/>
    <cellStyle name="20 % - zvýraznenie4 5 4 2 3" xfId="16891"/>
    <cellStyle name="20 % - zvýraznenie4 5 4 2 3 2" xfId="26718"/>
    <cellStyle name="20 % - zvýraznenie4 5 4 2 4" xfId="26719"/>
    <cellStyle name="20 % - zvýraznenie4 5 4 2 5" xfId="48574"/>
    <cellStyle name="20 % - zvýraznenie4 5 4 3" xfId="9849"/>
    <cellStyle name="20 % - zvýraznenie4 5 4 3 2" xfId="26720"/>
    <cellStyle name="20 % - zvýraznenie4 5 4 4" xfId="16890"/>
    <cellStyle name="20 % - zvýraznenie4 5 4 4 2" xfId="26721"/>
    <cellStyle name="20 % - zvýraznenie4 5 4 5" xfId="26722"/>
    <cellStyle name="20 % - zvýraznenie4 5 4 6" xfId="48575"/>
    <cellStyle name="20 % - zvýraznenie4 5 5" xfId="2556"/>
    <cellStyle name="20 % - zvýraznenie4 5 5 2" xfId="5043"/>
    <cellStyle name="20 % - zvýraznenie4 5 5 2 2" xfId="12998"/>
    <cellStyle name="20 % - zvýraznenie4 5 5 2 2 2" xfId="26723"/>
    <cellStyle name="20 % - zvýraznenie4 5 5 2 3" xfId="16893"/>
    <cellStyle name="20 % - zvýraznenie4 5 5 2 3 2" xfId="26724"/>
    <cellStyle name="20 % - zvýraznenie4 5 5 2 4" xfId="26725"/>
    <cellStyle name="20 % - zvýraznenie4 5 5 2 5" xfId="48576"/>
    <cellStyle name="20 % - zvýraznenie4 5 5 3" xfId="10513"/>
    <cellStyle name="20 % - zvýraznenie4 5 5 3 2" xfId="26726"/>
    <cellStyle name="20 % - zvýraznenie4 5 5 4" xfId="16892"/>
    <cellStyle name="20 % - zvýraznenie4 5 5 4 2" xfId="26727"/>
    <cellStyle name="20 % - zvýraznenie4 5 5 5" xfId="26728"/>
    <cellStyle name="20 % - zvýraznenie4 5 5 6" xfId="48577"/>
    <cellStyle name="20 % - zvýraznenie4 5 6" xfId="4250"/>
    <cellStyle name="20 % - zvýraznenie4 5 6 2" xfId="12205"/>
    <cellStyle name="20 % - zvýraznenie4 5 6 2 2" xfId="26729"/>
    <cellStyle name="20 % - zvýraznenie4 5 6 3" xfId="16894"/>
    <cellStyle name="20 % - zvýraznenie4 5 6 3 2" xfId="26730"/>
    <cellStyle name="20 % - zvýraznenie4 5 6 4" xfId="26731"/>
    <cellStyle name="20 % - zvýraznenie4 5 6 5" xfId="48578"/>
    <cellStyle name="20 % - zvýraznenie4 5 7" xfId="8248"/>
    <cellStyle name="20 % - zvýraznenie4 5 7 2" xfId="26732"/>
    <cellStyle name="20 % - zvýraznenie4 5 8" xfId="16875"/>
    <cellStyle name="20 % - zvýraznenie4 5 8 2" xfId="26733"/>
    <cellStyle name="20 % - zvýraznenie4 5 9" xfId="26734"/>
    <cellStyle name="20 % - zvýraznenie4 6" xfId="482"/>
    <cellStyle name="20 % - zvýraznenie4 6 2" xfId="1279"/>
    <cellStyle name="20 % - zvýraznenie4 6 2 2" xfId="3081"/>
    <cellStyle name="20 % - zvýraznenie4 6 2 2 2" xfId="7607"/>
    <cellStyle name="20 % - zvýraznenie4 6 2 2 2 2" xfId="15562"/>
    <cellStyle name="20 % - zvýraznenie4 6 2 2 2 2 2" xfId="26735"/>
    <cellStyle name="20 % - zvýraznenie4 6 2 2 2 3" xfId="16898"/>
    <cellStyle name="20 % - zvýraznenie4 6 2 2 2 3 2" xfId="26736"/>
    <cellStyle name="20 % - zvýraznenie4 6 2 2 2 4" xfId="26737"/>
    <cellStyle name="20 % - zvýraznenie4 6 2 2 2 5" xfId="48579"/>
    <cellStyle name="20 % - zvýraznenie4 6 2 2 3" xfId="11037"/>
    <cellStyle name="20 % - zvýraznenie4 6 2 2 3 2" xfId="26738"/>
    <cellStyle name="20 % - zvýraznenie4 6 2 2 4" xfId="16897"/>
    <cellStyle name="20 % - zvýraznenie4 6 2 2 4 2" xfId="26739"/>
    <cellStyle name="20 % - zvýraznenie4 6 2 2 5" xfId="26740"/>
    <cellStyle name="20 % - zvýraznenie4 6 2 2 6" xfId="48580"/>
    <cellStyle name="20 % - zvýraznenie4 6 2 3" xfId="6031"/>
    <cellStyle name="20 % - zvýraznenie4 6 2 3 2" xfId="13986"/>
    <cellStyle name="20 % - zvýraznenie4 6 2 3 2 2" xfId="26741"/>
    <cellStyle name="20 % - zvýraznenie4 6 2 3 3" xfId="16899"/>
    <cellStyle name="20 % - zvýraznenie4 6 2 3 3 2" xfId="26742"/>
    <cellStyle name="20 % - zvýraznenie4 6 2 3 4" xfId="26743"/>
    <cellStyle name="20 % - zvýraznenie4 6 2 3 5" xfId="48581"/>
    <cellStyle name="20 % - zvýraznenie4 6 2 4" xfId="9236"/>
    <cellStyle name="20 % - zvýraznenie4 6 2 4 2" xfId="26744"/>
    <cellStyle name="20 % - zvýraznenie4 6 2 5" xfId="16896"/>
    <cellStyle name="20 % - zvýraznenie4 6 2 5 2" xfId="26745"/>
    <cellStyle name="20 % - zvýraznenie4 6 2 6" xfId="26746"/>
    <cellStyle name="20 % - zvýraznenie4 6 2 7" xfId="48582"/>
    <cellStyle name="20 % - zvýraznenie4 6 3" xfId="2089"/>
    <cellStyle name="20 % - zvýraznenie4 6 3 2" xfId="6822"/>
    <cellStyle name="20 % - zvýraznenie4 6 3 2 2" xfId="14777"/>
    <cellStyle name="20 % - zvýraznenie4 6 3 2 2 2" xfId="26747"/>
    <cellStyle name="20 % - zvýraznenie4 6 3 2 3" xfId="16901"/>
    <cellStyle name="20 % - zvýraznenie4 6 3 2 3 2" xfId="26748"/>
    <cellStyle name="20 % - zvýraznenie4 6 3 2 4" xfId="26749"/>
    <cellStyle name="20 % - zvýraznenie4 6 3 2 5" xfId="48583"/>
    <cellStyle name="20 % - zvýraznenie4 6 3 3" xfId="10046"/>
    <cellStyle name="20 % - zvýraznenie4 6 3 3 2" xfId="26750"/>
    <cellStyle name="20 % - zvýraznenie4 6 3 4" xfId="16900"/>
    <cellStyle name="20 % - zvýraznenie4 6 3 4 2" xfId="26751"/>
    <cellStyle name="20 % - zvýraznenie4 6 3 5" xfId="26752"/>
    <cellStyle name="20 % - zvýraznenie4 6 3 6" xfId="48584"/>
    <cellStyle name="20 % - zvýraznenie4 6 4" xfId="3783"/>
    <cellStyle name="20 % - zvýraznenie4 6 4 2" xfId="5240"/>
    <cellStyle name="20 % - zvýraznenie4 6 4 2 2" xfId="13195"/>
    <cellStyle name="20 % - zvýraznenie4 6 4 2 2 2" xfId="26753"/>
    <cellStyle name="20 % - zvýraznenie4 6 4 2 3" xfId="16903"/>
    <cellStyle name="20 % - zvýraznenie4 6 4 2 3 2" xfId="26754"/>
    <cellStyle name="20 % - zvýraznenie4 6 4 2 4" xfId="26755"/>
    <cellStyle name="20 % - zvýraznenie4 6 4 2 5" xfId="48585"/>
    <cellStyle name="20 % - zvýraznenie4 6 4 3" xfId="11738"/>
    <cellStyle name="20 % - zvýraznenie4 6 4 3 2" xfId="26756"/>
    <cellStyle name="20 % - zvýraznenie4 6 4 4" xfId="16902"/>
    <cellStyle name="20 % - zvýraznenie4 6 4 4 2" xfId="26757"/>
    <cellStyle name="20 % - zvýraznenie4 6 4 5" xfId="26758"/>
    <cellStyle name="20 % - zvýraznenie4 6 4 6" xfId="48586"/>
    <cellStyle name="20 % - zvýraznenie4 6 5" xfId="4447"/>
    <cellStyle name="20 % - zvýraznenie4 6 5 2" xfId="12402"/>
    <cellStyle name="20 % - zvýraznenie4 6 5 2 2" xfId="26759"/>
    <cellStyle name="20 % - zvýraznenie4 6 5 3" xfId="16904"/>
    <cellStyle name="20 % - zvýraznenie4 6 5 3 2" xfId="26760"/>
    <cellStyle name="20 % - zvýraznenie4 6 5 4" xfId="26761"/>
    <cellStyle name="20 % - zvýraznenie4 6 5 5" xfId="48587"/>
    <cellStyle name="20 % - zvýraznenie4 6 6" xfId="8445"/>
    <cellStyle name="20 % - zvýraznenie4 6 6 2" xfId="26762"/>
    <cellStyle name="20 % - zvýraznenie4 6 7" xfId="16895"/>
    <cellStyle name="20 % - zvýraznenie4 6 7 2" xfId="26763"/>
    <cellStyle name="20 % - zvýraznenie4 6 8" xfId="26764"/>
    <cellStyle name="20 % - zvýraznenie4 6 9" xfId="48588"/>
    <cellStyle name="20 % - zvýraznenie4 7" xfId="884"/>
    <cellStyle name="20 % - zvýraznenie4 7 2" xfId="2689"/>
    <cellStyle name="20 % - zvýraznenie4 7 2 2" xfId="7219"/>
    <cellStyle name="20 % - zvýraznenie4 7 2 2 2" xfId="15174"/>
    <cellStyle name="20 % - zvýraznenie4 7 2 2 2 2" xfId="26765"/>
    <cellStyle name="20 % - zvýraznenie4 7 2 2 3" xfId="16907"/>
    <cellStyle name="20 % - zvýraznenie4 7 2 2 3 2" xfId="26766"/>
    <cellStyle name="20 % - zvýraznenie4 7 2 2 4" xfId="26767"/>
    <cellStyle name="20 % - zvýraznenie4 7 2 2 5" xfId="48589"/>
    <cellStyle name="20 % - zvýraznenie4 7 2 3" xfId="10645"/>
    <cellStyle name="20 % - zvýraznenie4 7 2 3 2" xfId="26768"/>
    <cellStyle name="20 % - zvýraznenie4 7 2 4" xfId="16906"/>
    <cellStyle name="20 % - zvýraznenie4 7 2 4 2" xfId="26769"/>
    <cellStyle name="20 % - zvýraznenie4 7 2 5" xfId="26770"/>
    <cellStyle name="20 % - zvýraznenie4 7 2 6" xfId="48590"/>
    <cellStyle name="20 % - zvýraznenie4 7 3" xfId="5637"/>
    <cellStyle name="20 % - zvýraznenie4 7 3 2" xfId="13592"/>
    <cellStyle name="20 % - zvýraznenie4 7 3 2 2" xfId="26771"/>
    <cellStyle name="20 % - zvýraznenie4 7 3 3" xfId="16908"/>
    <cellStyle name="20 % - zvýraznenie4 7 3 3 2" xfId="26772"/>
    <cellStyle name="20 % - zvýraznenie4 7 3 4" xfId="26773"/>
    <cellStyle name="20 % - zvýraznenie4 7 3 5" xfId="48591"/>
    <cellStyle name="20 % - zvýraznenie4 7 4" xfId="8842"/>
    <cellStyle name="20 % - zvýraznenie4 7 4 2" xfId="26774"/>
    <cellStyle name="20 % - zvýraznenie4 7 5" xfId="16905"/>
    <cellStyle name="20 % - zvýraznenie4 7 5 2" xfId="26775"/>
    <cellStyle name="20 % - zvýraznenie4 7 6" xfId="26776"/>
    <cellStyle name="20 % - zvýraznenie4 7 7" xfId="48592"/>
    <cellStyle name="20 % - zvýraznenie4 8" xfId="1689"/>
    <cellStyle name="20 % - zvýraznenie4 8 2" xfId="6428"/>
    <cellStyle name="20 % - zvýraznenie4 8 2 2" xfId="14383"/>
    <cellStyle name="20 % - zvýraznenie4 8 2 2 2" xfId="26777"/>
    <cellStyle name="20 % - zvýraznenie4 8 2 3" xfId="16910"/>
    <cellStyle name="20 % - zvýraznenie4 8 2 3 2" xfId="26778"/>
    <cellStyle name="20 % - zvýraznenie4 8 2 4" xfId="26779"/>
    <cellStyle name="20 % - zvýraznenie4 8 2 5" xfId="48593"/>
    <cellStyle name="20 % - zvýraznenie4 8 3" xfId="9646"/>
    <cellStyle name="20 % - zvýraznenie4 8 3 2" xfId="26780"/>
    <cellStyle name="20 % - zvýraznenie4 8 4" xfId="16909"/>
    <cellStyle name="20 % - zvýraznenie4 8 4 2" xfId="26781"/>
    <cellStyle name="20 % - zvýraznenie4 8 5" xfId="26782"/>
    <cellStyle name="20 % - zvýraznenie4 8 6" xfId="48594"/>
    <cellStyle name="20 % - zvýraznenie4 9" xfId="3523"/>
    <cellStyle name="20 % - zvýraznenie4 9 2" xfId="4846"/>
    <cellStyle name="20 % - zvýraznenie4 9 2 2" xfId="12801"/>
    <cellStyle name="20 % - zvýraznenie4 9 2 2 2" xfId="26783"/>
    <cellStyle name="20 % - zvýraznenie4 9 2 3" xfId="16912"/>
    <cellStyle name="20 % - zvýraznenie4 9 2 3 2" xfId="26784"/>
    <cellStyle name="20 % - zvýraznenie4 9 2 4" xfId="26785"/>
    <cellStyle name="20 % - zvýraznenie4 9 2 5" xfId="48595"/>
    <cellStyle name="20 % - zvýraznenie4 9 3" xfId="11479"/>
    <cellStyle name="20 % - zvýraznenie4 9 3 2" xfId="26786"/>
    <cellStyle name="20 % - zvýraznenie4 9 4" xfId="16911"/>
    <cellStyle name="20 % - zvýraznenie4 9 4 2" xfId="26787"/>
    <cellStyle name="20 % - zvýraznenie4 9 5" xfId="26788"/>
    <cellStyle name="20 % - zvýraznenie4 9 6" xfId="48596"/>
    <cellStyle name="20 % - zvýraznenie5" xfId="68" builtinId="46" customBuiltin="1"/>
    <cellStyle name="20 % - zvýraznenie5 10" xfId="7997"/>
    <cellStyle name="20 % - zvýraznenie5 10 2" xfId="26789"/>
    <cellStyle name="20 % - zvýraznenie5 11" xfId="4055"/>
    <cellStyle name="20 % - zvýraznenie5 11 2" xfId="12010"/>
    <cellStyle name="20 % - zvýraznenie5 11 2 2" xfId="26790"/>
    <cellStyle name="20 % - zvýraznenie5 11 3" xfId="16913"/>
    <cellStyle name="20 % - zvýraznenie5 11 3 2" xfId="26791"/>
    <cellStyle name="20 % - zvýraznenie5 11 4" xfId="26792"/>
    <cellStyle name="20 % - zvýraznenie5 11 5" xfId="48597"/>
    <cellStyle name="20 % - zvýraznenie5 12" xfId="8052"/>
    <cellStyle name="20 % - zvýraznenie5 12 2" xfId="26793"/>
    <cellStyle name="20 % - zvýraznenie5 13" xfId="26794"/>
    <cellStyle name="20 % - zvýraznenie5 2" xfId="126"/>
    <cellStyle name="20 % - zvýraznenie5 2 10" xfId="16914"/>
    <cellStyle name="20 % - zvýraznenie5 2 10 2" xfId="26795"/>
    <cellStyle name="20 % - zvýraznenie5 2 11" xfId="26796"/>
    <cellStyle name="20 % - zvýraznenie5 2 12" xfId="48598"/>
    <cellStyle name="20 % - zvýraznenie5 2 2" xfId="227"/>
    <cellStyle name="20 % - zvýraznenie5 2 2 10" xfId="26797"/>
    <cellStyle name="20 % - zvýraznenie5 2 2 11" xfId="48599"/>
    <cellStyle name="20 % - zvýraznenie5 2 2 2" xfId="426"/>
    <cellStyle name="20 % - zvýraznenie5 2 2 2 10" xfId="48600"/>
    <cellStyle name="20 % - zvýraznenie5 2 2 2 2" xfId="818"/>
    <cellStyle name="20 % - zvýraznenie5 2 2 2 2 2" xfId="1613"/>
    <cellStyle name="20 % - zvýraznenie5 2 2 2 2 2 2" xfId="3415"/>
    <cellStyle name="20 % - zvýraznenie5 2 2 2 2 2 2 2" xfId="7941"/>
    <cellStyle name="20 % - zvýraznenie5 2 2 2 2 2 2 2 2" xfId="15896"/>
    <cellStyle name="20 % - zvýraznenie5 2 2 2 2 2 2 2 2 2" xfId="26798"/>
    <cellStyle name="20 % - zvýraznenie5 2 2 2 2 2 2 2 3" xfId="16920"/>
    <cellStyle name="20 % - zvýraznenie5 2 2 2 2 2 2 2 3 2" xfId="26799"/>
    <cellStyle name="20 % - zvýraznenie5 2 2 2 2 2 2 2 4" xfId="26800"/>
    <cellStyle name="20 % - zvýraznenie5 2 2 2 2 2 2 2 5" xfId="48601"/>
    <cellStyle name="20 % - zvýraznenie5 2 2 2 2 2 2 3" xfId="11371"/>
    <cellStyle name="20 % - zvýraznenie5 2 2 2 2 2 2 3 2" xfId="26801"/>
    <cellStyle name="20 % - zvýraznenie5 2 2 2 2 2 2 4" xfId="16919"/>
    <cellStyle name="20 % - zvýraznenie5 2 2 2 2 2 2 4 2" xfId="26802"/>
    <cellStyle name="20 % - zvýraznenie5 2 2 2 2 2 2 5" xfId="26803"/>
    <cellStyle name="20 % - zvýraznenie5 2 2 2 2 2 2 6" xfId="48602"/>
    <cellStyle name="20 % - zvýraznenie5 2 2 2 2 2 3" xfId="6365"/>
    <cellStyle name="20 % - zvýraznenie5 2 2 2 2 2 3 2" xfId="14320"/>
    <cellStyle name="20 % - zvýraznenie5 2 2 2 2 2 3 2 2" xfId="26804"/>
    <cellStyle name="20 % - zvýraznenie5 2 2 2 2 2 3 3" xfId="16921"/>
    <cellStyle name="20 % - zvýraznenie5 2 2 2 2 2 3 3 2" xfId="26805"/>
    <cellStyle name="20 % - zvýraznenie5 2 2 2 2 2 3 4" xfId="26806"/>
    <cellStyle name="20 % - zvýraznenie5 2 2 2 2 2 3 5" xfId="48603"/>
    <cellStyle name="20 % - zvýraznenie5 2 2 2 2 2 4" xfId="9570"/>
    <cellStyle name="20 % - zvýraznenie5 2 2 2 2 2 4 2" xfId="26807"/>
    <cellStyle name="20 % - zvýraznenie5 2 2 2 2 2 5" xfId="16918"/>
    <cellStyle name="20 % - zvýraznenie5 2 2 2 2 2 5 2" xfId="26808"/>
    <cellStyle name="20 % - zvýraznenie5 2 2 2 2 2 6" xfId="26809"/>
    <cellStyle name="20 % - zvýraznenie5 2 2 2 2 2 7" xfId="48604"/>
    <cellStyle name="20 % - zvýraznenie5 2 2 2 2 3" xfId="2423"/>
    <cellStyle name="20 % - zvýraznenie5 2 2 2 2 3 2" xfId="7156"/>
    <cellStyle name="20 % - zvýraznenie5 2 2 2 2 3 2 2" xfId="15111"/>
    <cellStyle name="20 % - zvýraznenie5 2 2 2 2 3 2 2 2" xfId="26810"/>
    <cellStyle name="20 % - zvýraznenie5 2 2 2 2 3 2 3" xfId="16923"/>
    <cellStyle name="20 % - zvýraznenie5 2 2 2 2 3 2 3 2" xfId="26811"/>
    <cellStyle name="20 % - zvýraznenie5 2 2 2 2 3 2 4" xfId="26812"/>
    <cellStyle name="20 % - zvýraznenie5 2 2 2 2 3 2 5" xfId="48605"/>
    <cellStyle name="20 % - zvýraznenie5 2 2 2 2 3 3" xfId="10380"/>
    <cellStyle name="20 % - zvýraznenie5 2 2 2 2 3 3 2" xfId="26813"/>
    <cellStyle name="20 % - zvýraznenie5 2 2 2 2 3 4" xfId="16922"/>
    <cellStyle name="20 % - zvýraznenie5 2 2 2 2 3 4 2" xfId="26814"/>
    <cellStyle name="20 % - zvýraznenie5 2 2 2 2 3 5" xfId="26815"/>
    <cellStyle name="20 % - zvýraznenie5 2 2 2 2 3 6" xfId="48606"/>
    <cellStyle name="20 % - zvýraznenie5 2 2 2 2 4" xfId="1678"/>
    <cellStyle name="20 % - zvýraznenie5 2 2 2 2 4 2" xfId="5574"/>
    <cellStyle name="20 % - zvýraznenie5 2 2 2 2 4 2 2" xfId="13529"/>
    <cellStyle name="20 % - zvýraznenie5 2 2 2 2 4 2 2 2" xfId="26816"/>
    <cellStyle name="20 % - zvýraznenie5 2 2 2 2 4 2 3" xfId="16925"/>
    <cellStyle name="20 % - zvýraznenie5 2 2 2 2 4 2 3 2" xfId="26817"/>
    <cellStyle name="20 % - zvýraznenie5 2 2 2 2 4 2 4" xfId="26818"/>
    <cellStyle name="20 % - zvýraznenie5 2 2 2 2 4 2 5" xfId="48607"/>
    <cellStyle name="20 % - zvýraznenie5 2 2 2 2 4 3" xfId="9635"/>
    <cellStyle name="20 % - zvýraznenie5 2 2 2 2 4 3 2" xfId="26819"/>
    <cellStyle name="20 % - zvýraznenie5 2 2 2 2 4 4" xfId="16924"/>
    <cellStyle name="20 % - zvýraznenie5 2 2 2 2 4 4 2" xfId="26820"/>
    <cellStyle name="20 % - zvýraznenie5 2 2 2 2 4 5" xfId="26821"/>
    <cellStyle name="20 % - zvýraznenie5 2 2 2 2 4 6" xfId="48608"/>
    <cellStyle name="20 % - zvýraznenie5 2 2 2 2 5" xfId="4781"/>
    <cellStyle name="20 % - zvýraznenie5 2 2 2 2 5 2" xfId="12736"/>
    <cellStyle name="20 % - zvýraznenie5 2 2 2 2 5 2 2" xfId="26822"/>
    <cellStyle name="20 % - zvýraznenie5 2 2 2 2 5 3" xfId="16926"/>
    <cellStyle name="20 % - zvýraznenie5 2 2 2 2 5 3 2" xfId="26823"/>
    <cellStyle name="20 % - zvýraznenie5 2 2 2 2 5 4" xfId="26824"/>
    <cellStyle name="20 % - zvýraznenie5 2 2 2 2 5 5" xfId="48609"/>
    <cellStyle name="20 % - zvýraznenie5 2 2 2 2 6" xfId="8779"/>
    <cellStyle name="20 % - zvýraznenie5 2 2 2 2 6 2" xfId="26825"/>
    <cellStyle name="20 % - zvýraznenie5 2 2 2 2 7" xfId="16917"/>
    <cellStyle name="20 % - zvýraznenie5 2 2 2 2 7 2" xfId="26826"/>
    <cellStyle name="20 % - zvýraznenie5 2 2 2 2 8" xfId="26827"/>
    <cellStyle name="20 % - zvýraznenie5 2 2 2 2 9" xfId="48610"/>
    <cellStyle name="20 % - zvýraznenie5 2 2 2 3" xfId="1223"/>
    <cellStyle name="20 % - zvýraznenie5 2 2 2 3 2" xfId="3025"/>
    <cellStyle name="20 % - zvýraznenie5 2 2 2 3 2 2" xfId="7551"/>
    <cellStyle name="20 % - zvýraznenie5 2 2 2 3 2 2 2" xfId="15506"/>
    <cellStyle name="20 % - zvýraznenie5 2 2 2 3 2 2 2 2" xfId="26828"/>
    <cellStyle name="20 % - zvýraznenie5 2 2 2 3 2 2 3" xfId="16929"/>
    <cellStyle name="20 % - zvýraznenie5 2 2 2 3 2 2 3 2" xfId="26829"/>
    <cellStyle name="20 % - zvýraznenie5 2 2 2 3 2 2 4" xfId="26830"/>
    <cellStyle name="20 % - zvýraznenie5 2 2 2 3 2 2 5" xfId="48611"/>
    <cellStyle name="20 % - zvýraznenie5 2 2 2 3 2 3" xfId="10981"/>
    <cellStyle name="20 % - zvýraznenie5 2 2 2 3 2 3 2" xfId="26831"/>
    <cellStyle name="20 % - zvýraznenie5 2 2 2 3 2 4" xfId="16928"/>
    <cellStyle name="20 % - zvýraznenie5 2 2 2 3 2 4 2" xfId="26832"/>
    <cellStyle name="20 % - zvýraznenie5 2 2 2 3 2 5" xfId="26833"/>
    <cellStyle name="20 % - zvýraznenie5 2 2 2 3 2 6" xfId="48612"/>
    <cellStyle name="20 % - zvýraznenie5 2 2 2 3 3" xfId="5975"/>
    <cellStyle name="20 % - zvýraznenie5 2 2 2 3 3 2" xfId="13930"/>
    <cellStyle name="20 % - zvýraznenie5 2 2 2 3 3 2 2" xfId="26834"/>
    <cellStyle name="20 % - zvýraznenie5 2 2 2 3 3 3" xfId="16930"/>
    <cellStyle name="20 % - zvýraznenie5 2 2 2 3 3 3 2" xfId="26835"/>
    <cellStyle name="20 % - zvýraznenie5 2 2 2 3 3 4" xfId="26836"/>
    <cellStyle name="20 % - zvýraznenie5 2 2 2 3 3 5" xfId="48613"/>
    <cellStyle name="20 % - zvýraznenie5 2 2 2 3 4" xfId="9180"/>
    <cellStyle name="20 % - zvýraznenie5 2 2 2 3 4 2" xfId="26837"/>
    <cellStyle name="20 % - zvýraznenie5 2 2 2 3 5" xfId="16927"/>
    <cellStyle name="20 % - zvýraznenie5 2 2 2 3 5 2" xfId="26838"/>
    <cellStyle name="20 % - zvýraznenie5 2 2 2 3 6" xfId="26839"/>
    <cellStyle name="20 % - zvýraznenie5 2 2 2 3 7" xfId="48614"/>
    <cellStyle name="20 % - zvýraznenie5 2 2 2 4" xfId="2033"/>
    <cellStyle name="20 % - zvýraznenie5 2 2 2 4 2" xfId="6766"/>
    <cellStyle name="20 % - zvýraznenie5 2 2 2 4 2 2" xfId="14721"/>
    <cellStyle name="20 % - zvýraznenie5 2 2 2 4 2 2 2" xfId="26840"/>
    <cellStyle name="20 % - zvýraznenie5 2 2 2 4 2 3" xfId="16932"/>
    <cellStyle name="20 % - zvýraznenie5 2 2 2 4 2 3 2" xfId="26841"/>
    <cellStyle name="20 % - zvýraznenie5 2 2 2 4 2 4" xfId="26842"/>
    <cellStyle name="20 % - zvýraznenie5 2 2 2 4 2 5" xfId="48615"/>
    <cellStyle name="20 % - zvýraznenie5 2 2 2 4 3" xfId="9990"/>
    <cellStyle name="20 % - zvýraznenie5 2 2 2 4 3 2" xfId="26843"/>
    <cellStyle name="20 % - zvýraznenie5 2 2 2 4 4" xfId="16931"/>
    <cellStyle name="20 % - zvýraznenie5 2 2 2 4 4 2" xfId="26844"/>
    <cellStyle name="20 % - zvýraznenie5 2 2 2 4 5" xfId="26845"/>
    <cellStyle name="20 % - zvýraznenie5 2 2 2 4 6" xfId="48616"/>
    <cellStyle name="20 % - zvýraznenie5 2 2 2 5" xfId="3816"/>
    <cellStyle name="20 % - zvýraznenie5 2 2 2 5 2" xfId="5184"/>
    <cellStyle name="20 % - zvýraznenie5 2 2 2 5 2 2" xfId="13139"/>
    <cellStyle name="20 % - zvýraznenie5 2 2 2 5 2 2 2" xfId="26846"/>
    <cellStyle name="20 % - zvýraznenie5 2 2 2 5 2 3" xfId="16934"/>
    <cellStyle name="20 % - zvýraznenie5 2 2 2 5 2 3 2" xfId="26847"/>
    <cellStyle name="20 % - zvýraznenie5 2 2 2 5 2 4" xfId="26848"/>
    <cellStyle name="20 % - zvýraznenie5 2 2 2 5 2 5" xfId="48617"/>
    <cellStyle name="20 % - zvýraznenie5 2 2 2 5 3" xfId="11771"/>
    <cellStyle name="20 % - zvýraznenie5 2 2 2 5 3 2" xfId="26849"/>
    <cellStyle name="20 % - zvýraznenie5 2 2 2 5 4" xfId="16933"/>
    <cellStyle name="20 % - zvýraznenie5 2 2 2 5 4 2" xfId="26850"/>
    <cellStyle name="20 % - zvýraznenie5 2 2 2 5 5" xfId="26851"/>
    <cellStyle name="20 % - zvýraznenie5 2 2 2 5 6" xfId="48618"/>
    <cellStyle name="20 % - zvýraznenie5 2 2 2 6" xfId="4391"/>
    <cellStyle name="20 % - zvýraznenie5 2 2 2 6 2" xfId="12346"/>
    <cellStyle name="20 % - zvýraznenie5 2 2 2 6 2 2" xfId="26852"/>
    <cellStyle name="20 % - zvýraznenie5 2 2 2 6 3" xfId="16935"/>
    <cellStyle name="20 % - zvýraznenie5 2 2 2 6 3 2" xfId="26853"/>
    <cellStyle name="20 % - zvýraznenie5 2 2 2 6 4" xfId="26854"/>
    <cellStyle name="20 % - zvýraznenie5 2 2 2 6 5" xfId="48619"/>
    <cellStyle name="20 % - zvýraznenie5 2 2 2 7" xfId="8389"/>
    <cellStyle name="20 % - zvýraznenie5 2 2 2 7 2" xfId="26855"/>
    <cellStyle name="20 % - zvýraznenie5 2 2 2 8" xfId="16916"/>
    <cellStyle name="20 % - zvýraznenie5 2 2 2 8 2" xfId="26856"/>
    <cellStyle name="20 % - zvýraznenie5 2 2 2 9" xfId="26857"/>
    <cellStyle name="20 % - zvýraznenie5 2 2 3" xfId="625"/>
    <cellStyle name="20 % - zvýraznenie5 2 2 3 2" xfId="1420"/>
    <cellStyle name="20 % - zvýraznenie5 2 2 3 2 2" xfId="3222"/>
    <cellStyle name="20 % - zvýraznenie5 2 2 3 2 2 2" xfId="7748"/>
    <cellStyle name="20 % - zvýraznenie5 2 2 3 2 2 2 2" xfId="15703"/>
    <cellStyle name="20 % - zvýraznenie5 2 2 3 2 2 2 2 2" xfId="26858"/>
    <cellStyle name="20 % - zvýraznenie5 2 2 3 2 2 2 3" xfId="16939"/>
    <cellStyle name="20 % - zvýraznenie5 2 2 3 2 2 2 3 2" xfId="26859"/>
    <cellStyle name="20 % - zvýraznenie5 2 2 3 2 2 2 4" xfId="26860"/>
    <cellStyle name="20 % - zvýraznenie5 2 2 3 2 2 2 5" xfId="48620"/>
    <cellStyle name="20 % - zvýraznenie5 2 2 3 2 2 3" xfId="11178"/>
    <cellStyle name="20 % - zvýraznenie5 2 2 3 2 2 3 2" xfId="26861"/>
    <cellStyle name="20 % - zvýraznenie5 2 2 3 2 2 4" xfId="16938"/>
    <cellStyle name="20 % - zvýraznenie5 2 2 3 2 2 4 2" xfId="26862"/>
    <cellStyle name="20 % - zvýraznenie5 2 2 3 2 2 5" xfId="26863"/>
    <cellStyle name="20 % - zvýraznenie5 2 2 3 2 2 6" xfId="48621"/>
    <cellStyle name="20 % - zvýraznenie5 2 2 3 2 3" xfId="6172"/>
    <cellStyle name="20 % - zvýraznenie5 2 2 3 2 3 2" xfId="14127"/>
    <cellStyle name="20 % - zvýraznenie5 2 2 3 2 3 2 2" xfId="26864"/>
    <cellStyle name="20 % - zvýraznenie5 2 2 3 2 3 3" xfId="16940"/>
    <cellStyle name="20 % - zvýraznenie5 2 2 3 2 3 3 2" xfId="26865"/>
    <cellStyle name="20 % - zvýraznenie5 2 2 3 2 3 4" xfId="26866"/>
    <cellStyle name="20 % - zvýraznenie5 2 2 3 2 3 5" xfId="48622"/>
    <cellStyle name="20 % - zvýraznenie5 2 2 3 2 4" xfId="9377"/>
    <cellStyle name="20 % - zvýraznenie5 2 2 3 2 4 2" xfId="26867"/>
    <cellStyle name="20 % - zvýraznenie5 2 2 3 2 5" xfId="16937"/>
    <cellStyle name="20 % - zvýraznenie5 2 2 3 2 5 2" xfId="26868"/>
    <cellStyle name="20 % - zvýraznenie5 2 2 3 2 6" xfId="26869"/>
    <cellStyle name="20 % - zvýraznenie5 2 2 3 2 7" xfId="48623"/>
    <cellStyle name="20 % - zvýraznenie5 2 2 3 3" xfId="2230"/>
    <cellStyle name="20 % - zvýraznenie5 2 2 3 3 2" xfId="6963"/>
    <cellStyle name="20 % - zvýraznenie5 2 2 3 3 2 2" xfId="14918"/>
    <cellStyle name="20 % - zvýraznenie5 2 2 3 3 2 2 2" xfId="26870"/>
    <cellStyle name="20 % - zvýraznenie5 2 2 3 3 2 3" xfId="16942"/>
    <cellStyle name="20 % - zvýraznenie5 2 2 3 3 2 3 2" xfId="26871"/>
    <cellStyle name="20 % - zvýraznenie5 2 2 3 3 2 4" xfId="26872"/>
    <cellStyle name="20 % - zvýraznenie5 2 2 3 3 2 5" xfId="48624"/>
    <cellStyle name="20 % - zvýraznenie5 2 2 3 3 3" xfId="10187"/>
    <cellStyle name="20 % - zvýraznenie5 2 2 3 3 3 2" xfId="26873"/>
    <cellStyle name="20 % - zvýraznenie5 2 2 3 3 4" xfId="16941"/>
    <cellStyle name="20 % - zvýraznenie5 2 2 3 3 4 2" xfId="26874"/>
    <cellStyle name="20 % - zvýraznenie5 2 2 3 3 5" xfId="26875"/>
    <cellStyle name="20 % - zvýraznenie5 2 2 3 3 6" xfId="48625"/>
    <cellStyle name="20 % - zvýraznenie5 2 2 3 4" xfId="3668"/>
    <cellStyle name="20 % - zvýraznenie5 2 2 3 4 2" xfId="5381"/>
    <cellStyle name="20 % - zvýraznenie5 2 2 3 4 2 2" xfId="13336"/>
    <cellStyle name="20 % - zvýraznenie5 2 2 3 4 2 2 2" xfId="26876"/>
    <cellStyle name="20 % - zvýraznenie5 2 2 3 4 2 3" xfId="16944"/>
    <cellStyle name="20 % - zvýraznenie5 2 2 3 4 2 3 2" xfId="26877"/>
    <cellStyle name="20 % - zvýraznenie5 2 2 3 4 2 4" xfId="26878"/>
    <cellStyle name="20 % - zvýraznenie5 2 2 3 4 2 5" xfId="48626"/>
    <cellStyle name="20 % - zvýraznenie5 2 2 3 4 3" xfId="11623"/>
    <cellStyle name="20 % - zvýraznenie5 2 2 3 4 3 2" xfId="26879"/>
    <cellStyle name="20 % - zvýraznenie5 2 2 3 4 4" xfId="16943"/>
    <cellStyle name="20 % - zvýraznenie5 2 2 3 4 4 2" xfId="26880"/>
    <cellStyle name="20 % - zvýraznenie5 2 2 3 4 5" xfId="26881"/>
    <cellStyle name="20 % - zvýraznenie5 2 2 3 4 6" xfId="48627"/>
    <cellStyle name="20 % - zvýraznenie5 2 2 3 5" xfId="4588"/>
    <cellStyle name="20 % - zvýraznenie5 2 2 3 5 2" xfId="12543"/>
    <cellStyle name="20 % - zvýraznenie5 2 2 3 5 2 2" xfId="26882"/>
    <cellStyle name="20 % - zvýraznenie5 2 2 3 5 3" xfId="16945"/>
    <cellStyle name="20 % - zvýraznenie5 2 2 3 5 3 2" xfId="26883"/>
    <cellStyle name="20 % - zvýraznenie5 2 2 3 5 4" xfId="26884"/>
    <cellStyle name="20 % - zvýraznenie5 2 2 3 5 5" xfId="48628"/>
    <cellStyle name="20 % - zvýraznenie5 2 2 3 6" xfId="8586"/>
    <cellStyle name="20 % - zvýraznenie5 2 2 3 6 2" xfId="26885"/>
    <cellStyle name="20 % - zvýraznenie5 2 2 3 7" xfId="16936"/>
    <cellStyle name="20 % - zvýraznenie5 2 2 3 7 2" xfId="26886"/>
    <cellStyle name="20 % - zvýraznenie5 2 2 3 8" xfId="26887"/>
    <cellStyle name="20 % - zvýraznenie5 2 2 3 9" xfId="48629"/>
    <cellStyle name="20 % - zvýraznenie5 2 2 4" xfId="1030"/>
    <cellStyle name="20 % - zvýraznenie5 2 2 4 2" xfId="2832"/>
    <cellStyle name="20 % - zvýraznenie5 2 2 4 2 2" xfId="7358"/>
    <cellStyle name="20 % - zvýraznenie5 2 2 4 2 2 2" xfId="15313"/>
    <cellStyle name="20 % - zvýraznenie5 2 2 4 2 2 2 2" xfId="26888"/>
    <cellStyle name="20 % - zvýraznenie5 2 2 4 2 2 3" xfId="16948"/>
    <cellStyle name="20 % - zvýraznenie5 2 2 4 2 2 3 2" xfId="26889"/>
    <cellStyle name="20 % - zvýraznenie5 2 2 4 2 2 4" xfId="26890"/>
    <cellStyle name="20 % - zvýraznenie5 2 2 4 2 2 5" xfId="48630"/>
    <cellStyle name="20 % - zvýraznenie5 2 2 4 2 3" xfId="10788"/>
    <cellStyle name="20 % - zvýraznenie5 2 2 4 2 3 2" xfId="26891"/>
    <cellStyle name="20 % - zvýraznenie5 2 2 4 2 4" xfId="16947"/>
    <cellStyle name="20 % - zvýraznenie5 2 2 4 2 4 2" xfId="26892"/>
    <cellStyle name="20 % - zvýraznenie5 2 2 4 2 5" xfId="26893"/>
    <cellStyle name="20 % - zvýraznenie5 2 2 4 2 6" xfId="48631"/>
    <cellStyle name="20 % - zvýraznenie5 2 2 4 3" xfId="5782"/>
    <cellStyle name="20 % - zvýraznenie5 2 2 4 3 2" xfId="13737"/>
    <cellStyle name="20 % - zvýraznenie5 2 2 4 3 2 2" xfId="26894"/>
    <cellStyle name="20 % - zvýraznenie5 2 2 4 3 3" xfId="16949"/>
    <cellStyle name="20 % - zvýraznenie5 2 2 4 3 3 2" xfId="26895"/>
    <cellStyle name="20 % - zvýraznenie5 2 2 4 3 4" xfId="26896"/>
    <cellStyle name="20 % - zvýraznenie5 2 2 4 3 5" xfId="48632"/>
    <cellStyle name="20 % - zvýraznenie5 2 2 4 4" xfId="8987"/>
    <cellStyle name="20 % - zvýraznenie5 2 2 4 4 2" xfId="26897"/>
    <cellStyle name="20 % - zvýraznenie5 2 2 4 5" xfId="16946"/>
    <cellStyle name="20 % - zvýraznenie5 2 2 4 5 2" xfId="26898"/>
    <cellStyle name="20 % - zvýraznenie5 2 2 4 6" xfId="26899"/>
    <cellStyle name="20 % - zvýraznenie5 2 2 4 7" xfId="48633"/>
    <cellStyle name="20 % - zvýraznenie5 2 2 5" xfId="1840"/>
    <cellStyle name="20 % - zvýraznenie5 2 2 5 2" xfId="6573"/>
    <cellStyle name="20 % - zvýraznenie5 2 2 5 2 2" xfId="14528"/>
    <cellStyle name="20 % - zvýraznenie5 2 2 5 2 2 2" xfId="26900"/>
    <cellStyle name="20 % - zvýraznenie5 2 2 5 2 3" xfId="16951"/>
    <cellStyle name="20 % - zvýraznenie5 2 2 5 2 3 2" xfId="26901"/>
    <cellStyle name="20 % - zvýraznenie5 2 2 5 2 4" xfId="26902"/>
    <cellStyle name="20 % - zvýraznenie5 2 2 5 2 5" xfId="48634"/>
    <cellStyle name="20 % - zvýraznenie5 2 2 5 3" xfId="9797"/>
    <cellStyle name="20 % - zvýraznenie5 2 2 5 3 2" xfId="26903"/>
    <cellStyle name="20 % - zvýraznenie5 2 2 5 4" xfId="16950"/>
    <cellStyle name="20 % - zvýraznenie5 2 2 5 4 2" xfId="26904"/>
    <cellStyle name="20 % - zvýraznenie5 2 2 5 5" xfId="26905"/>
    <cellStyle name="20 % - zvýraznenie5 2 2 5 6" xfId="48635"/>
    <cellStyle name="20 % - zvýraznenie5 2 2 6" xfId="3813"/>
    <cellStyle name="20 % - zvýraznenie5 2 2 6 2" xfId="4991"/>
    <cellStyle name="20 % - zvýraznenie5 2 2 6 2 2" xfId="12946"/>
    <cellStyle name="20 % - zvýraznenie5 2 2 6 2 2 2" xfId="26906"/>
    <cellStyle name="20 % - zvýraznenie5 2 2 6 2 3" xfId="16953"/>
    <cellStyle name="20 % - zvýraznenie5 2 2 6 2 3 2" xfId="26907"/>
    <cellStyle name="20 % - zvýraznenie5 2 2 6 2 4" xfId="26908"/>
    <cellStyle name="20 % - zvýraznenie5 2 2 6 2 5" xfId="48636"/>
    <cellStyle name="20 % - zvýraznenie5 2 2 6 3" xfId="11768"/>
    <cellStyle name="20 % - zvýraznenie5 2 2 6 3 2" xfId="26909"/>
    <cellStyle name="20 % - zvýraznenie5 2 2 6 4" xfId="16952"/>
    <cellStyle name="20 % - zvýraznenie5 2 2 6 4 2" xfId="26910"/>
    <cellStyle name="20 % - zvýraznenie5 2 2 6 5" xfId="26911"/>
    <cellStyle name="20 % - zvýraznenie5 2 2 6 6" xfId="48637"/>
    <cellStyle name="20 % - zvýraznenie5 2 2 7" xfId="4198"/>
    <cellStyle name="20 % - zvýraznenie5 2 2 7 2" xfId="12153"/>
    <cellStyle name="20 % - zvýraznenie5 2 2 7 2 2" xfId="26912"/>
    <cellStyle name="20 % - zvýraznenie5 2 2 7 3" xfId="16954"/>
    <cellStyle name="20 % - zvýraznenie5 2 2 7 3 2" xfId="26913"/>
    <cellStyle name="20 % - zvýraznenie5 2 2 7 4" xfId="26914"/>
    <cellStyle name="20 % - zvýraznenie5 2 2 7 5" xfId="48638"/>
    <cellStyle name="20 % - zvýraznenie5 2 2 8" xfId="8196"/>
    <cellStyle name="20 % - zvýraznenie5 2 2 8 2" xfId="26915"/>
    <cellStyle name="20 % - zvýraznenie5 2 2 9" xfId="16915"/>
    <cellStyle name="20 % - zvýraznenie5 2 2 9 2" xfId="26916"/>
    <cellStyle name="20 % - zvýraznenie5 2 3" xfId="329"/>
    <cellStyle name="20 % - zvýraznenie5 2 3 10" xfId="48639"/>
    <cellStyle name="20 % - zvýraznenie5 2 3 2" xfId="721"/>
    <cellStyle name="20 % - zvýraznenie5 2 3 2 2" xfId="1516"/>
    <cellStyle name="20 % - zvýraznenie5 2 3 2 2 2" xfId="3318"/>
    <cellStyle name="20 % - zvýraznenie5 2 3 2 2 2 2" xfId="7844"/>
    <cellStyle name="20 % - zvýraznenie5 2 3 2 2 2 2 2" xfId="15799"/>
    <cellStyle name="20 % - zvýraznenie5 2 3 2 2 2 2 2 2" xfId="26917"/>
    <cellStyle name="20 % - zvýraznenie5 2 3 2 2 2 2 3" xfId="16959"/>
    <cellStyle name="20 % - zvýraznenie5 2 3 2 2 2 2 3 2" xfId="26918"/>
    <cellStyle name="20 % - zvýraznenie5 2 3 2 2 2 2 4" xfId="26919"/>
    <cellStyle name="20 % - zvýraznenie5 2 3 2 2 2 2 5" xfId="48640"/>
    <cellStyle name="20 % - zvýraznenie5 2 3 2 2 2 3" xfId="11274"/>
    <cellStyle name="20 % - zvýraznenie5 2 3 2 2 2 3 2" xfId="26920"/>
    <cellStyle name="20 % - zvýraznenie5 2 3 2 2 2 4" xfId="16958"/>
    <cellStyle name="20 % - zvýraznenie5 2 3 2 2 2 4 2" xfId="26921"/>
    <cellStyle name="20 % - zvýraznenie5 2 3 2 2 2 5" xfId="26922"/>
    <cellStyle name="20 % - zvýraznenie5 2 3 2 2 2 6" xfId="48641"/>
    <cellStyle name="20 % - zvýraznenie5 2 3 2 2 3" xfId="6268"/>
    <cellStyle name="20 % - zvýraznenie5 2 3 2 2 3 2" xfId="14223"/>
    <cellStyle name="20 % - zvýraznenie5 2 3 2 2 3 2 2" xfId="26923"/>
    <cellStyle name="20 % - zvýraznenie5 2 3 2 2 3 3" xfId="16960"/>
    <cellStyle name="20 % - zvýraznenie5 2 3 2 2 3 3 2" xfId="26924"/>
    <cellStyle name="20 % - zvýraznenie5 2 3 2 2 3 4" xfId="26925"/>
    <cellStyle name="20 % - zvýraznenie5 2 3 2 2 3 5" xfId="48642"/>
    <cellStyle name="20 % - zvýraznenie5 2 3 2 2 4" xfId="9473"/>
    <cellStyle name="20 % - zvýraznenie5 2 3 2 2 4 2" xfId="26926"/>
    <cellStyle name="20 % - zvýraznenie5 2 3 2 2 5" xfId="16957"/>
    <cellStyle name="20 % - zvýraznenie5 2 3 2 2 5 2" xfId="26927"/>
    <cellStyle name="20 % - zvýraznenie5 2 3 2 2 6" xfId="26928"/>
    <cellStyle name="20 % - zvýraznenie5 2 3 2 2 7" xfId="48643"/>
    <cellStyle name="20 % - zvýraznenie5 2 3 2 3" xfId="2326"/>
    <cellStyle name="20 % - zvýraznenie5 2 3 2 3 2" xfId="7059"/>
    <cellStyle name="20 % - zvýraznenie5 2 3 2 3 2 2" xfId="15014"/>
    <cellStyle name="20 % - zvýraznenie5 2 3 2 3 2 2 2" xfId="26929"/>
    <cellStyle name="20 % - zvýraznenie5 2 3 2 3 2 3" xfId="16962"/>
    <cellStyle name="20 % - zvýraznenie5 2 3 2 3 2 3 2" xfId="26930"/>
    <cellStyle name="20 % - zvýraznenie5 2 3 2 3 2 4" xfId="26931"/>
    <cellStyle name="20 % - zvýraznenie5 2 3 2 3 2 5" xfId="48644"/>
    <cellStyle name="20 % - zvýraznenie5 2 3 2 3 3" xfId="10283"/>
    <cellStyle name="20 % - zvýraznenie5 2 3 2 3 3 2" xfId="26932"/>
    <cellStyle name="20 % - zvýraznenie5 2 3 2 3 4" xfId="16961"/>
    <cellStyle name="20 % - zvýraznenie5 2 3 2 3 4 2" xfId="26933"/>
    <cellStyle name="20 % - zvýraznenie5 2 3 2 3 5" xfId="26934"/>
    <cellStyle name="20 % - zvýraznenie5 2 3 2 3 6" xfId="48645"/>
    <cellStyle name="20 % - zvýraznenie5 2 3 2 4" xfId="3666"/>
    <cellStyle name="20 % - zvýraznenie5 2 3 2 4 2" xfId="5477"/>
    <cellStyle name="20 % - zvýraznenie5 2 3 2 4 2 2" xfId="13432"/>
    <cellStyle name="20 % - zvýraznenie5 2 3 2 4 2 2 2" xfId="26935"/>
    <cellStyle name="20 % - zvýraznenie5 2 3 2 4 2 3" xfId="16964"/>
    <cellStyle name="20 % - zvýraznenie5 2 3 2 4 2 3 2" xfId="26936"/>
    <cellStyle name="20 % - zvýraznenie5 2 3 2 4 2 4" xfId="26937"/>
    <cellStyle name="20 % - zvýraznenie5 2 3 2 4 2 5" xfId="48646"/>
    <cellStyle name="20 % - zvýraznenie5 2 3 2 4 3" xfId="11621"/>
    <cellStyle name="20 % - zvýraznenie5 2 3 2 4 3 2" xfId="26938"/>
    <cellStyle name="20 % - zvýraznenie5 2 3 2 4 4" xfId="16963"/>
    <cellStyle name="20 % - zvýraznenie5 2 3 2 4 4 2" xfId="26939"/>
    <cellStyle name="20 % - zvýraznenie5 2 3 2 4 5" xfId="26940"/>
    <cellStyle name="20 % - zvýraznenie5 2 3 2 4 6" xfId="48647"/>
    <cellStyle name="20 % - zvýraznenie5 2 3 2 5" xfId="4684"/>
    <cellStyle name="20 % - zvýraznenie5 2 3 2 5 2" xfId="12639"/>
    <cellStyle name="20 % - zvýraznenie5 2 3 2 5 2 2" xfId="26941"/>
    <cellStyle name="20 % - zvýraznenie5 2 3 2 5 3" xfId="16965"/>
    <cellStyle name="20 % - zvýraznenie5 2 3 2 5 3 2" xfId="26942"/>
    <cellStyle name="20 % - zvýraznenie5 2 3 2 5 4" xfId="26943"/>
    <cellStyle name="20 % - zvýraznenie5 2 3 2 5 5" xfId="48648"/>
    <cellStyle name="20 % - zvýraznenie5 2 3 2 6" xfId="8682"/>
    <cellStyle name="20 % - zvýraznenie5 2 3 2 6 2" xfId="26944"/>
    <cellStyle name="20 % - zvýraznenie5 2 3 2 7" xfId="16956"/>
    <cellStyle name="20 % - zvýraznenie5 2 3 2 7 2" xfId="26945"/>
    <cellStyle name="20 % - zvýraznenie5 2 3 2 8" xfId="26946"/>
    <cellStyle name="20 % - zvýraznenie5 2 3 2 9" xfId="48649"/>
    <cellStyle name="20 % - zvýraznenie5 2 3 3" xfId="1126"/>
    <cellStyle name="20 % - zvýraznenie5 2 3 3 2" xfId="2928"/>
    <cellStyle name="20 % - zvýraznenie5 2 3 3 2 2" xfId="7454"/>
    <cellStyle name="20 % - zvýraznenie5 2 3 3 2 2 2" xfId="15409"/>
    <cellStyle name="20 % - zvýraznenie5 2 3 3 2 2 2 2" xfId="26947"/>
    <cellStyle name="20 % - zvýraznenie5 2 3 3 2 2 3" xfId="16968"/>
    <cellStyle name="20 % - zvýraznenie5 2 3 3 2 2 3 2" xfId="26948"/>
    <cellStyle name="20 % - zvýraznenie5 2 3 3 2 2 4" xfId="26949"/>
    <cellStyle name="20 % - zvýraznenie5 2 3 3 2 2 5" xfId="48650"/>
    <cellStyle name="20 % - zvýraznenie5 2 3 3 2 3" xfId="10884"/>
    <cellStyle name="20 % - zvýraznenie5 2 3 3 2 3 2" xfId="26950"/>
    <cellStyle name="20 % - zvýraznenie5 2 3 3 2 4" xfId="16967"/>
    <cellStyle name="20 % - zvýraznenie5 2 3 3 2 4 2" xfId="26951"/>
    <cellStyle name="20 % - zvýraznenie5 2 3 3 2 5" xfId="26952"/>
    <cellStyle name="20 % - zvýraznenie5 2 3 3 2 6" xfId="48651"/>
    <cellStyle name="20 % - zvýraznenie5 2 3 3 3" xfId="5878"/>
    <cellStyle name="20 % - zvýraznenie5 2 3 3 3 2" xfId="13833"/>
    <cellStyle name="20 % - zvýraznenie5 2 3 3 3 2 2" xfId="26953"/>
    <cellStyle name="20 % - zvýraznenie5 2 3 3 3 3" xfId="16969"/>
    <cellStyle name="20 % - zvýraznenie5 2 3 3 3 3 2" xfId="26954"/>
    <cellStyle name="20 % - zvýraznenie5 2 3 3 3 4" xfId="26955"/>
    <cellStyle name="20 % - zvýraznenie5 2 3 3 3 5" xfId="48652"/>
    <cellStyle name="20 % - zvýraznenie5 2 3 3 4" xfId="9083"/>
    <cellStyle name="20 % - zvýraznenie5 2 3 3 4 2" xfId="26956"/>
    <cellStyle name="20 % - zvýraznenie5 2 3 3 5" xfId="16966"/>
    <cellStyle name="20 % - zvýraznenie5 2 3 3 5 2" xfId="26957"/>
    <cellStyle name="20 % - zvýraznenie5 2 3 3 6" xfId="26958"/>
    <cellStyle name="20 % - zvýraznenie5 2 3 3 7" xfId="48653"/>
    <cellStyle name="20 % - zvýraznenie5 2 3 4" xfId="1936"/>
    <cellStyle name="20 % - zvýraznenie5 2 3 4 2" xfId="6669"/>
    <cellStyle name="20 % - zvýraznenie5 2 3 4 2 2" xfId="14624"/>
    <cellStyle name="20 % - zvýraznenie5 2 3 4 2 2 2" xfId="26959"/>
    <cellStyle name="20 % - zvýraznenie5 2 3 4 2 3" xfId="16971"/>
    <cellStyle name="20 % - zvýraznenie5 2 3 4 2 3 2" xfId="26960"/>
    <cellStyle name="20 % - zvýraznenie5 2 3 4 2 4" xfId="26961"/>
    <cellStyle name="20 % - zvýraznenie5 2 3 4 2 5" xfId="48654"/>
    <cellStyle name="20 % - zvýraznenie5 2 3 4 3" xfId="9893"/>
    <cellStyle name="20 % - zvýraznenie5 2 3 4 3 2" xfId="26962"/>
    <cellStyle name="20 % - zvýraznenie5 2 3 4 4" xfId="16970"/>
    <cellStyle name="20 % - zvýraznenie5 2 3 4 4 2" xfId="26963"/>
    <cellStyle name="20 % - zvýraznenie5 2 3 4 5" xfId="26964"/>
    <cellStyle name="20 % - zvýraznenie5 2 3 4 6" xfId="48655"/>
    <cellStyle name="20 % - zvýraznenie5 2 3 5" xfId="3943"/>
    <cellStyle name="20 % - zvýraznenie5 2 3 5 2" xfId="5087"/>
    <cellStyle name="20 % - zvýraznenie5 2 3 5 2 2" xfId="13042"/>
    <cellStyle name="20 % - zvýraznenie5 2 3 5 2 2 2" xfId="26965"/>
    <cellStyle name="20 % - zvýraznenie5 2 3 5 2 3" xfId="16973"/>
    <cellStyle name="20 % - zvýraznenie5 2 3 5 2 3 2" xfId="26966"/>
    <cellStyle name="20 % - zvýraznenie5 2 3 5 2 4" xfId="26967"/>
    <cellStyle name="20 % - zvýraznenie5 2 3 5 2 5" xfId="48656"/>
    <cellStyle name="20 % - zvýraznenie5 2 3 5 3" xfId="11898"/>
    <cellStyle name="20 % - zvýraznenie5 2 3 5 3 2" xfId="26968"/>
    <cellStyle name="20 % - zvýraznenie5 2 3 5 4" xfId="16972"/>
    <cellStyle name="20 % - zvýraznenie5 2 3 5 4 2" xfId="26969"/>
    <cellStyle name="20 % - zvýraznenie5 2 3 5 5" xfId="26970"/>
    <cellStyle name="20 % - zvýraznenie5 2 3 5 6" xfId="48657"/>
    <cellStyle name="20 % - zvýraznenie5 2 3 6" xfId="4294"/>
    <cellStyle name="20 % - zvýraznenie5 2 3 6 2" xfId="12249"/>
    <cellStyle name="20 % - zvýraznenie5 2 3 6 2 2" xfId="26971"/>
    <cellStyle name="20 % - zvýraznenie5 2 3 6 3" xfId="16974"/>
    <cellStyle name="20 % - zvýraznenie5 2 3 6 3 2" xfId="26972"/>
    <cellStyle name="20 % - zvýraznenie5 2 3 6 4" xfId="26973"/>
    <cellStyle name="20 % - zvýraznenie5 2 3 6 5" xfId="48658"/>
    <cellStyle name="20 % - zvýraznenie5 2 3 7" xfId="8292"/>
    <cellStyle name="20 % - zvýraznenie5 2 3 7 2" xfId="26974"/>
    <cellStyle name="20 % - zvýraznenie5 2 3 8" xfId="16955"/>
    <cellStyle name="20 % - zvýraznenie5 2 3 8 2" xfId="26975"/>
    <cellStyle name="20 % - zvýraznenie5 2 3 9" xfId="26976"/>
    <cellStyle name="20 % - zvýraznenie5 2 4" xfId="528"/>
    <cellStyle name="20 % - zvýraznenie5 2 4 2" xfId="1323"/>
    <cellStyle name="20 % - zvýraznenie5 2 4 2 2" xfId="3125"/>
    <cellStyle name="20 % - zvýraznenie5 2 4 2 2 2" xfId="7651"/>
    <cellStyle name="20 % - zvýraznenie5 2 4 2 2 2 2" xfId="15606"/>
    <cellStyle name="20 % - zvýraznenie5 2 4 2 2 2 2 2" xfId="26977"/>
    <cellStyle name="20 % - zvýraznenie5 2 4 2 2 2 3" xfId="16978"/>
    <cellStyle name="20 % - zvýraznenie5 2 4 2 2 2 3 2" xfId="26978"/>
    <cellStyle name="20 % - zvýraznenie5 2 4 2 2 2 4" xfId="26979"/>
    <cellStyle name="20 % - zvýraznenie5 2 4 2 2 2 5" xfId="48659"/>
    <cellStyle name="20 % - zvýraznenie5 2 4 2 2 3" xfId="11081"/>
    <cellStyle name="20 % - zvýraznenie5 2 4 2 2 3 2" xfId="26980"/>
    <cellStyle name="20 % - zvýraznenie5 2 4 2 2 4" xfId="16977"/>
    <cellStyle name="20 % - zvýraznenie5 2 4 2 2 4 2" xfId="26981"/>
    <cellStyle name="20 % - zvýraznenie5 2 4 2 2 5" xfId="26982"/>
    <cellStyle name="20 % - zvýraznenie5 2 4 2 2 6" xfId="48660"/>
    <cellStyle name="20 % - zvýraznenie5 2 4 2 3" xfId="6075"/>
    <cellStyle name="20 % - zvýraznenie5 2 4 2 3 2" xfId="14030"/>
    <cellStyle name="20 % - zvýraznenie5 2 4 2 3 2 2" xfId="26983"/>
    <cellStyle name="20 % - zvýraznenie5 2 4 2 3 3" xfId="16979"/>
    <cellStyle name="20 % - zvýraznenie5 2 4 2 3 3 2" xfId="26984"/>
    <cellStyle name="20 % - zvýraznenie5 2 4 2 3 4" xfId="26985"/>
    <cellStyle name="20 % - zvýraznenie5 2 4 2 3 5" xfId="48661"/>
    <cellStyle name="20 % - zvýraznenie5 2 4 2 4" xfId="9280"/>
    <cellStyle name="20 % - zvýraznenie5 2 4 2 4 2" xfId="26986"/>
    <cellStyle name="20 % - zvýraznenie5 2 4 2 5" xfId="16976"/>
    <cellStyle name="20 % - zvýraznenie5 2 4 2 5 2" xfId="26987"/>
    <cellStyle name="20 % - zvýraznenie5 2 4 2 6" xfId="26988"/>
    <cellStyle name="20 % - zvýraznenie5 2 4 2 7" xfId="48662"/>
    <cellStyle name="20 % - zvýraznenie5 2 4 3" xfId="2133"/>
    <cellStyle name="20 % - zvýraznenie5 2 4 3 2" xfId="6866"/>
    <cellStyle name="20 % - zvýraznenie5 2 4 3 2 2" xfId="14821"/>
    <cellStyle name="20 % - zvýraznenie5 2 4 3 2 2 2" xfId="26989"/>
    <cellStyle name="20 % - zvýraznenie5 2 4 3 2 3" xfId="16981"/>
    <cellStyle name="20 % - zvýraznenie5 2 4 3 2 3 2" xfId="26990"/>
    <cellStyle name="20 % - zvýraznenie5 2 4 3 2 4" xfId="26991"/>
    <cellStyle name="20 % - zvýraznenie5 2 4 3 2 5" xfId="48663"/>
    <cellStyle name="20 % - zvýraznenie5 2 4 3 3" xfId="10090"/>
    <cellStyle name="20 % - zvýraznenie5 2 4 3 3 2" xfId="26992"/>
    <cellStyle name="20 % - zvýraznenie5 2 4 3 4" xfId="16980"/>
    <cellStyle name="20 % - zvýraznenie5 2 4 3 4 2" xfId="26993"/>
    <cellStyle name="20 % - zvýraznenie5 2 4 3 5" xfId="26994"/>
    <cellStyle name="20 % - zvýraznenie5 2 4 3 6" xfId="48664"/>
    <cellStyle name="20 % - zvýraznenie5 2 4 4" xfId="3554"/>
    <cellStyle name="20 % - zvýraznenie5 2 4 4 2" xfId="5284"/>
    <cellStyle name="20 % - zvýraznenie5 2 4 4 2 2" xfId="13239"/>
    <cellStyle name="20 % - zvýraznenie5 2 4 4 2 2 2" xfId="26995"/>
    <cellStyle name="20 % - zvýraznenie5 2 4 4 2 3" xfId="16983"/>
    <cellStyle name="20 % - zvýraznenie5 2 4 4 2 3 2" xfId="26996"/>
    <cellStyle name="20 % - zvýraznenie5 2 4 4 2 4" xfId="26997"/>
    <cellStyle name="20 % - zvýraznenie5 2 4 4 2 5" xfId="48665"/>
    <cellStyle name="20 % - zvýraznenie5 2 4 4 3" xfId="11510"/>
    <cellStyle name="20 % - zvýraznenie5 2 4 4 3 2" xfId="26998"/>
    <cellStyle name="20 % - zvýraznenie5 2 4 4 4" xfId="16982"/>
    <cellStyle name="20 % - zvýraznenie5 2 4 4 4 2" xfId="26999"/>
    <cellStyle name="20 % - zvýraznenie5 2 4 4 5" xfId="27000"/>
    <cellStyle name="20 % - zvýraznenie5 2 4 4 6" xfId="48666"/>
    <cellStyle name="20 % - zvýraznenie5 2 4 5" xfId="4491"/>
    <cellStyle name="20 % - zvýraznenie5 2 4 5 2" xfId="12446"/>
    <cellStyle name="20 % - zvýraznenie5 2 4 5 2 2" xfId="27001"/>
    <cellStyle name="20 % - zvýraznenie5 2 4 5 3" xfId="16984"/>
    <cellStyle name="20 % - zvýraznenie5 2 4 5 3 2" xfId="27002"/>
    <cellStyle name="20 % - zvýraznenie5 2 4 5 4" xfId="27003"/>
    <cellStyle name="20 % - zvýraznenie5 2 4 5 5" xfId="48667"/>
    <cellStyle name="20 % - zvýraznenie5 2 4 6" xfId="8489"/>
    <cellStyle name="20 % - zvýraznenie5 2 4 6 2" xfId="27004"/>
    <cellStyle name="20 % - zvýraznenie5 2 4 7" xfId="16975"/>
    <cellStyle name="20 % - zvýraznenie5 2 4 7 2" xfId="27005"/>
    <cellStyle name="20 % - zvýraznenie5 2 4 8" xfId="27006"/>
    <cellStyle name="20 % - zvýraznenie5 2 4 9" xfId="48668"/>
    <cellStyle name="20 % - zvýraznenie5 2 5" xfId="933"/>
    <cellStyle name="20 % - zvýraznenie5 2 5 2" xfId="2735"/>
    <cellStyle name="20 % - zvýraznenie5 2 5 2 2" xfId="7261"/>
    <cellStyle name="20 % - zvýraznenie5 2 5 2 2 2" xfId="15216"/>
    <cellStyle name="20 % - zvýraznenie5 2 5 2 2 2 2" xfId="27007"/>
    <cellStyle name="20 % - zvýraznenie5 2 5 2 2 3" xfId="16987"/>
    <cellStyle name="20 % - zvýraznenie5 2 5 2 2 3 2" xfId="27008"/>
    <cellStyle name="20 % - zvýraznenie5 2 5 2 2 4" xfId="27009"/>
    <cellStyle name="20 % - zvýraznenie5 2 5 2 2 5" xfId="48669"/>
    <cellStyle name="20 % - zvýraznenie5 2 5 2 3" xfId="10691"/>
    <cellStyle name="20 % - zvýraznenie5 2 5 2 3 2" xfId="27010"/>
    <cellStyle name="20 % - zvýraznenie5 2 5 2 4" xfId="16986"/>
    <cellStyle name="20 % - zvýraznenie5 2 5 2 4 2" xfId="27011"/>
    <cellStyle name="20 % - zvýraznenie5 2 5 2 5" xfId="27012"/>
    <cellStyle name="20 % - zvýraznenie5 2 5 2 6" xfId="48670"/>
    <cellStyle name="20 % - zvýraznenie5 2 5 3" xfId="5685"/>
    <cellStyle name="20 % - zvýraznenie5 2 5 3 2" xfId="13640"/>
    <cellStyle name="20 % - zvýraznenie5 2 5 3 2 2" xfId="27013"/>
    <cellStyle name="20 % - zvýraznenie5 2 5 3 3" xfId="16988"/>
    <cellStyle name="20 % - zvýraznenie5 2 5 3 3 2" xfId="27014"/>
    <cellStyle name="20 % - zvýraznenie5 2 5 3 4" xfId="27015"/>
    <cellStyle name="20 % - zvýraznenie5 2 5 3 5" xfId="48671"/>
    <cellStyle name="20 % - zvýraznenie5 2 5 4" xfId="8890"/>
    <cellStyle name="20 % - zvýraznenie5 2 5 4 2" xfId="27016"/>
    <cellStyle name="20 % - zvýraznenie5 2 5 5" xfId="16985"/>
    <cellStyle name="20 % - zvýraznenie5 2 5 5 2" xfId="27017"/>
    <cellStyle name="20 % - zvýraznenie5 2 5 6" xfId="27018"/>
    <cellStyle name="20 % - zvýraznenie5 2 5 7" xfId="48672"/>
    <cellStyle name="20 % - zvýraznenie5 2 6" xfId="1742"/>
    <cellStyle name="20 % - zvýraznenie5 2 6 2" xfId="6476"/>
    <cellStyle name="20 % - zvýraznenie5 2 6 2 2" xfId="14431"/>
    <cellStyle name="20 % - zvýraznenie5 2 6 2 2 2" xfId="27019"/>
    <cellStyle name="20 % - zvýraznenie5 2 6 2 3" xfId="16990"/>
    <cellStyle name="20 % - zvýraznenie5 2 6 2 3 2" xfId="27020"/>
    <cellStyle name="20 % - zvýraznenie5 2 6 2 4" xfId="27021"/>
    <cellStyle name="20 % - zvýraznenie5 2 6 2 5" xfId="48673"/>
    <cellStyle name="20 % - zvýraznenie5 2 6 3" xfId="9699"/>
    <cellStyle name="20 % - zvýraznenie5 2 6 3 2" xfId="27022"/>
    <cellStyle name="20 % - zvýraznenie5 2 6 4" xfId="16989"/>
    <cellStyle name="20 % - zvýraznenie5 2 6 4 2" xfId="27023"/>
    <cellStyle name="20 % - zvýraznenie5 2 6 5" xfId="27024"/>
    <cellStyle name="20 % - zvýraznenie5 2 6 6" xfId="48674"/>
    <cellStyle name="20 % - zvýraznenie5 2 7" xfId="3584"/>
    <cellStyle name="20 % - zvýraznenie5 2 7 2" xfId="4894"/>
    <cellStyle name="20 % - zvýraznenie5 2 7 2 2" xfId="12849"/>
    <cellStyle name="20 % - zvýraznenie5 2 7 2 2 2" xfId="27025"/>
    <cellStyle name="20 % - zvýraznenie5 2 7 2 3" xfId="16992"/>
    <cellStyle name="20 % - zvýraznenie5 2 7 2 3 2" xfId="27026"/>
    <cellStyle name="20 % - zvýraznenie5 2 7 2 4" xfId="27027"/>
    <cellStyle name="20 % - zvýraznenie5 2 7 2 5" xfId="48675"/>
    <cellStyle name="20 % - zvýraznenie5 2 7 3" xfId="11540"/>
    <cellStyle name="20 % - zvýraznenie5 2 7 3 2" xfId="27028"/>
    <cellStyle name="20 % - zvýraznenie5 2 7 4" xfId="16991"/>
    <cellStyle name="20 % - zvýraznenie5 2 7 4 2" xfId="27029"/>
    <cellStyle name="20 % - zvýraznenie5 2 7 5" xfId="27030"/>
    <cellStyle name="20 % - zvýraznenie5 2 7 6" xfId="48676"/>
    <cellStyle name="20 % - zvýraznenie5 2 8" xfId="4101"/>
    <cellStyle name="20 % - zvýraznenie5 2 8 2" xfId="12056"/>
    <cellStyle name="20 % - zvýraznenie5 2 8 2 2" xfId="27031"/>
    <cellStyle name="20 % - zvýraznenie5 2 8 3" xfId="16993"/>
    <cellStyle name="20 % - zvýraznenie5 2 8 3 2" xfId="27032"/>
    <cellStyle name="20 % - zvýraznenie5 2 8 4" xfId="27033"/>
    <cellStyle name="20 % - zvýraznenie5 2 8 5" xfId="48677"/>
    <cellStyle name="20 % - zvýraznenie5 2 9" xfId="8099"/>
    <cellStyle name="20 % - zvýraznenie5 2 9 2" xfId="27034"/>
    <cellStyle name="20 % - zvýraznenie5 3" xfId="163"/>
    <cellStyle name="20 % - zvýraznenie5 3 10" xfId="16994"/>
    <cellStyle name="20 % - zvýraznenie5 3 10 2" xfId="27035"/>
    <cellStyle name="20 % - zvýraznenie5 3 11" xfId="27036"/>
    <cellStyle name="20 % - zvýraznenie5 3 12" xfId="48678"/>
    <cellStyle name="20 % - zvýraznenie5 3 2" xfId="264"/>
    <cellStyle name="20 % - zvýraznenie5 3 2 10" xfId="27037"/>
    <cellStyle name="20 % - zvýraznenie5 3 2 11" xfId="48679"/>
    <cellStyle name="20 % - zvýraznenie5 3 2 2" xfId="463"/>
    <cellStyle name="20 % - zvýraznenie5 3 2 2 10" xfId="48680"/>
    <cellStyle name="20 % - zvýraznenie5 3 2 2 2" xfId="855"/>
    <cellStyle name="20 % - zvýraznenie5 3 2 2 2 2" xfId="1650"/>
    <cellStyle name="20 % - zvýraznenie5 3 2 2 2 2 2" xfId="3452"/>
    <cellStyle name="20 % - zvýraznenie5 3 2 2 2 2 2 2" xfId="7978"/>
    <cellStyle name="20 % - zvýraznenie5 3 2 2 2 2 2 2 2" xfId="15933"/>
    <cellStyle name="20 % - zvýraznenie5 3 2 2 2 2 2 2 2 2" xfId="27038"/>
    <cellStyle name="20 % - zvýraznenie5 3 2 2 2 2 2 2 3" xfId="17000"/>
    <cellStyle name="20 % - zvýraznenie5 3 2 2 2 2 2 2 3 2" xfId="27039"/>
    <cellStyle name="20 % - zvýraznenie5 3 2 2 2 2 2 2 4" xfId="27040"/>
    <cellStyle name="20 % - zvýraznenie5 3 2 2 2 2 2 2 5" xfId="48681"/>
    <cellStyle name="20 % - zvýraznenie5 3 2 2 2 2 2 3" xfId="11408"/>
    <cellStyle name="20 % - zvýraznenie5 3 2 2 2 2 2 3 2" xfId="27041"/>
    <cellStyle name="20 % - zvýraznenie5 3 2 2 2 2 2 4" xfId="16999"/>
    <cellStyle name="20 % - zvýraznenie5 3 2 2 2 2 2 4 2" xfId="27042"/>
    <cellStyle name="20 % - zvýraznenie5 3 2 2 2 2 2 5" xfId="27043"/>
    <cellStyle name="20 % - zvýraznenie5 3 2 2 2 2 2 6" xfId="48682"/>
    <cellStyle name="20 % - zvýraznenie5 3 2 2 2 2 3" xfId="6402"/>
    <cellStyle name="20 % - zvýraznenie5 3 2 2 2 2 3 2" xfId="14357"/>
    <cellStyle name="20 % - zvýraznenie5 3 2 2 2 2 3 2 2" xfId="27044"/>
    <cellStyle name="20 % - zvýraznenie5 3 2 2 2 2 3 3" xfId="17001"/>
    <cellStyle name="20 % - zvýraznenie5 3 2 2 2 2 3 3 2" xfId="27045"/>
    <cellStyle name="20 % - zvýraznenie5 3 2 2 2 2 3 4" xfId="27046"/>
    <cellStyle name="20 % - zvýraznenie5 3 2 2 2 2 3 5" xfId="48683"/>
    <cellStyle name="20 % - zvýraznenie5 3 2 2 2 2 4" xfId="9607"/>
    <cellStyle name="20 % - zvýraznenie5 3 2 2 2 2 4 2" xfId="27047"/>
    <cellStyle name="20 % - zvýraznenie5 3 2 2 2 2 5" xfId="16998"/>
    <cellStyle name="20 % - zvýraznenie5 3 2 2 2 2 5 2" xfId="27048"/>
    <cellStyle name="20 % - zvýraznenie5 3 2 2 2 2 6" xfId="27049"/>
    <cellStyle name="20 % - zvýraznenie5 3 2 2 2 2 7" xfId="48684"/>
    <cellStyle name="20 % - zvýraznenie5 3 2 2 2 3" xfId="2460"/>
    <cellStyle name="20 % - zvýraznenie5 3 2 2 2 3 2" xfId="7193"/>
    <cellStyle name="20 % - zvýraznenie5 3 2 2 2 3 2 2" xfId="15148"/>
    <cellStyle name="20 % - zvýraznenie5 3 2 2 2 3 2 2 2" xfId="27050"/>
    <cellStyle name="20 % - zvýraznenie5 3 2 2 2 3 2 3" xfId="17003"/>
    <cellStyle name="20 % - zvýraznenie5 3 2 2 2 3 2 3 2" xfId="27051"/>
    <cellStyle name="20 % - zvýraznenie5 3 2 2 2 3 2 4" xfId="27052"/>
    <cellStyle name="20 % - zvýraznenie5 3 2 2 2 3 2 5" xfId="48685"/>
    <cellStyle name="20 % - zvýraznenie5 3 2 2 2 3 3" xfId="10417"/>
    <cellStyle name="20 % - zvýraznenie5 3 2 2 2 3 3 2" xfId="27053"/>
    <cellStyle name="20 % - zvýraznenie5 3 2 2 2 3 4" xfId="17002"/>
    <cellStyle name="20 % - zvýraznenie5 3 2 2 2 3 4 2" xfId="27054"/>
    <cellStyle name="20 % - zvýraznenie5 3 2 2 2 3 5" xfId="27055"/>
    <cellStyle name="20 % - zvýraznenie5 3 2 2 2 3 6" xfId="48686"/>
    <cellStyle name="20 % - zvýraznenie5 3 2 2 2 4" xfId="3896"/>
    <cellStyle name="20 % - zvýraznenie5 3 2 2 2 4 2" xfId="5611"/>
    <cellStyle name="20 % - zvýraznenie5 3 2 2 2 4 2 2" xfId="13566"/>
    <cellStyle name="20 % - zvýraznenie5 3 2 2 2 4 2 2 2" xfId="27056"/>
    <cellStyle name="20 % - zvýraznenie5 3 2 2 2 4 2 3" xfId="17005"/>
    <cellStyle name="20 % - zvýraznenie5 3 2 2 2 4 2 3 2" xfId="27057"/>
    <cellStyle name="20 % - zvýraznenie5 3 2 2 2 4 2 4" xfId="27058"/>
    <cellStyle name="20 % - zvýraznenie5 3 2 2 2 4 2 5" xfId="48687"/>
    <cellStyle name="20 % - zvýraznenie5 3 2 2 2 4 3" xfId="11851"/>
    <cellStyle name="20 % - zvýraznenie5 3 2 2 2 4 3 2" xfId="27059"/>
    <cellStyle name="20 % - zvýraznenie5 3 2 2 2 4 4" xfId="17004"/>
    <cellStyle name="20 % - zvýraznenie5 3 2 2 2 4 4 2" xfId="27060"/>
    <cellStyle name="20 % - zvýraznenie5 3 2 2 2 4 5" xfId="27061"/>
    <cellStyle name="20 % - zvýraznenie5 3 2 2 2 4 6" xfId="48688"/>
    <cellStyle name="20 % - zvýraznenie5 3 2 2 2 5" xfId="4818"/>
    <cellStyle name="20 % - zvýraznenie5 3 2 2 2 5 2" xfId="12773"/>
    <cellStyle name="20 % - zvýraznenie5 3 2 2 2 5 2 2" xfId="27062"/>
    <cellStyle name="20 % - zvýraznenie5 3 2 2 2 5 3" xfId="17006"/>
    <cellStyle name="20 % - zvýraznenie5 3 2 2 2 5 3 2" xfId="27063"/>
    <cellStyle name="20 % - zvýraznenie5 3 2 2 2 5 4" xfId="27064"/>
    <cellStyle name="20 % - zvýraznenie5 3 2 2 2 5 5" xfId="48689"/>
    <cellStyle name="20 % - zvýraznenie5 3 2 2 2 6" xfId="8816"/>
    <cellStyle name="20 % - zvýraznenie5 3 2 2 2 6 2" xfId="27065"/>
    <cellStyle name="20 % - zvýraznenie5 3 2 2 2 7" xfId="16997"/>
    <cellStyle name="20 % - zvýraznenie5 3 2 2 2 7 2" xfId="27066"/>
    <cellStyle name="20 % - zvýraznenie5 3 2 2 2 8" xfId="27067"/>
    <cellStyle name="20 % - zvýraznenie5 3 2 2 2 9" xfId="48690"/>
    <cellStyle name="20 % - zvýraznenie5 3 2 2 3" xfId="1260"/>
    <cellStyle name="20 % - zvýraznenie5 3 2 2 3 2" xfId="3062"/>
    <cellStyle name="20 % - zvýraznenie5 3 2 2 3 2 2" xfId="7588"/>
    <cellStyle name="20 % - zvýraznenie5 3 2 2 3 2 2 2" xfId="15543"/>
    <cellStyle name="20 % - zvýraznenie5 3 2 2 3 2 2 2 2" xfId="27068"/>
    <cellStyle name="20 % - zvýraznenie5 3 2 2 3 2 2 3" xfId="17009"/>
    <cellStyle name="20 % - zvýraznenie5 3 2 2 3 2 2 3 2" xfId="27069"/>
    <cellStyle name="20 % - zvýraznenie5 3 2 2 3 2 2 4" xfId="27070"/>
    <cellStyle name="20 % - zvýraznenie5 3 2 2 3 2 2 5" xfId="48691"/>
    <cellStyle name="20 % - zvýraznenie5 3 2 2 3 2 3" xfId="11018"/>
    <cellStyle name="20 % - zvýraznenie5 3 2 2 3 2 3 2" xfId="27071"/>
    <cellStyle name="20 % - zvýraznenie5 3 2 2 3 2 4" xfId="17008"/>
    <cellStyle name="20 % - zvýraznenie5 3 2 2 3 2 4 2" xfId="27072"/>
    <cellStyle name="20 % - zvýraznenie5 3 2 2 3 2 5" xfId="27073"/>
    <cellStyle name="20 % - zvýraznenie5 3 2 2 3 2 6" xfId="48692"/>
    <cellStyle name="20 % - zvýraznenie5 3 2 2 3 3" xfId="6012"/>
    <cellStyle name="20 % - zvýraznenie5 3 2 2 3 3 2" xfId="13967"/>
    <cellStyle name="20 % - zvýraznenie5 3 2 2 3 3 2 2" xfId="27074"/>
    <cellStyle name="20 % - zvýraznenie5 3 2 2 3 3 3" xfId="17010"/>
    <cellStyle name="20 % - zvýraznenie5 3 2 2 3 3 3 2" xfId="27075"/>
    <cellStyle name="20 % - zvýraznenie5 3 2 2 3 3 4" xfId="27076"/>
    <cellStyle name="20 % - zvýraznenie5 3 2 2 3 3 5" xfId="48693"/>
    <cellStyle name="20 % - zvýraznenie5 3 2 2 3 4" xfId="9217"/>
    <cellStyle name="20 % - zvýraznenie5 3 2 2 3 4 2" xfId="27077"/>
    <cellStyle name="20 % - zvýraznenie5 3 2 2 3 5" xfId="17007"/>
    <cellStyle name="20 % - zvýraznenie5 3 2 2 3 5 2" xfId="27078"/>
    <cellStyle name="20 % - zvýraznenie5 3 2 2 3 6" xfId="27079"/>
    <cellStyle name="20 % - zvýraznenie5 3 2 2 3 7" xfId="48694"/>
    <cellStyle name="20 % - zvýraznenie5 3 2 2 4" xfId="2070"/>
    <cellStyle name="20 % - zvýraznenie5 3 2 2 4 2" xfId="6803"/>
    <cellStyle name="20 % - zvýraznenie5 3 2 2 4 2 2" xfId="14758"/>
    <cellStyle name="20 % - zvýraznenie5 3 2 2 4 2 2 2" xfId="27080"/>
    <cellStyle name="20 % - zvýraznenie5 3 2 2 4 2 3" xfId="17012"/>
    <cellStyle name="20 % - zvýraznenie5 3 2 2 4 2 3 2" xfId="27081"/>
    <cellStyle name="20 % - zvýraznenie5 3 2 2 4 2 4" xfId="27082"/>
    <cellStyle name="20 % - zvýraznenie5 3 2 2 4 2 5" xfId="48695"/>
    <cellStyle name="20 % - zvýraznenie5 3 2 2 4 3" xfId="10027"/>
    <cellStyle name="20 % - zvýraznenie5 3 2 2 4 3 2" xfId="27083"/>
    <cellStyle name="20 % - zvýraznenie5 3 2 2 4 4" xfId="17011"/>
    <cellStyle name="20 % - zvýraznenie5 3 2 2 4 4 2" xfId="27084"/>
    <cellStyle name="20 % - zvýraznenie5 3 2 2 4 5" xfId="27085"/>
    <cellStyle name="20 % - zvýraznenie5 3 2 2 4 6" xfId="48696"/>
    <cellStyle name="20 % - zvýraznenie5 3 2 2 5" xfId="3624"/>
    <cellStyle name="20 % - zvýraznenie5 3 2 2 5 2" xfId="5221"/>
    <cellStyle name="20 % - zvýraznenie5 3 2 2 5 2 2" xfId="13176"/>
    <cellStyle name="20 % - zvýraznenie5 3 2 2 5 2 2 2" xfId="27086"/>
    <cellStyle name="20 % - zvýraznenie5 3 2 2 5 2 3" xfId="17014"/>
    <cellStyle name="20 % - zvýraznenie5 3 2 2 5 2 3 2" xfId="27087"/>
    <cellStyle name="20 % - zvýraznenie5 3 2 2 5 2 4" xfId="27088"/>
    <cellStyle name="20 % - zvýraznenie5 3 2 2 5 2 5" xfId="48697"/>
    <cellStyle name="20 % - zvýraznenie5 3 2 2 5 3" xfId="11580"/>
    <cellStyle name="20 % - zvýraznenie5 3 2 2 5 3 2" xfId="27089"/>
    <cellStyle name="20 % - zvýraznenie5 3 2 2 5 4" xfId="17013"/>
    <cellStyle name="20 % - zvýraznenie5 3 2 2 5 4 2" xfId="27090"/>
    <cellStyle name="20 % - zvýraznenie5 3 2 2 5 5" xfId="27091"/>
    <cellStyle name="20 % - zvýraznenie5 3 2 2 5 6" xfId="48698"/>
    <cellStyle name="20 % - zvýraznenie5 3 2 2 6" xfId="4428"/>
    <cellStyle name="20 % - zvýraznenie5 3 2 2 6 2" xfId="12383"/>
    <cellStyle name="20 % - zvýraznenie5 3 2 2 6 2 2" xfId="27092"/>
    <cellStyle name="20 % - zvýraznenie5 3 2 2 6 3" xfId="17015"/>
    <cellStyle name="20 % - zvýraznenie5 3 2 2 6 3 2" xfId="27093"/>
    <cellStyle name="20 % - zvýraznenie5 3 2 2 6 4" xfId="27094"/>
    <cellStyle name="20 % - zvýraznenie5 3 2 2 6 5" xfId="48699"/>
    <cellStyle name="20 % - zvýraznenie5 3 2 2 7" xfId="8426"/>
    <cellStyle name="20 % - zvýraznenie5 3 2 2 7 2" xfId="27095"/>
    <cellStyle name="20 % - zvýraznenie5 3 2 2 8" xfId="16996"/>
    <cellStyle name="20 % - zvýraznenie5 3 2 2 8 2" xfId="27096"/>
    <cellStyle name="20 % - zvýraznenie5 3 2 2 9" xfId="27097"/>
    <cellStyle name="20 % - zvýraznenie5 3 2 3" xfId="662"/>
    <cellStyle name="20 % - zvýraznenie5 3 2 3 2" xfId="1457"/>
    <cellStyle name="20 % - zvýraznenie5 3 2 3 2 2" xfId="3259"/>
    <cellStyle name="20 % - zvýraznenie5 3 2 3 2 2 2" xfId="7785"/>
    <cellStyle name="20 % - zvýraznenie5 3 2 3 2 2 2 2" xfId="15740"/>
    <cellStyle name="20 % - zvýraznenie5 3 2 3 2 2 2 2 2" xfId="27098"/>
    <cellStyle name="20 % - zvýraznenie5 3 2 3 2 2 2 3" xfId="17019"/>
    <cellStyle name="20 % - zvýraznenie5 3 2 3 2 2 2 3 2" xfId="27099"/>
    <cellStyle name="20 % - zvýraznenie5 3 2 3 2 2 2 4" xfId="27100"/>
    <cellStyle name="20 % - zvýraznenie5 3 2 3 2 2 2 5" xfId="48700"/>
    <cellStyle name="20 % - zvýraznenie5 3 2 3 2 2 3" xfId="11215"/>
    <cellStyle name="20 % - zvýraznenie5 3 2 3 2 2 3 2" xfId="27101"/>
    <cellStyle name="20 % - zvýraznenie5 3 2 3 2 2 4" xfId="17018"/>
    <cellStyle name="20 % - zvýraznenie5 3 2 3 2 2 4 2" xfId="27102"/>
    <cellStyle name="20 % - zvýraznenie5 3 2 3 2 2 5" xfId="27103"/>
    <cellStyle name="20 % - zvýraznenie5 3 2 3 2 2 6" xfId="48701"/>
    <cellStyle name="20 % - zvýraznenie5 3 2 3 2 3" xfId="6209"/>
    <cellStyle name="20 % - zvýraznenie5 3 2 3 2 3 2" xfId="14164"/>
    <cellStyle name="20 % - zvýraznenie5 3 2 3 2 3 2 2" xfId="27104"/>
    <cellStyle name="20 % - zvýraznenie5 3 2 3 2 3 3" xfId="17020"/>
    <cellStyle name="20 % - zvýraznenie5 3 2 3 2 3 3 2" xfId="27105"/>
    <cellStyle name="20 % - zvýraznenie5 3 2 3 2 3 4" xfId="27106"/>
    <cellStyle name="20 % - zvýraznenie5 3 2 3 2 3 5" xfId="48702"/>
    <cellStyle name="20 % - zvýraznenie5 3 2 3 2 4" xfId="9414"/>
    <cellStyle name="20 % - zvýraznenie5 3 2 3 2 4 2" xfId="27107"/>
    <cellStyle name="20 % - zvýraznenie5 3 2 3 2 5" xfId="17017"/>
    <cellStyle name="20 % - zvýraznenie5 3 2 3 2 5 2" xfId="27108"/>
    <cellStyle name="20 % - zvýraznenie5 3 2 3 2 6" xfId="27109"/>
    <cellStyle name="20 % - zvýraznenie5 3 2 3 2 7" xfId="48703"/>
    <cellStyle name="20 % - zvýraznenie5 3 2 3 3" xfId="2267"/>
    <cellStyle name="20 % - zvýraznenie5 3 2 3 3 2" xfId="7000"/>
    <cellStyle name="20 % - zvýraznenie5 3 2 3 3 2 2" xfId="14955"/>
    <cellStyle name="20 % - zvýraznenie5 3 2 3 3 2 2 2" xfId="27110"/>
    <cellStyle name="20 % - zvýraznenie5 3 2 3 3 2 3" xfId="17022"/>
    <cellStyle name="20 % - zvýraznenie5 3 2 3 3 2 3 2" xfId="27111"/>
    <cellStyle name="20 % - zvýraznenie5 3 2 3 3 2 4" xfId="27112"/>
    <cellStyle name="20 % - zvýraznenie5 3 2 3 3 2 5" xfId="48704"/>
    <cellStyle name="20 % - zvýraznenie5 3 2 3 3 3" xfId="10224"/>
    <cellStyle name="20 % - zvýraznenie5 3 2 3 3 3 2" xfId="27113"/>
    <cellStyle name="20 % - zvýraznenie5 3 2 3 3 4" xfId="17021"/>
    <cellStyle name="20 % - zvýraznenie5 3 2 3 3 4 2" xfId="27114"/>
    <cellStyle name="20 % - zvýraznenie5 3 2 3 3 5" xfId="27115"/>
    <cellStyle name="20 % - zvýraznenie5 3 2 3 3 6" xfId="48705"/>
    <cellStyle name="20 % - zvýraznenie5 3 2 3 4" xfId="2602"/>
    <cellStyle name="20 % - zvýraznenie5 3 2 3 4 2" xfId="5418"/>
    <cellStyle name="20 % - zvýraznenie5 3 2 3 4 2 2" xfId="13373"/>
    <cellStyle name="20 % - zvýraznenie5 3 2 3 4 2 2 2" xfId="27116"/>
    <cellStyle name="20 % - zvýraznenie5 3 2 3 4 2 3" xfId="17024"/>
    <cellStyle name="20 % - zvýraznenie5 3 2 3 4 2 3 2" xfId="27117"/>
    <cellStyle name="20 % - zvýraznenie5 3 2 3 4 2 4" xfId="27118"/>
    <cellStyle name="20 % - zvýraznenie5 3 2 3 4 2 5" xfId="48706"/>
    <cellStyle name="20 % - zvýraznenie5 3 2 3 4 3" xfId="10559"/>
    <cellStyle name="20 % - zvýraznenie5 3 2 3 4 3 2" xfId="27119"/>
    <cellStyle name="20 % - zvýraznenie5 3 2 3 4 4" xfId="17023"/>
    <cellStyle name="20 % - zvýraznenie5 3 2 3 4 4 2" xfId="27120"/>
    <cellStyle name="20 % - zvýraznenie5 3 2 3 4 5" xfId="27121"/>
    <cellStyle name="20 % - zvýraznenie5 3 2 3 4 6" xfId="48707"/>
    <cellStyle name="20 % - zvýraznenie5 3 2 3 5" xfId="4625"/>
    <cellStyle name="20 % - zvýraznenie5 3 2 3 5 2" xfId="12580"/>
    <cellStyle name="20 % - zvýraznenie5 3 2 3 5 2 2" xfId="27122"/>
    <cellStyle name="20 % - zvýraznenie5 3 2 3 5 3" xfId="17025"/>
    <cellStyle name="20 % - zvýraznenie5 3 2 3 5 3 2" xfId="27123"/>
    <cellStyle name="20 % - zvýraznenie5 3 2 3 5 4" xfId="27124"/>
    <cellStyle name="20 % - zvýraznenie5 3 2 3 5 5" xfId="48708"/>
    <cellStyle name="20 % - zvýraznenie5 3 2 3 6" xfId="8623"/>
    <cellStyle name="20 % - zvýraznenie5 3 2 3 6 2" xfId="27125"/>
    <cellStyle name="20 % - zvýraznenie5 3 2 3 7" xfId="17016"/>
    <cellStyle name="20 % - zvýraznenie5 3 2 3 7 2" xfId="27126"/>
    <cellStyle name="20 % - zvýraznenie5 3 2 3 8" xfId="27127"/>
    <cellStyle name="20 % - zvýraznenie5 3 2 3 9" xfId="48709"/>
    <cellStyle name="20 % - zvýraznenie5 3 2 4" xfId="1067"/>
    <cellStyle name="20 % - zvýraznenie5 3 2 4 2" xfId="2869"/>
    <cellStyle name="20 % - zvýraznenie5 3 2 4 2 2" xfId="7395"/>
    <cellStyle name="20 % - zvýraznenie5 3 2 4 2 2 2" xfId="15350"/>
    <cellStyle name="20 % - zvýraznenie5 3 2 4 2 2 2 2" xfId="27128"/>
    <cellStyle name="20 % - zvýraznenie5 3 2 4 2 2 3" xfId="17028"/>
    <cellStyle name="20 % - zvýraznenie5 3 2 4 2 2 3 2" xfId="27129"/>
    <cellStyle name="20 % - zvýraznenie5 3 2 4 2 2 4" xfId="27130"/>
    <cellStyle name="20 % - zvýraznenie5 3 2 4 2 2 5" xfId="48710"/>
    <cellStyle name="20 % - zvýraznenie5 3 2 4 2 3" xfId="10825"/>
    <cellStyle name="20 % - zvýraznenie5 3 2 4 2 3 2" xfId="27131"/>
    <cellStyle name="20 % - zvýraznenie5 3 2 4 2 4" xfId="17027"/>
    <cellStyle name="20 % - zvýraznenie5 3 2 4 2 4 2" xfId="27132"/>
    <cellStyle name="20 % - zvýraznenie5 3 2 4 2 5" xfId="27133"/>
    <cellStyle name="20 % - zvýraznenie5 3 2 4 2 6" xfId="48711"/>
    <cellStyle name="20 % - zvýraznenie5 3 2 4 3" xfId="5819"/>
    <cellStyle name="20 % - zvýraznenie5 3 2 4 3 2" xfId="13774"/>
    <cellStyle name="20 % - zvýraznenie5 3 2 4 3 2 2" xfId="27134"/>
    <cellStyle name="20 % - zvýraznenie5 3 2 4 3 3" xfId="17029"/>
    <cellStyle name="20 % - zvýraznenie5 3 2 4 3 3 2" xfId="27135"/>
    <cellStyle name="20 % - zvýraznenie5 3 2 4 3 4" xfId="27136"/>
    <cellStyle name="20 % - zvýraznenie5 3 2 4 3 5" xfId="48712"/>
    <cellStyle name="20 % - zvýraznenie5 3 2 4 4" xfId="9024"/>
    <cellStyle name="20 % - zvýraznenie5 3 2 4 4 2" xfId="27137"/>
    <cellStyle name="20 % - zvýraznenie5 3 2 4 5" xfId="17026"/>
    <cellStyle name="20 % - zvýraznenie5 3 2 4 5 2" xfId="27138"/>
    <cellStyle name="20 % - zvýraznenie5 3 2 4 6" xfId="27139"/>
    <cellStyle name="20 % - zvýraznenie5 3 2 4 7" xfId="48713"/>
    <cellStyle name="20 % - zvýraznenie5 3 2 5" xfId="1877"/>
    <cellStyle name="20 % - zvýraznenie5 3 2 5 2" xfId="6610"/>
    <cellStyle name="20 % - zvýraznenie5 3 2 5 2 2" xfId="14565"/>
    <cellStyle name="20 % - zvýraznenie5 3 2 5 2 2 2" xfId="27140"/>
    <cellStyle name="20 % - zvýraznenie5 3 2 5 2 3" xfId="17031"/>
    <cellStyle name="20 % - zvýraznenie5 3 2 5 2 3 2" xfId="27141"/>
    <cellStyle name="20 % - zvýraznenie5 3 2 5 2 4" xfId="27142"/>
    <cellStyle name="20 % - zvýraznenie5 3 2 5 2 5" xfId="48714"/>
    <cellStyle name="20 % - zvýraznenie5 3 2 5 3" xfId="9834"/>
    <cellStyle name="20 % - zvýraznenie5 3 2 5 3 2" xfId="27143"/>
    <cellStyle name="20 % - zvýraznenie5 3 2 5 4" xfId="17030"/>
    <cellStyle name="20 % - zvýraznenie5 3 2 5 4 2" xfId="27144"/>
    <cellStyle name="20 % - zvýraznenie5 3 2 5 5" xfId="27145"/>
    <cellStyle name="20 % - zvýraznenie5 3 2 5 6" xfId="48715"/>
    <cellStyle name="20 % - zvýraznenie5 3 2 6" xfId="3687"/>
    <cellStyle name="20 % - zvýraznenie5 3 2 6 2" xfId="5028"/>
    <cellStyle name="20 % - zvýraznenie5 3 2 6 2 2" xfId="12983"/>
    <cellStyle name="20 % - zvýraznenie5 3 2 6 2 2 2" xfId="27146"/>
    <cellStyle name="20 % - zvýraznenie5 3 2 6 2 3" xfId="17033"/>
    <cellStyle name="20 % - zvýraznenie5 3 2 6 2 3 2" xfId="27147"/>
    <cellStyle name="20 % - zvýraznenie5 3 2 6 2 4" xfId="27148"/>
    <cellStyle name="20 % - zvýraznenie5 3 2 6 2 5" xfId="48716"/>
    <cellStyle name="20 % - zvýraznenie5 3 2 6 3" xfId="11642"/>
    <cellStyle name="20 % - zvýraznenie5 3 2 6 3 2" xfId="27149"/>
    <cellStyle name="20 % - zvýraznenie5 3 2 6 4" xfId="17032"/>
    <cellStyle name="20 % - zvýraznenie5 3 2 6 4 2" xfId="27150"/>
    <cellStyle name="20 % - zvýraznenie5 3 2 6 5" xfId="27151"/>
    <cellStyle name="20 % - zvýraznenie5 3 2 6 6" xfId="48717"/>
    <cellStyle name="20 % - zvýraznenie5 3 2 7" xfId="4235"/>
    <cellStyle name="20 % - zvýraznenie5 3 2 7 2" xfId="12190"/>
    <cellStyle name="20 % - zvýraznenie5 3 2 7 2 2" xfId="27152"/>
    <cellStyle name="20 % - zvýraznenie5 3 2 7 3" xfId="17034"/>
    <cellStyle name="20 % - zvýraznenie5 3 2 7 3 2" xfId="27153"/>
    <cellStyle name="20 % - zvýraznenie5 3 2 7 4" xfId="27154"/>
    <cellStyle name="20 % - zvýraznenie5 3 2 7 5" xfId="48718"/>
    <cellStyle name="20 % - zvýraznenie5 3 2 8" xfId="8233"/>
    <cellStyle name="20 % - zvýraznenie5 3 2 8 2" xfId="27155"/>
    <cellStyle name="20 % - zvýraznenie5 3 2 9" xfId="16995"/>
    <cellStyle name="20 % - zvýraznenie5 3 2 9 2" xfId="27156"/>
    <cellStyle name="20 % - zvýraznenie5 3 3" xfId="366"/>
    <cellStyle name="20 % - zvýraznenie5 3 3 10" xfId="48719"/>
    <cellStyle name="20 % - zvýraznenie5 3 3 2" xfId="758"/>
    <cellStyle name="20 % - zvýraznenie5 3 3 2 2" xfId="1553"/>
    <cellStyle name="20 % - zvýraznenie5 3 3 2 2 2" xfId="3355"/>
    <cellStyle name="20 % - zvýraznenie5 3 3 2 2 2 2" xfId="7881"/>
    <cellStyle name="20 % - zvýraznenie5 3 3 2 2 2 2 2" xfId="15836"/>
    <cellStyle name="20 % - zvýraznenie5 3 3 2 2 2 2 2 2" xfId="27157"/>
    <cellStyle name="20 % - zvýraznenie5 3 3 2 2 2 2 3" xfId="17039"/>
    <cellStyle name="20 % - zvýraznenie5 3 3 2 2 2 2 3 2" xfId="27158"/>
    <cellStyle name="20 % - zvýraznenie5 3 3 2 2 2 2 4" xfId="27159"/>
    <cellStyle name="20 % - zvýraznenie5 3 3 2 2 2 2 5" xfId="48720"/>
    <cellStyle name="20 % - zvýraznenie5 3 3 2 2 2 3" xfId="11311"/>
    <cellStyle name="20 % - zvýraznenie5 3 3 2 2 2 3 2" xfId="27160"/>
    <cellStyle name="20 % - zvýraznenie5 3 3 2 2 2 4" xfId="17038"/>
    <cellStyle name="20 % - zvýraznenie5 3 3 2 2 2 4 2" xfId="27161"/>
    <cellStyle name="20 % - zvýraznenie5 3 3 2 2 2 5" xfId="27162"/>
    <cellStyle name="20 % - zvýraznenie5 3 3 2 2 2 6" xfId="48721"/>
    <cellStyle name="20 % - zvýraznenie5 3 3 2 2 3" xfId="6305"/>
    <cellStyle name="20 % - zvýraznenie5 3 3 2 2 3 2" xfId="14260"/>
    <cellStyle name="20 % - zvýraznenie5 3 3 2 2 3 2 2" xfId="27163"/>
    <cellStyle name="20 % - zvýraznenie5 3 3 2 2 3 3" xfId="17040"/>
    <cellStyle name="20 % - zvýraznenie5 3 3 2 2 3 3 2" xfId="27164"/>
    <cellStyle name="20 % - zvýraznenie5 3 3 2 2 3 4" xfId="27165"/>
    <cellStyle name="20 % - zvýraznenie5 3 3 2 2 3 5" xfId="48722"/>
    <cellStyle name="20 % - zvýraznenie5 3 3 2 2 4" xfId="9510"/>
    <cellStyle name="20 % - zvýraznenie5 3 3 2 2 4 2" xfId="27166"/>
    <cellStyle name="20 % - zvýraznenie5 3 3 2 2 5" xfId="17037"/>
    <cellStyle name="20 % - zvýraznenie5 3 3 2 2 5 2" xfId="27167"/>
    <cellStyle name="20 % - zvýraznenie5 3 3 2 2 6" xfId="27168"/>
    <cellStyle name="20 % - zvýraznenie5 3 3 2 2 7" xfId="48723"/>
    <cellStyle name="20 % - zvýraznenie5 3 3 2 3" xfId="2363"/>
    <cellStyle name="20 % - zvýraznenie5 3 3 2 3 2" xfId="7096"/>
    <cellStyle name="20 % - zvýraznenie5 3 3 2 3 2 2" xfId="15051"/>
    <cellStyle name="20 % - zvýraznenie5 3 3 2 3 2 2 2" xfId="27169"/>
    <cellStyle name="20 % - zvýraznenie5 3 3 2 3 2 3" xfId="17042"/>
    <cellStyle name="20 % - zvýraznenie5 3 3 2 3 2 3 2" xfId="27170"/>
    <cellStyle name="20 % - zvýraznenie5 3 3 2 3 2 4" xfId="27171"/>
    <cellStyle name="20 % - zvýraznenie5 3 3 2 3 2 5" xfId="48724"/>
    <cellStyle name="20 % - zvýraznenie5 3 3 2 3 3" xfId="10320"/>
    <cellStyle name="20 % - zvýraznenie5 3 3 2 3 3 2" xfId="27172"/>
    <cellStyle name="20 % - zvýraznenie5 3 3 2 3 4" xfId="17041"/>
    <cellStyle name="20 % - zvýraznenie5 3 3 2 3 4 2" xfId="27173"/>
    <cellStyle name="20 % - zvýraznenie5 3 3 2 3 5" xfId="27174"/>
    <cellStyle name="20 % - zvýraznenie5 3 3 2 3 6" xfId="48725"/>
    <cellStyle name="20 % - zvýraznenie5 3 3 2 4" xfId="3585"/>
    <cellStyle name="20 % - zvýraznenie5 3 3 2 4 2" xfId="5514"/>
    <cellStyle name="20 % - zvýraznenie5 3 3 2 4 2 2" xfId="13469"/>
    <cellStyle name="20 % - zvýraznenie5 3 3 2 4 2 2 2" xfId="27175"/>
    <cellStyle name="20 % - zvýraznenie5 3 3 2 4 2 3" xfId="17044"/>
    <cellStyle name="20 % - zvýraznenie5 3 3 2 4 2 3 2" xfId="27176"/>
    <cellStyle name="20 % - zvýraznenie5 3 3 2 4 2 4" xfId="27177"/>
    <cellStyle name="20 % - zvýraznenie5 3 3 2 4 2 5" xfId="48726"/>
    <cellStyle name="20 % - zvýraznenie5 3 3 2 4 3" xfId="11541"/>
    <cellStyle name="20 % - zvýraznenie5 3 3 2 4 3 2" xfId="27178"/>
    <cellStyle name="20 % - zvýraznenie5 3 3 2 4 4" xfId="17043"/>
    <cellStyle name="20 % - zvýraznenie5 3 3 2 4 4 2" xfId="27179"/>
    <cellStyle name="20 % - zvýraznenie5 3 3 2 4 5" xfId="27180"/>
    <cellStyle name="20 % - zvýraznenie5 3 3 2 4 6" xfId="48727"/>
    <cellStyle name="20 % - zvýraznenie5 3 3 2 5" xfId="4721"/>
    <cellStyle name="20 % - zvýraznenie5 3 3 2 5 2" xfId="12676"/>
    <cellStyle name="20 % - zvýraznenie5 3 3 2 5 2 2" xfId="27181"/>
    <cellStyle name="20 % - zvýraznenie5 3 3 2 5 3" xfId="17045"/>
    <cellStyle name="20 % - zvýraznenie5 3 3 2 5 3 2" xfId="27182"/>
    <cellStyle name="20 % - zvýraznenie5 3 3 2 5 4" xfId="27183"/>
    <cellStyle name="20 % - zvýraznenie5 3 3 2 5 5" xfId="48728"/>
    <cellStyle name="20 % - zvýraznenie5 3 3 2 6" xfId="8719"/>
    <cellStyle name="20 % - zvýraznenie5 3 3 2 6 2" xfId="27184"/>
    <cellStyle name="20 % - zvýraznenie5 3 3 2 7" xfId="17036"/>
    <cellStyle name="20 % - zvýraznenie5 3 3 2 7 2" xfId="27185"/>
    <cellStyle name="20 % - zvýraznenie5 3 3 2 8" xfId="27186"/>
    <cellStyle name="20 % - zvýraznenie5 3 3 2 9" xfId="48729"/>
    <cellStyle name="20 % - zvýraznenie5 3 3 3" xfId="1163"/>
    <cellStyle name="20 % - zvýraznenie5 3 3 3 2" xfId="2965"/>
    <cellStyle name="20 % - zvýraznenie5 3 3 3 2 2" xfId="7491"/>
    <cellStyle name="20 % - zvýraznenie5 3 3 3 2 2 2" xfId="15446"/>
    <cellStyle name="20 % - zvýraznenie5 3 3 3 2 2 2 2" xfId="27187"/>
    <cellStyle name="20 % - zvýraznenie5 3 3 3 2 2 3" xfId="17048"/>
    <cellStyle name="20 % - zvýraznenie5 3 3 3 2 2 3 2" xfId="27188"/>
    <cellStyle name="20 % - zvýraznenie5 3 3 3 2 2 4" xfId="27189"/>
    <cellStyle name="20 % - zvýraznenie5 3 3 3 2 2 5" xfId="48730"/>
    <cellStyle name="20 % - zvýraznenie5 3 3 3 2 3" xfId="10921"/>
    <cellStyle name="20 % - zvýraznenie5 3 3 3 2 3 2" xfId="27190"/>
    <cellStyle name="20 % - zvýraznenie5 3 3 3 2 4" xfId="17047"/>
    <cellStyle name="20 % - zvýraznenie5 3 3 3 2 4 2" xfId="27191"/>
    <cellStyle name="20 % - zvýraznenie5 3 3 3 2 5" xfId="27192"/>
    <cellStyle name="20 % - zvýraznenie5 3 3 3 2 6" xfId="48731"/>
    <cellStyle name="20 % - zvýraznenie5 3 3 3 3" xfId="5915"/>
    <cellStyle name="20 % - zvýraznenie5 3 3 3 3 2" xfId="13870"/>
    <cellStyle name="20 % - zvýraznenie5 3 3 3 3 2 2" xfId="27193"/>
    <cellStyle name="20 % - zvýraznenie5 3 3 3 3 3" xfId="17049"/>
    <cellStyle name="20 % - zvýraznenie5 3 3 3 3 3 2" xfId="27194"/>
    <cellStyle name="20 % - zvýraznenie5 3 3 3 3 4" xfId="27195"/>
    <cellStyle name="20 % - zvýraznenie5 3 3 3 3 5" xfId="48732"/>
    <cellStyle name="20 % - zvýraznenie5 3 3 3 4" xfId="9120"/>
    <cellStyle name="20 % - zvýraznenie5 3 3 3 4 2" xfId="27196"/>
    <cellStyle name="20 % - zvýraznenie5 3 3 3 5" xfId="17046"/>
    <cellStyle name="20 % - zvýraznenie5 3 3 3 5 2" xfId="27197"/>
    <cellStyle name="20 % - zvýraznenie5 3 3 3 6" xfId="27198"/>
    <cellStyle name="20 % - zvýraznenie5 3 3 3 7" xfId="48733"/>
    <cellStyle name="20 % - zvýraznenie5 3 3 4" xfId="1973"/>
    <cellStyle name="20 % - zvýraznenie5 3 3 4 2" xfId="6706"/>
    <cellStyle name="20 % - zvýraznenie5 3 3 4 2 2" xfId="14661"/>
    <cellStyle name="20 % - zvýraznenie5 3 3 4 2 2 2" xfId="27199"/>
    <cellStyle name="20 % - zvýraznenie5 3 3 4 2 3" xfId="17051"/>
    <cellStyle name="20 % - zvýraznenie5 3 3 4 2 3 2" xfId="27200"/>
    <cellStyle name="20 % - zvýraznenie5 3 3 4 2 4" xfId="27201"/>
    <cellStyle name="20 % - zvýraznenie5 3 3 4 2 5" xfId="48734"/>
    <cellStyle name="20 % - zvýraznenie5 3 3 4 3" xfId="9930"/>
    <cellStyle name="20 % - zvýraznenie5 3 3 4 3 2" xfId="27202"/>
    <cellStyle name="20 % - zvýraznenie5 3 3 4 4" xfId="17050"/>
    <cellStyle name="20 % - zvýraznenie5 3 3 4 4 2" xfId="27203"/>
    <cellStyle name="20 % - zvýraznenie5 3 3 4 5" xfId="27204"/>
    <cellStyle name="20 % - zvýraznenie5 3 3 4 6" xfId="48735"/>
    <cellStyle name="20 % - zvýraznenie5 3 3 5" xfId="3745"/>
    <cellStyle name="20 % - zvýraznenie5 3 3 5 2" xfId="5124"/>
    <cellStyle name="20 % - zvýraznenie5 3 3 5 2 2" xfId="13079"/>
    <cellStyle name="20 % - zvýraznenie5 3 3 5 2 2 2" xfId="27205"/>
    <cellStyle name="20 % - zvýraznenie5 3 3 5 2 3" xfId="17053"/>
    <cellStyle name="20 % - zvýraznenie5 3 3 5 2 3 2" xfId="27206"/>
    <cellStyle name="20 % - zvýraznenie5 3 3 5 2 4" xfId="27207"/>
    <cellStyle name="20 % - zvýraznenie5 3 3 5 2 5" xfId="48736"/>
    <cellStyle name="20 % - zvýraznenie5 3 3 5 3" xfId="11700"/>
    <cellStyle name="20 % - zvýraznenie5 3 3 5 3 2" xfId="27208"/>
    <cellStyle name="20 % - zvýraznenie5 3 3 5 4" xfId="17052"/>
    <cellStyle name="20 % - zvýraznenie5 3 3 5 4 2" xfId="27209"/>
    <cellStyle name="20 % - zvýraznenie5 3 3 5 5" xfId="27210"/>
    <cellStyle name="20 % - zvýraznenie5 3 3 5 6" xfId="48737"/>
    <cellStyle name="20 % - zvýraznenie5 3 3 6" xfId="4331"/>
    <cellStyle name="20 % - zvýraznenie5 3 3 6 2" xfId="12286"/>
    <cellStyle name="20 % - zvýraznenie5 3 3 6 2 2" xfId="27211"/>
    <cellStyle name="20 % - zvýraznenie5 3 3 6 3" xfId="17054"/>
    <cellStyle name="20 % - zvýraznenie5 3 3 6 3 2" xfId="27212"/>
    <cellStyle name="20 % - zvýraznenie5 3 3 6 4" xfId="27213"/>
    <cellStyle name="20 % - zvýraznenie5 3 3 6 5" xfId="48738"/>
    <cellStyle name="20 % - zvýraznenie5 3 3 7" xfId="8329"/>
    <cellStyle name="20 % - zvýraznenie5 3 3 7 2" xfId="27214"/>
    <cellStyle name="20 % - zvýraznenie5 3 3 8" xfId="17035"/>
    <cellStyle name="20 % - zvýraznenie5 3 3 8 2" xfId="27215"/>
    <cellStyle name="20 % - zvýraznenie5 3 3 9" xfId="27216"/>
    <cellStyle name="20 % - zvýraznenie5 3 4" xfId="565"/>
    <cellStyle name="20 % - zvýraznenie5 3 4 2" xfId="1360"/>
    <cellStyle name="20 % - zvýraznenie5 3 4 2 2" xfId="3162"/>
    <cellStyle name="20 % - zvýraznenie5 3 4 2 2 2" xfId="7688"/>
    <cellStyle name="20 % - zvýraznenie5 3 4 2 2 2 2" xfId="15643"/>
    <cellStyle name="20 % - zvýraznenie5 3 4 2 2 2 2 2" xfId="27217"/>
    <cellStyle name="20 % - zvýraznenie5 3 4 2 2 2 3" xfId="17058"/>
    <cellStyle name="20 % - zvýraznenie5 3 4 2 2 2 3 2" xfId="27218"/>
    <cellStyle name="20 % - zvýraznenie5 3 4 2 2 2 4" xfId="27219"/>
    <cellStyle name="20 % - zvýraznenie5 3 4 2 2 2 5" xfId="48739"/>
    <cellStyle name="20 % - zvýraznenie5 3 4 2 2 3" xfId="11118"/>
    <cellStyle name="20 % - zvýraznenie5 3 4 2 2 3 2" xfId="27220"/>
    <cellStyle name="20 % - zvýraznenie5 3 4 2 2 4" xfId="17057"/>
    <cellStyle name="20 % - zvýraznenie5 3 4 2 2 4 2" xfId="27221"/>
    <cellStyle name="20 % - zvýraznenie5 3 4 2 2 5" xfId="27222"/>
    <cellStyle name="20 % - zvýraznenie5 3 4 2 2 6" xfId="48740"/>
    <cellStyle name="20 % - zvýraznenie5 3 4 2 3" xfId="6112"/>
    <cellStyle name="20 % - zvýraznenie5 3 4 2 3 2" xfId="14067"/>
    <cellStyle name="20 % - zvýraznenie5 3 4 2 3 2 2" xfId="27223"/>
    <cellStyle name="20 % - zvýraznenie5 3 4 2 3 3" xfId="17059"/>
    <cellStyle name="20 % - zvýraznenie5 3 4 2 3 3 2" xfId="27224"/>
    <cellStyle name="20 % - zvýraznenie5 3 4 2 3 4" xfId="27225"/>
    <cellStyle name="20 % - zvýraznenie5 3 4 2 3 5" xfId="48741"/>
    <cellStyle name="20 % - zvýraznenie5 3 4 2 4" xfId="9317"/>
    <cellStyle name="20 % - zvýraznenie5 3 4 2 4 2" xfId="27226"/>
    <cellStyle name="20 % - zvýraznenie5 3 4 2 5" xfId="17056"/>
    <cellStyle name="20 % - zvýraznenie5 3 4 2 5 2" xfId="27227"/>
    <cellStyle name="20 % - zvýraznenie5 3 4 2 6" xfId="27228"/>
    <cellStyle name="20 % - zvýraznenie5 3 4 2 7" xfId="48742"/>
    <cellStyle name="20 % - zvýraznenie5 3 4 3" xfId="2170"/>
    <cellStyle name="20 % - zvýraznenie5 3 4 3 2" xfId="6903"/>
    <cellStyle name="20 % - zvýraznenie5 3 4 3 2 2" xfId="14858"/>
    <cellStyle name="20 % - zvýraznenie5 3 4 3 2 2 2" xfId="27229"/>
    <cellStyle name="20 % - zvýraznenie5 3 4 3 2 3" xfId="17061"/>
    <cellStyle name="20 % - zvýraznenie5 3 4 3 2 3 2" xfId="27230"/>
    <cellStyle name="20 % - zvýraznenie5 3 4 3 2 4" xfId="27231"/>
    <cellStyle name="20 % - zvýraznenie5 3 4 3 2 5" xfId="48743"/>
    <cellStyle name="20 % - zvýraznenie5 3 4 3 3" xfId="10127"/>
    <cellStyle name="20 % - zvýraznenie5 3 4 3 3 2" xfId="27232"/>
    <cellStyle name="20 % - zvýraznenie5 3 4 3 4" xfId="17060"/>
    <cellStyle name="20 % - zvýraznenie5 3 4 3 4 2" xfId="27233"/>
    <cellStyle name="20 % - zvýraznenie5 3 4 3 5" xfId="27234"/>
    <cellStyle name="20 % - zvýraznenie5 3 4 3 6" xfId="48744"/>
    <cellStyle name="20 % - zvýraznenie5 3 4 4" xfId="3958"/>
    <cellStyle name="20 % - zvýraznenie5 3 4 4 2" xfId="5321"/>
    <cellStyle name="20 % - zvýraznenie5 3 4 4 2 2" xfId="13276"/>
    <cellStyle name="20 % - zvýraznenie5 3 4 4 2 2 2" xfId="27235"/>
    <cellStyle name="20 % - zvýraznenie5 3 4 4 2 3" xfId="17063"/>
    <cellStyle name="20 % - zvýraznenie5 3 4 4 2 3 2" xfId="27236"/>
    <cellStyle name="20 % - zvýraznenie5 3 4 4 2 4" xfId="27237"/>
    <cellStyle name="20 % - zvýraznenie5 3 4 4 2 5" xfId="48745"/>
    <cellStyle name="20 % - zvýraznenie5 3 4 4 3" xfId="11913"/>
    <cellStyle name="20 % - zvýraznenie5 3 4 4 3 2" xfId="27238"/>
    <cellStyle name="20 % - zvýraznenie5 3 4 4 4" xfId="17062"/>
    <cellStyle name="20 % - zvýraznenie5 3 4 4 4 2" xfId="27239"/>
    <cellStyle name="20 % - zvýraznenie5 3 4 4 5" xfId="27240"/>
    <cellStyle name="20 % - zvýraznenie5 3 4 4 6" xfId="48746"/>
    <cellStyle name="20 % - zvýraznenie5 3 4 5" xfId="4528"/>
    <cellStyle name="20 % - zvýraznenie5 3 4 5 2" xfId="12483"/>
    <cellStyle name="20 % - zvýraznenie5 3 4 5 2 2" xfId="27241"/>
    <cellStyle name="20 % - zvýraznenie5 3 4 5 3" xfId="17064"/>
    <cellStyle name="20 % - zvýraznenie5 3 4 5 3 2" xfId="27242"/>
    <cellStyle name="20 % - zvýraznenie5 3 4 5 4" xfId="27243"/>
    <cellStyle name="20 % - zvýraznenie5 3 4 5 5" xfId="48747"/>
    <cellStyle name="20 % - zvýraznenie5 3 4 6" xfId="8526"/>
    <cellStyle name="20 % - zvýraznenie5 3 4 6 2" xfId="27244"/>
    <cellStyle name="20 % - zvýraznenie5 3 4 7" xfId="17055"/>
    <cellStyle name="20 % - zvýraznenie5 3 4 7 2" xfId="27245"/>
    <cellStyle name="20 % - zvýraznenie5 3 4 8" xfId="27246"/>
    <cellStyle name="20 % - zvýraznenie5 3 4 9" xfId="48748"/>
    <cellStyle name="20 % - zvýraznenie5 3 5" xfId="970"/>
    <cellStyle name="20 % - zvýraznenie5 3 5 2" xfId="2772"/>
    <cellStyle name="20 % - zvýraznenie5 3 5 2 2" xfId="7298"/>
    <cellStyle name="20 % - zvýraznenie5 3 5 2 2 2" xfId="15253"/>
    <cellStyle name="20 % - zvýraznenie5 3 5 2 2 2 2" xfId="27247"/>
    <cellStyle name="20 % - zvýraznenie5 3 5 2 2 3" xfId="17067"/>
    <cellStyle name="20 % - zvýraznenie5 3 5 2 2 3 2" xfId="27248"/>
    <cellStyle name="20 % - zvýraznenie5 3 5 2 2 4" xfId="27249"/>
    <cellStyle name="20 % - zvýraznenie5 3 5 2 2 5" xfId="48749"/>
    <cellStyle name="20 % - zvýraznenie5 3 5 2 3" xfId="10728"/>
    <cellStyle name="20 % - zvýraznenie5 3 5 2 3 2" xfId="27250"/>
    <cellStyle name="20 % - zvýraznenie5 3 5 2 4" xfId="17066"/>
    <cellStyle name="20 % - zvýraznenie5 3 5 2 4 2" xfId="27251"/>
    <cellStyle name="20 % - zvýraznenie5 3 5 2 5" xfId="27252"/>
    <cellStyle name="20 % - zvýraznenie5 3 5 2 6" xfId="48750"/>
    <cellStyle name="20 % - zvýraznenie5 3 5 3" xfId="5722"/>
    <cellStyle name="20 % - zvýraznenie5 3 5 3 2" xfId="13677"/>
    <cellStyle name="20 % - zvýraznenie5 3 5 3 2 2" xfId="27253"/>
    <cellStyle name="20 % - zvýraznenie5 3 5 3 3" xfId="17068"/>
    <cellStyle name="20 % - zvýraznenie5 3 5 3 3 2" xfId="27254"/>
    <cellStyle name="20 % - zvýraznenie5 3 5 3 4" xfId="27255"/>
    <cellStyle name="20 % - zvýraznenie5 3 5 3 5" xfId="48751"/>
    <cellStyle name="20 % - zvýraznenie5 3 5 4" xfId="8927"/>
    <cellStyle name="20 % - zvýraznenie5 3 5 4 2" xfId="27256"/>
    <cellStyle name="20 % - zvýraznenie5 3 5 5" xfId="17065"/>
    <cellStyle name="20 % - zvýraznenie5 3 5 5 2" xfId="27257"/>
    <cellStyle name="20 % - zvýraznenie5 3 5 6" xfId="27258"/>
    <cellStyle name="20 % - zvýraznenie5 3 5 7" xfId="48752"/>
    <cellStyle name="20 % - zvýraznenie5 3 6" xfId="1779"/>
    <cellStyle name="20 % - zvýraznenie5 3 6 2" xfId="6513"/>
    <cellStyle name="20 % - zvýraznenie5 3 6 2 2" xfId="14468"/>
    <cellStyle name="20 % - zvýraznenie5 3 6 2 2 2" xfId="27259"/>
    <cellStyle name="20 % - zvýraznenie5 3 6 2 3" xfId="17070"/>
    <cellStyle name="20 % - zvýraznenie5 3 6 2 3 2" xfId="27260"/>
    <cellStyle name="20 % - zvýraznenie5 3 6 2 4" xfId="27261"/>
    <cellStyle name="20 % - zvýraznenie5 3 6 2 5" xfId="48753"/>
    <cellStyle name="20 % - zvýraznenie5 3 6 3" xfId="9736"/>
    <cellStyle name="20 % - zvýraznenie5 3 6 3 2" xfId="27262"/>
    <cellStyle name="20 % - zvýraznenie5 3 6 4" xfId="17069"/>
    <cellStyle name="20 % - zvýraznenie5 3 6 4 2" xfId="27263"/>
    <cellStyle name="20 % - zvýraznenie5 3 6 5" xfId="27264"/>
    <cellStyle name="20 % - zvýraznenie5 3 6 6" xfId="48754"/>
    <cellStyle name="20 % - zvýraznenie5 3 7" xfId="3693"/>
    <cellStyle name="20 % - zvýraznenie5 3 7 2" xfId="4931"/>
    <cellStyle name="20 % - zvýraznenie5 3 7 2 2" xfId="12886"/>
    <cellStyle name="20 % - zvýraznenie5 3 7 2 2 2" xfId="27265"/>
    <cellStyle name="20 % - zvýraznenie5 3 7 2 3" xfId="17072"/>
    <cellStyle name="20 % - zvýraznenie5 3 7 2 3 2" xfId="27266"/>
    <cellStyle name="20 % - zvýraznenie5 3 7 2 4" xfId="27267"/>
    <cellStyle name="20 % - zvýraznenie5 3 7 2 5" xfId="48755"/>
    <cellStyle name="20 % - zvýraznenie5 3 7 3" xfId="11648"/>
    <cellStyle name="20 % - zvýraznenie5 3 7 3 2" xfId="27268"/>
    <cellStyle name="20 % - zvýraznenie5 3 7 4" xfId="17071"/>
    <cellStyle name="20 % - zvýraznenie5 3 7 4 2" xfId="27269"/>
    <cellStyle name="20 % - zvýraznenie5 3 7 5" xfId="27270"/>
    <cellStyle name="20 % - zvýraznenie5 3 7 6" xfId="48756"/>
    <cellStyle name="20 % - zvýraznenie5 3 8" xfId="4138"/>
    <cellStyle name="20 % - zvýraznenie5 3 8 2" xfId="12093"/>
    <cellStyle name="20 % - zvýraznenie5 3 8 2 2" xfId="27271"/>
    <cellStyle name="20 % - zvýraznenie5 3 8 3" xfId="17073"/>
    <cellStyle name="20 % - zvýraznenie5 3 8 3 2" xfId="27272"/>
    <cellStyle name="20 % - zvýraznenie5 3 8 4" xfId="27273"/>
    <cellStyle name="20 % - zvýraznenie5 3 8 5" xfId="48757"/>
    <cellStyle name="20 % - zvýraznenie5 3 9" xfId="8136"/>
    <cellStyle name="20 % - zvýraznenie5 3 9 2" xfId="27274"/>
    <cellStyle name="20 % - zvýraznenie5 4" xfId="177"/>
    <cellStyle name="20 % - zvýraznenie5 4 10" xfId="27275"/>
    <cellStyle name="20 % - zvýraznenie5 4 11" xfId="48758"/>
    <cellStyle name="20 % - zvýraznenie5 4 2" xfId="380"/>
    <cellStyle name="20 % - zvýraznenie5 4 2 10" xfId="48759"/>
    <cellStyle name="20 % - zvýraznenie5 4 2 2" xfId="772"/>
    <cellStyle name="20 % - zvýraznenie5 4 2 2 2" xfId="1567"/>
    <cellStyle name="20 % - zvýraznenie5 4 2 2 2 2" xfId="3369"/>
    <cellStyle name="20 % - zvýraznenie5 4 2 2 2 2 2" xfId="7895"/>
    <cellStyle name="20 % - zvýraznenie5 4 2 2 2 2 2 2" xfId="15850"/>
    <cellStyle name="20 % - zvýraznenie5 4 2 2 2 2 2 2 2" xfId="27276"/>
    <cellStyle name="20 % - zvýraznenie5 4 2 2 2 2 2 3" xfId="17079"/>
    <cellStyle name="20 % - zvýraznenie5 4 2 2 2 2 2 3 2" xfId="27277"/>
    <cellStyle name="20 % - zvýraznenie5 4 2 2 2 2 2 4" xfId="27278"/>
    <cellStyle name="20 % - zvýraznenie5 4 2 2 2 2 2 5" xfId="48760"/>
    <cellStyle name="20 % - zvýraznenie5 4 2 2 2 2 3" xfId="11325"/>
    <cellStyle name="20 % - zvýraznenie5 4 2 2 2 2 3 2" xfId="27279"/>
    <cellStyle name="20 % - zvýraznenie5 4 2 2 2 2 4" xfId="17078"/>
    <cellStyle name="20 % - zvýraznenie5 4 2 2 2 2 4 2" xfId="27280"/>
    <cellStyle name="20 % - zvýraznenie5 4 2 2 2 2 5" xfId="27281"/>
    <cellStyle name="20 % - zvýraznenie5 4 2 2 2 2 6" xfId="48761"/>
    <cellStyle name="20 % - zvýraznenie5 4 2 2 2 3" xfId="6319"/>
    <cellStyle name="20 % - zvýraznenie5 4 2 2 2 3 2" xfId="14274"/>
    <cellStyle name="20 % - zvýraznenie5 4 2 2 2 3 2 2" xfId="27282"/>
    <cellStyle name="20 % - zvýraznenie5 4 2 2 2 3 3" xfId="17080"/>
    <cellStyle name="20 % - zvýraznenie5 4 2 2 2 3 3 2" xfId="27283"/>
    <cellStyle name="20 % - zvýraznenie5 4 2 2 2 3 4" xfId="27284"/>
    <cellStyle name="20 % - zvýraznenie5 4 2 2 2 3 5" xfId="48762"/>
    <cellStyle name="20 % - zvýraznenie5 4 2 2 2 4" xfId="9524"/>
    <cellStyle name="20 % - zvýraznenie5 4 2 2 2 4 2" xfId="27285"/>
    <cellStyle name="20 % - zvýraznenie5 4 2 2 2 5" xfId="17077"/>
    <cellStyle name="20 % - zvýraznenie5 4 2 2 2 5 2" xfId="27286"/>
    <cellStyle name="20 % - zvýraznenie5 4 2 2 2 6" xfId="27287"/>
    <cellStyle name="20 % - zvýraznenie5 4 2 2 2 7" xfId="48763"/>
    <cellStyle name="20 % - zvýraznenie5 4 2 2 3" xfId="2377"/>
    <cellStyle name="20 % - zvýraznenie5 4 2 2 3 2" xfId="7110"/>
    <cellStyle name="20 % - zvýraznenie5 4 2 2 3 2 2" xfId="15065"/>
    <cellStyle name="20 % - zvýraznenie5 4 2 2 3 2 2 2" xfId="27288"/>
    <cellStyle name="20 % - zvýraznenie5 4 2 2 3 2 3" xfId="17082"/>
    <cellStyle name="20 % - zvýraznenie5 4 2 2 3 2 3 2" xfId="27289"/>
    <cellStyle name="20 % - zvýraznenie5 4 2 2 3 2 4" xfId="27290"/>
    <cellStyle name="20 % - zvýraznenie5 4 2 2 3 2 5" xfId="48764"/>
    <cellStyle name="20 % - zvýraznenie5 4 2 2 3 3" xfId="10334"/>
    <cellStyle name="20 % - zvýraznenie5 4 2 2 3 3 2" xfId="27291"/>
    <cellStyle name="20 % - zvýraznenie5 4 2 2 3 4" xfId="17081"/>
    <cellStyle name="20 % - zvýraznenie5 4 2 2 3 4 2" xfId="27292"/>
    <cellStyle name="20 % - zvýraznenie5 4 2 2 3 5" xfId="27293"/>
    <cellStyle name="20 % - zvýraznenie5 4 2 2 3 6" xfId="48765"/>
    <cellStyle name="20 % - zvýraznenie5 4 2 2 4" xfId="3972"/>
    <cellStyle name="20 % - zvýraznenie5 4 2 2 4 2" xfId="5528"/>
    <cellStyle name="20 % - zvýraznenie5 4 2 2 4 2 2" xfId="13483"/>
    <cellStyle name="20 % - zvýraznenie5 4 2 2 4 2 2 2" xfId="27294"/>
    <cellStyle name="20 % - zvýraznenie5 4 2 2 4 2 3" xfId="17084"/>
    <cellStyle name="20 % - zvýraznenie5 4 2 2 4 2 3 2" xfId="27295"/>
    <cellStyle name="20 % - zvýraznenie5 4 2 2 4 2 4" xfId="27296"/>
    <cellStyle name="20 % - zvýraznenie5 4 2 2 4 2 5" xfId="48766"/>
    <cellStyle name="20 % - zvýraznenie5 4 2 2 4 3" xfId="11927"/>
    <cellStyle name="20 % - zvýraznenie5 4 2 2 4 3 2" xfId="27297"/>
    <cellStyle name="20 % - zvýraznenie5 4 2 2 4 4" xfId="17083"/>
    <cellStyle name="20 % - zvýraznenie5 4 2 2 4 4 2" xfId="27298"/>
    <cellStyle name="20 % - zvýraznenie5 4 2 2 4 5" xfId="27299"/>
    <cellStyle name="20 % - zvýraznenie5 4 2 2 4 6" xfId="48767"/>
    <cellStyle name="20 % - zvýraznenie5 4 2 2 5" xfId="4735"/>
    <cellStyle name="20 % - zvýraznenie5 4 2 2 5 2" xfId="12690"/>
    <cellStyle name="20 % - zvýraznenie5 4 2 2 5 2 2" xfId="27300"/>
    <cellStyle name="20 % - zvýraznenie5 4 2 2 5 3" xfId="17085"/>
    <cellStyle name="20 % - zvýraznenie5 4 2 2 5 3 2" xfId="27301"/>
    <cellStyle name="20 % - zvýraznenie5 4 2 2 5 4" xfId="27302"/>
    <cellStyle name="20 % - zvýraznenie5 4 2 2 5 5" xfId="48768"/>
    <cellStyle name="20 % - zvýraznenie5 4 2 2 6" xfId="8733"/>
    <cellStyle name="20 % - zvýraznenie5 4 2 2 6 2" xfId="27303"/>
    <cellStyle name="20 % - zvýraznenie5 4 2 2 7" xfId="17076"/>
    <cellStyle name="20 % - zvýraznenie5 4 2 2 7 2" xfId="27304"/>
    <cellStyle name="20 % - zvýraznenie5 4 2 2 8" xfId="27305"/>
    <cellStyle name="20 % - zvýraznenie5 4 2 2 9" xfId="48769"/>
    <cellStyle name="20 % - zvýraznenie5 4 2 3" xfId="1177"/>
    <cellStyle name="20 % - zvýraznenie5 4 2 3 2" xfId="2979"/>
    <cellStyle name="20 % - zvýraznenie5 4 2 3 2 2" xfId="7505"/>
    <cellStyle name="20 % - zvýraznenie5 4 2 3 2 2 2" xfId="15460"/>
    <cellStyle name="20 % - zvýraznenie5 4 2 3 2 2 2 2" xfId="27306"/>
    <cellStyle name="20 % - zvýraznenie5 4 2 3 2 2 3" xfId="17088"/>
    <cellStyle name="20 % - zvýraznenie5 4 2 3 2 2 3 2" xfId="27307"/>
    <cellStyle name="20 % - zvýraznenie5 4 2 3 2 2 4" xfId="27308"/>
    <cellStyle name="20 % - zvýraznenie5 4 2 3 2 2 5" xfId="48770"/>
    <cellStyle name="20 % - zvýraznenie5 4 2 3 2 3" xfId="10935"/>
    <cellStyle name="20 % - zvýraznenie5 4 2 3 2 3 2" xfId="27309"/>
    <cellStyle name="20 % - zvýraznenie5 4 2 3 2 4" xfId="17087"/>
    <cellStyle name="20 % - zvýraznenie5 4 2 3 2 4 2" xfId="27310"/>
    <cellStyle name="20 % - zvýraznenie5 4 2 3 2 5" xfId="27311"/>
    <cellStyle name="20 % - zvýraznenie5 4 2 3 2 6" xfId="48771"/>
    <cellStyle name="20 % - zvýraznenie5 4 2 3 3" xfId="5929"/>
    <cellStyle name="20 % - zvýraznenie5 4 2 3 3 2" xfId="13884"/>
    <cellStyle name="20 % - zvýraznenie5 4 2 3 3 2 2" xfId="27312"/>
    <cellStyle name="20 % - zvýraznenie5 4 2 3 3 3" xfId="17089"/>
    <cellStyle name="20 % - zvýraznenie5 4 2 3 3 3 2" xfId="27313"/>
    <cellStyle name="20 % - zvýraznenie5 4 2 3 3 4" xfId="27314"/>
    <cellStyle name="20 % - zvýraznenie5 4 2 3 3 5" xfId="48772"/>
    <cellStyle name="20 % - zvýraznenie5 4 2 3 4" xfId="9134"/>
    <cellStyle name="20 % - zvýraznenie5 4 2 3 4 2" xfId="27315"/>
    <cellStyle name="20 % - zvýraznenie5 4 2 3 5" xfId="17086"/>
    <cellStyle name="20 % - zvýraznenie5 4 2 3 5 2" xfId="27316"/>
    <cellStyle name="20 % - zvýraznenie5 4 2 3 6" xfId="27317"/>
    <cellStyle name="20 % - zvýraznenie5 4 2 3 7" xfId="48773"/>
    <cellStyle name="20 % - zvýraznenie5 4 2 4" xfId="1987"/>
    <cellStyle name="20 % - zvýraznenie5 4 2 4 2" xfId="6720"/>
    <cellStyle name="20 % - zvýraznenie5 4 2 4 2 2" xfId="14675"/>
    <cellStyle name="20 % - zvýraznenie5 4 2 4 2 2 2" xfId="27318"/>
    <cellStyle name="20 % - zvýraznenie5 4 2 4 2 3" xfId="17091"/>
    <cellStyle name="20 % - zvýraznenie5 4 2 4 2 3 2" xfId="27319"/>
    <cellStyle name="20 % - zvýraznenie5 4 2 4 2 4" xfId="27320"/>
    <cellStyle name="20 % - zvýraznenie5 4 2 4 2 5" xfId="48774"/>
    <cellStyle name="20 % - zvýraznenie5 4 2 4 3" xfId="9944"/>
    <cellStyle name="20 % - zvýraznenie5 4 2 4 3 2" xfId="27321"/>
    <cellStyle name="20 % - zvýraznenie5 4 2 4 4" xfId="17090"/>
    <cellStyle name="20 % - zvýraznenie5 4 2 4 4 2" xfId="27322"/>
    <cellStyle name="20 % - zvýraznenie5 4 2 4 5" xfId="27323"/>
    <cellStyle name="20 % - zvýraznenie5 4 2 4 6" xfId="48775"/>
    <cellStyle name="20 % - zvýraznenie5 4 2 5" xfId="2517"/>
    <cellStyle name="20 % - zvýraznenie5 4 2 5 2" xfId="5138"/>
    <cellStyle name="20 % - zvýraznenie5 4 2 5 2 2" xfId="13093"/>
    <cellStyle name="20 % - zvýraznenie5 4 2 5 2 2 2" xfId="27324"/>
    <cellStyle name="20 % - zvýraznenie5 4 2 5 2 3" xfId="17093"/>
    <cellStyle name="20 % - zvýraznenie5 4 2 5 2 3 2" xfId="27325"/>
    <cellStyle name="20 % - zvýraznenie5 4 2 5 2 4" xfId="27326"/>
    <cellStyle name="20 % - zvýraznenie5 4 2 5 2 5" xfId="48776"/>
    <cellStyle name="20 % - zvýraznenie5 4 2 5 3" xfId="10474"/>
    <cellStyle name="20 % - zvýraznenie5 4 2 5 3 2" xfId="27327"/>
    <cellStyle name="20 % - zvýraznenie5 4 2 5 4" xfId="17092"/>
    <cellStyle name="20 % - zvýraznenie5 4 2 5 4 2" xfId="27328"/>
    <cellStyle name="20 % - zvýraznenie5 4 2 5 5" xfId="27329"/>
    <cellStyle name="20 % - zvýraznenie5 4 2 5 6" xfId="48777"/>
    <cellStyle name="20 % - zvýraznenie5 4 2 6" xfId="4345"/>
    <cellStyle name="20 % - zvýraznenie5 4 2 6 2" xfId="12300"/>
    <cellStyle name="20 % - zvýraznenie5 4 2 6 2 2" xfId="27330"/>
    <cellStyle name="20 % - zvýraznenie5 4 2 6 3" xfId="17094"/>
    <cellStyle name="20 % - zvýraznenie5 4 2 6 3 2" xfId="27331"/>
    <cellStyle name="20 % - zvýraznenie5 4 2 6 4" xfId="27332"/>
    <cellStyle name="20 % - zvýraznenie5 4 2 6 5" xfId="48778"/>
    <cellStyle name="20 % - zvýraznenie5 4 2 7" xfId="8343"/>
    <cellStyle name="20 % - zvýraznenie5 4 2 7 2" xfId="27333"/>
    <cellStyle name="20 % - zvýraznenie5 4 2 8" xfId="17075"/>
    <cellStyle name="20 % - zvýraznenie5 4 2 8 2" xfId="27334"/>
    <cellStyle name="20 % - zvýraznenie5 4 2 9" xfId="27335"/>
    <cellStyle name="20 % - zvýraznenie5 4 3" xfId="579"/>
    <cellStyle name="20 % - zvýraznenie5 4 3 2" xfId="1374"/>
    <cellStyle name="20 % - zvýraznenie5 4 3 2 2" xfId="3176"/>
    <cellStyle name="20 % - zvýraznenie5 4 3 2 2 2" xfId="7702"/>
    <cellStyle name="20 % - zvýraznenie5 4 3 2 2 2 2" xfId="15657"/>
    <cellStyle name="20 % - zvýraznenie5 4 3 2 2 2 2 2" xfId="27336"/>
    <cellStyle name="20 % - zvýraznenie5 4 3 2 2 2 3" xfId="17098"/>
    <cellStyle name="20 % - zvýraznenie5 4 3 2 2 2 3 2" xfId="27337"/>
    <cellStyle name="20 % - zvýraznenie5 4 3 2 2 2 4" xfId="27338"/>
    <cellStyle name="20 % - zvýraznenie5 4 3 2 2 2 5" xfId="48779"/>
    <cellStyle name="20 % - zvýraznenie5 4 3 2 2 3" xfId="11132"/>
    <cellStyle name="20 % - zvýraznenie5 4 3 2 2 3 2" xfId="27339"/>
    <cellStyle name="20 % - zvýraznenie5 4 3 2 2 4" xfId="17097"/>
    <cellStyle name="20 % - zvýraznenie5 4 3 2 2 4 2" xfId="27340"/>
    <cellStyle name="20 % - zvýraznenie5 4 3 2 2 5" xfId="27341"/>
    <cellStyle name="20 % - zvýraznenie5 4 3 2 2 6" xfId="48780"/>
    <cellStyle name="20 % - zvýraznenie5 4 3 2 3" xfId="6126"/>
    <cellStyle name="20 % - zvýraznenie5 4 3 2 3 2" xfId="14081"/>
    <cellStyle name="20 % - zvýraznenie5 4 3 2 3 2 2" xfId="27342"/>
    <cellStyle name="20 % - zvýraznenie5 4 3 2 3 3" xfId="17099"/>
    <cellStyle name="20 % - zvýraznenie5 4 3 2 3 3 2" xfId="27343"/>
    <cellStyle name="20 % - zvýraznenie5 4 3 2 3 4" xfId="27344"/>
    <cellStyle name="20 % - zvýraznenie5 4 3 2 3 5" xfId="48781"/>
    <cellStyle name="20 % - zvýraznenie5 4 3 2 4" xfId="9331"/>
    <cellStyle name="20 % - zvýraznenie5 4 3 2 4 2" xfId="27345"/>
    <cellStyle name="20 % - zvýraznenie5 4 3 2 5" xfId="17096"/>
    <cellStyle name="20 % - zvýraznenie5 4 3 2 5 2" xfId="27346"/>
    <cellStyle name="20 % - zvýraznenie5 4 3 2 6" xfId="27347"/>
    <cellStyle name="20 % - zvýraznenie5 4 3 2 7" xfId="48782"/>
    <cellStyle name="20 % - zvýraznenie5 4 3 3" xfId="2184"/>
    <cellStyle name="20 % - zvýraznenie5 4 3 3 2" xfId="6917"/>
    <cellStyle name="20 % - zvýraznenie5 4 3 3 2 2" xfId="14872"/>
    <cellStyle name="20 % - zvýraznenie5 4 3 3 2 2 2" xfId="27348"/>
    <cellStyle name="20 % - zvýraznenie5 4 3 3 2 3" xfId="17101"/>
    <cellStyle name="20 % - zvýraznenie5 4 3 3 2 3 2" xfId="27349"/>
    <cellStyle name="20 % - zvýraznenie5 4 3 3 2 4" xfId="27350"/>
    <cellStyle name="20 % - zvýraznenie5 4 3 3 2 5" xfId="48783"/>
    <cellStyle name="20 % - zvýraznenie5 4 3 3 3" xfId="10141"/>
    <cellStyle name="20 % - zvýraznenie5 4 3 3 3 2" xfId="27351"/>
    <cellStyle name="20 % - zvýraznenie5 4 3 3 4" xfId="17100"/>
    <cellStyle name="20 % - zvýraznenie5 4 3 3 4 2" xfId="27352"/>
    <cellStyle name="20 % - zvýraznenie5 4 3 3 5" xfId="27353"/>
    <cellStyle name="20 % - zvýraznenie5 4 3 3 6" xfId="48784"/>
    <cellStyle name="20 % - zvýraznenie5 4 3 4" xfId="3786"/>
    <cellStyle name="20 % - zvýraznenie5 4 3 4 2" xfId="5335"/>
    <cellStyle name="20 % - zvýraznenie5 4 3 4 2 2" xfId="13290"/>
    <cellStyle name="20 % - zvýraznenie5 4 3 4 2 2 2" xfId="27354"/>
    <cellStyle name="20 % - zvýraznenie5 4 3 4 2 3" xfId="17103"/>
    <cellStyle name="20 % - zvýraznenie5 4 3 4 2 3 2" xfId="27355"/>
    <cellStyle name="20 % - zvýraznenie5 4 3 4 2 4" xfId="27356"/>
    <cellStyle name="20 % - zvýraznenie5 4 3 4 2 5" xfId="48785"/>
    <cellStyle name="20 % - zvýraznenie5 4 3 4 3" xfId="11741"/>
    <cellStyle name="20 % - zvýraznenie5 4 3 4 3 2" xfId="27357"/>
    <cellStyle name="20 % - zvýraznenie5 4 3 4 4" xfId="17102"/>
    <cellStyle name="20 % - zvýraznenie5 4 3 4 4 2" xfId="27358"/>
    <cellStyle name="20 % - zvýraznenie5 4 3 4 5" xfId="27359"/>
    <cellStyle name="20 % - zvýraznenie5 4 3 4 6" xfId="48786"/>
    <cellStyle name="20 % - zvýraznenie5 4 3 5" xfId="4542"/>
    <cellStyle name="20 % - zvýraznenie5 4 3 5 2" xfId="12497"/>
    <cellStyle name="20 % - zvýraznenie5 4 3 5 2 2" xfId="27360"/>
    <cellStyle name="20 % - zvýraznenie5 4 3 5 3" xfId="17104"/>
    <cellStyle name="20 % - zvýraznenie5 4 3 5 3 2" xfId="27361"/>
    <cellStyle name="20 % - zvýraznenie5 4 3 5 4" xfId="27362"/>
    <cellStyle name="20 % - zvýraznenie5 4 3 5 5" xfId="48787"/>
    <cellStyle name="20 % - zvýraznenie5 4 3 6" xfId="8540"/>
    <cellStyle name="20 % - zvýraznenie5 4 3 6 2" xfId="27363"/>
    <cellStyle name="20 % - zvýraznenie5 4 3 7" xfId="17095"/>
    <cellStyle name="20 % - zvýraznenie5 4 3 7 2" xfId="27364"/>
    <cellStyle name="20 % - zvýraznenie5 4 3 8" xfId="27365"/>
    <cellStyle name="20 % - zvýraznenie5 4 3 9" xfId="48788"/>
    <cellStyle name="20 % - zvýraznenie5 4 4" xfId="984"/>
    <cellStyle name="20 % - zvýraznenie5 4 4 2" xfId="2786"/>
    <cellStyle name="20 % - zvýraznenie5 4 4 2 2" xfId="7312"/>
    <cellStyle name="20 % - zvýraznenie5 4 4 2 2 2" xfId="15267"/>
    <cellStyle name="20 % - zvýraznenie5 4 4 2 2 2 2" xfId="27366"/>
    <cellStyle name="20 % - zvýraznenie5 4 4 2 2 3" xfId="17107"/>
    <cellStyle name="20 % - zvýraznenie5 4 4 2 2 3 2" xfId="27367"/>
    <cellStyle name="20 % - zvýraznenie5 4 4 2 2 4" xfId="27368"/>
    <cellStyle name="20 % - zvýraznenie5 4 4 2 2 5" xfId="48789"/>
    <cellStyle name="20 % - zvýraznenie5 4 4 2 3" xfId="10742"/>
    <cellStyle name="20 % - zvýraznenie5 4 4 2 3 2" xfId="27369"/>
    <cellStyle name="20 % - zvýraznenie5 4 4 2 4" xfId="17106"/>
    <cellStyle name="20 % - zvýraznenie5 4 4 2 4 2" xfId="27370"/>
    <cellStyle name="20 % - zvýraznenie5 4 4 2 5" xfId="27371"/>
    <cellStyle name="20 % - zvýraznenie5 4 4 2 6" xfId="48790"/>
    <cellStyle name="20 % - zvýraznenie5 4 4 3" xfId="5736"/>
    <cellStyle name="20 % - zvýraznenie5 4 4 3 2" xfId="13691"/>
    <cellStyle name="20 % - zvýraznenie5 4 4 3 2 2" xfId="27372"/>
    <cellStyle name="20 % - zvýraznenie5 4 4 3 3" xfId="17108"/>
    <cellStyle name="20 % - zvýraznenie5 4 4 3 3 2" xfId="27373"/>
    <cellStyle name="20 % - zvýraznenie5 4 4 3 4" xfId="27374"/>
    <cellStyle name="20 % - zvýraznenie5 4 4 3 5" xfId="48791"/>
    <cellStyle name="20 % - zvýraznenie5 4 4 4" xfId="8941"/>
    <cellStyle name="20 % - zvýraznenie5 4 4 4 2" xfId="27375"/>
    <cellStyle name="20 % - zvýraznenie5 4 4 5" xfId="17105"/>
    <cellStyle name="20 % - zvýraznenie5 4 4 5 2" xfId="27376"/>
    <cellStyle name="20 % - zvýraznenie5 4 4 6" xfId="27377"/>
    <cellStyle name="20 % - zvýraznenie5 4 4 7" xfId="48792"/>
    <cellStyle name="20 % - zvýraznenie5 4 5" xfId="1793"/>
    <cellStyle name="20 % - zvýraznenie5 4 5 2" xfId="6527"/>
    <cellStyle name="20 % - zvýraznenie5 4 5 2 2" xfId="14482"/>
    <cellStyle name="20 % - zvýraznenie5 4 5 2 2 2" xfId="27378"/>
    <cellStyle name="20 % - zvýraznenie5 4 5 2 3" xfId="17110"/>
    <cellStyle name="20 % - zvýraznenie5 4 5 2 3 2" xfId="27379"/>
    <cellStyle name="20 % - zvýraznenie5 4 5 2 4" xfId="27380"/>
    <cellStyle name="20 % - zvýraznenie5 4 5 2 5" xfId="48793"/>
    <cellStyle name="20 % - zvýraznenie5 4 5 3" xfId="9750"/>
    <cellStyle name="20 % - zvýraznenie5 4 5 3 2" xfId="27381"/>
    <cellStyle name="20 % - zvýraznenie5 4 5 4" xfId="17109"/>
    <cellStyle name="20 % - zvýraznenie5 4 5 4 2" xfId="27382"/>
    <cellStyle name="20 % - zvýraznenie5 4 5 5" xfId="27383"/>
    <cellStyle name="20 % - zvýraznenie5 4 5 6" xfId="48794"/>
    <cellStyle name="20 % - zvýraznenie5 4 6" xfId="2628"/>
    <cellStyle name="20 % - zvýraznenie5 4 6 2" xfId="4945"/>
    <cellStyle name="20 % - zvýraznenie5 4 6 2 2" xfId="12900"/>
    <cellStyle name="20 % - zvýraznenie5 4 6 2 2 2" xfId="27384"/>
    <cellStyle name="20 % - zvýraznenie5 4 6 2 3" xfId="17112"/>
    <cellStyle name="20 % - zvýraznenie5 4 6 2 3 2" xfId="27385"/>
    <cellStyle name="20 % - zvýraznenie5 4 6 2 4" xfId="27386"/>
    <cellStyle name="20 % - zvýraznenie5 4 6 2 5" xfId="48795"/>
    <cellStyle name="20 % - zvýraznenie5 4 6 3" xfId="10585"/>
    <cellStyle name="20 % - zvýraznenie5 4 6 3 2" xfId="27387"/>
    <cellStyle name="20 % - zvýraznenie5 4 6 4" xfId="17111"/>
    <cellStyle name="20 % - zvýraznenie5 4 6 4 2" xfId="27388"/>
    <cellStyle name="20 % - zvýraznenie5 4 6 5" xfId="27389"/>
    <cellStyle name="20 % - zvýraznenie5 4 6 6" xfId="48796"/>
    <cellStyle name="20 % - zvýraznenie5 4 7" xfId="4152"/>
    <cellStyle name="20 % - zvýraznenie5 4 7 2" xfId="12107"/>
    <cellStyle name="20 % - zvýraznenie5 4 7 2 2" xfId="27390"/>
    <cellStyle name="20 % - zvýraznenie5 4 7 3" xfId="17113"/>
    <cellStyle name="20 % - zvýraznenie5 4 7 3 2" xfId="27391"/>
    <cellStyle name="20 % - zvýraznenie5 4 7 4" xfId="27392"/>
    <cellStyle name="20 % - zvýraznenie5 4 7 5" xfId="48797"/>
    <cellStyle name="20 % - zvýraznenie5 4 8" xfId="8150"/>
    <cellStyle name="20 % - zvýraznenie5 4 8 2" xfId="27393"/>
    <cellStyle name="20 % - zvýraznenie5 4 9" xfId="17074"/>
    <cellStyle name="20 % - zvýraznenie5 4 9 2" xfId="27394"/>
    <cellStyle name="20 % - zvýraznenie5 5" xfId="281"/>
    <cellStyle name="20 % - zvýraznenie5 5 10" xfId="48798"/>
    <cellStyle name="20 % - zvýraznenie5 5 2" xfId="679"/>
    <cellStyle name="20 % - zvýraznenie5 5 2 2" xfId="1474"/>
    <cellStyle name="20 % - zvýraznenie5 5 2 2 2" xfId="3276"/>
    <cellStyle name="20 % - zvýraznenie5 5 2 2 2 2" xfId="7802"/>
    <cellStyle name="20 % - zvýraznenie5 5 2 2 2 2 2" xfId="15757"/>
    <cellStyle name="20 % - zvýraznenie5 5 2 2 2 2 2 2" xfId="27395"/>
    <cellStyle name="20 % - zvýraznenie5 5 2 2 2 2 3" xfId="17118"/>
    <cellStyle name="20 % - zvýraznenie5 5 2 2 2 2 3 2" xfId="27396"/>
    <cellStyle name="20 % - zvýraznenie5 5 2 2 2 2 4" xfId="27397"/>
    <cellStyle name="20 % - zvýraznenie5 5 2 2 2 2 5" xfId="48799"/>
    <cellStyle name="20 % - zvýraznenie5 5 2 2 2 3" xfId="11232"/>
    <cellStyle name="20 % - zvýraznenie5 5 2 2 2 3 2" xfId="27398"/>
    <cellStyle name="20 % - zvýraznenie5 5 2 2 2 4" xfId="17117"/>
    <cellStyle name="20 % - zvýraznenie5 5 2 2 2 4 2" xfId="27399"/>
    <cellStyle name="20 % - zvýraznenie5 5 2 2 2 5" xfId="27400"/>
    <cellStyle name="20 % - zvýraznenie5 5 2 2 2 6" xfId="48800"/>
    <cellStyle name="20 % - zvýraznenie5 5 2 2 3" xfId="6226"/>
    <cellStyle name="20 % - zvýraznenie5 5 2 2 3 2" xfId="14181"/>
    <cellStyle name="20 % - zvýraznenie5 5 2 2 3 2 2" xfId="27401"/>
    <cellStyle name="20 % - zvýraznenie5 5 2 2 3 3" xfId="17119"/>
    <cellStyle name="20 % - zvýraznenie5 5 2 2 3 3 2" xfId="27402"/>
    <cellStyle name="20 % - zvýraznenie5 5 2 2 3 4" xfId="27403"/>
    <cellStyle name="20 % - zvýraznenie5 5 2 2 3 5" xfId="48801"/>
    <cellStyle name="20 % - zvýraznenie5 5 2 2 4" xfId="9431"/>
    <cellStyle name="20 % - zvýraznenie5 5 2 2 4 2" xfId="27404"/>
    <cellStyle name="20 % - zvýraznenie5 5 2 2 5" xfId="17116"/>
    <cellStyle name="20 % - zvýraznenie5 5 2 2 5 2" xfId="27405"/>
    <cellStyle name="20 % - zvýraznenie5 5 2 2 6" xfId="27406"/>
    <cellStyle name="20 % - zvýraznenie5 5 2 2 7" xfId="48802"/>
    <cellStyle name="20 % - zvýraznenie5 5 2 3" xfId="2284"/>
    <cellStyle name="20 % - zvýraznenie5 5 2 3 2" xfId="7017"/>
    <cellStyle name="20 % - zvýraznenie5 5 2 3 2 2" xfId="14972"/>
    <cellStyle name="20 % - zvýraznenie5 5 2 3 2 2 2" xfId="27407"/>
    <cellStyle name="20 % - zvýraznenie5 5 2 3 2 3" xfId="17121"/>
    <cellStyle name="20 % - zvýraznenie5 5 2 3 2 3 2" xfId="27408"/>
    <cellStyle name="20 % - zvýraznenie5 5 2 3 2 4" xfId="27409"/>
    <cellStyle name="20 % - zvýraznenie5 5 2 3 2 5" xfId="48803"/>
    <cellStyle name="20 % - zvýraznenie5 5 2 3 3" xfId="10241"/>
    <cellStyle name="20 % - zvýraznenie5 5 2 3 3 2" xfId="27410"/>
    <cellStyle name="20 % - zvýraznenie5 5 2 3 4" xfId="17120"/>
    <cellStyle name="20 % - zvýraznenie5 5 2 3 4 2" xfId="27411"/>
    <cellStyle name="20 % - zvýraznenie5 5 2 3 5" xfId="27412"/>
    <cellStyle name="20 % - zvýraznenie5 5 2 3 6" xfId="48804"/>
    <cellStyle name="20 % - zvýraznenie5 5 2 4" xfId="3730"/>
    <cellStyle name="20 % - zvýraznenie5 5 2 4 2" xfId="5435"/>
    <cellStyle name="20 % - zvýraznenie5 5 2 4 2 2" xfId="13390"/>
    <cellStyle name="20 % - zvýraznenie5 5 2 4 2 2 2" xfId="27413"/>
    <cellStyle name="20 % - zvýraznenie5 5 2 4 2 3" xfId="17123"/>
    <cellStyle name="20 % - zvýraznenie5 5 2 4 2 3 2" xfId="27414"/>
    <cellStyle name="20 % - zvýraznenie5 5 2 4 2 4" xfId="27415"/>
    <cellStyle name="20 % - zvýraznenie5 5 2 4 2 5" xfId="48805"/>
    <cellStyle name="20 % - zvýraznenie5 5 2 4 3" xfId="11685"/>
    <cellStyle name="20 % - zvýraznenie5 5 2 4 3 2" xfId="27416"/>
    <cellStyle name="20 % - zvýraznenie5 5 2 4 4" xfId="17122"/>
    <cellStyle name="20 % - zvýraznenie5 5 2 4 4 2" xfId="27417"/>
    <cellStyle name="20 % - zvýraznenie5 5 2 4 5" xfId="27418"/>
    <cellStyle name="20 % - zvýraznenie5 5 2 4 6" xfId="48806"/>
    <cellStyle name="20 % - zvýraznenie5 5 2 5" xfId="4642"/>
    <cellStyle name="20 % - zvýraznenie5 5 2 5 2" xfId="12597"/>
    <cellStyle name="20 % - zvýraznenie5 5 2 5 2 2" xfId="27419"/>
    <cellStyle name="20 % - zvýraznenie5 5 2 5 3" xfId="17124"/>
    <cellStyle name="20 % - zvýraznenie5 5 2 5 3 2" xfId="27420"/>
    <cellStyle name="20 % - zvýraznenie5 5 2 5 4" xfId="27421"/>
    <cellStyle name="20 % - zvýraznenie5 5 2 5 5" xfId="48807"/>
    <cellStyle name="20 % - zvýraznenie5 5 2 6" xfId="8640"/>
    <cellStyle name="20 % - zvýraznenie5 5 2 6 2" xfId="27422"/>
    <cellStyle name="20 % - zvýraznenie5 5 2 7" xfId="17115"/>
    <cellStyle name="20 % - zvýraznenie5 5 2 7 2" xfId="27423"/>
    <cellStyle name="20 % - zvýraznenie5 5 2 8" xfId="27424"/>
    <cellStyle name="20 % - zvýraznenie5 5 2 9" xfId="48808"/>
    <cellStyle name="20 % - zvýraznenie5 5 3" xfId="1084"/>
    <cellStyle name="20 % - zvýraznenie5 5 3 2" xfId="2886"/>
    <cellStyle name="20 % - zvýraznenie5 5 3 2 2" xfId="7412"/>
    <cellStyle name="20 % - zvýraznenie5 5 3 2 2 2" xfId="15367"/>
    <cellStyle name="20 % - zvýraznenie5 5 3 2 2 2 2" xfId="27425"/>
    <cellStyle name="20 % - zvýraznenie5 5 3 2 2 3" xfId="17127"/>
    <cellStyle name="20 % - zvýraznenie5 5 3 2 2 3 2" xfId="27426"/>
    <cellStyle name="20 % - zvýraznenie5 5 3 2 2 4" xfId="27427"/>
    <cellStyle name="20 % - zvýraznenie5 5 3 2 2 5" xfId="48809"/>
    <cellStyle name="20 % - zvýraznenie5 5 3 2 3" xfId="10842"/>
    <cellStyle name="20 % - zvýraznenie5 5 3 2 3 2" xfId="27428"/>
    <cellStyle name="20 % - zvýraznenie5 5 3 2 4" xfId="17126"/>
    <cellStyle name="20 % - zvýraznenie5 5 3 2 4 2" xfId="27429"/>
    <cellStyle name="20 % - zvýraznenie5 5 3 2 5" xfId="27430"/>
    <cellStyle name="20 % - zvýraznenie5 5 3 2 6" xfId="48810"/>
    <cellStyle name="20 % - zvýraznenie5 5 3 3" xfId="5836"/>
    <cellStyle name="20 % - zvýraznenie5 5 3 3 2" xfId="13791"/>
    <cellStyle name="20 % - zvýraznenie5 5 3 3 2 2" xfId="27431"/>
    <cellStyle name="20 % - zvýraznenie5 5 3 3 3" xfId="17128"/>
    <cellStyle name="20 % - zvýraznenie5 5 3 3 3 2" xfId="27432"/>
    <cellStyle name="20 % - zvýraznenie5 5 3 3 4" xfId="27433"/>
    <cellStyle name="20 % - zvýraznenie5 5 3 3 5" xfId="48811"/>
    <cellStyle name="20 % - zvýraznenie5 5 3 4" xfId="9041"/>
    <cellStyle name="20 % - zvýraznenie5 5 3 4 2" xfId="27434"/>
    <cellStyle name="20 % - zvýraznenie5 5 3 5" xfId="17125"/>
    <cellStyle name="20 % - zvýraznenie5 5 3 5 2" xfId="27435"/>
    <cellStyle name="20 % - zvýraznenie5 5 3 6" xfId="27436"/>
    <cellStyle name="20 % - zvýraznenie5 5 3 7" xfId="48812"/>
    <cellStyle name="20 % - zvýraznenie5 5 4" xfId="1894"/>
    <cellStyle name="20 % - zvýraznenie5 5 4 2" xfId="6627"/>
    <cellStyle name="20 % - zvýraznenie5 5 4 2 2" xfId="14582"/>
    <cellStyle name="20 % - zvýraznenie5 5 4 2 2 2" xfId="27437"/>
    <cellStyle name="20 % - zvýraznenie5 5 4 2 3" xfId="17130"/>
    <cellStyle name="20 % - zvýraznenie5 5 4 2 3 2" xfId="27438"/>
    <cellStyle name="20 % - zvýraznenie5 5 4 2 4" xfId="27439"/>
    <cellStyle name="20 % - zvýraznenie5 5 4 2 5" xfId="48813"/>
    <cellStyle name="20 % - zvýraznenie5 5 4 3" xfId="9851"/>
    <cellStyle name="20 % - zvýraznenie5 5 4 3 2" xfId="27440"/>
    <cellStyle name="20 % - zvýraznenie5 5 4 4" xfId="17129"/>
    <cellStyle name="20 % - zvýraznenie5 5 4 4 2" xfId="27441"/>
    <cellStyle name="20 % - zvýraznenie5 5 4 5" xfId="27442"/>
    <cellStyle name="20 % - zvýraznenie5 5 4 6" xfId="48814"/>
    <cellStyle name="20 % - zvýraznenie5 5 5" xfId="3656"/>
    <cellStyle name="20 % - zvýraznenie5 5 5 2" xfId="5045"/>
    <cellStyle name="20 % - zvýraznenie5 5 5 2 2" xfId="13000"/>
    <cellStyle name="20 % - zvýraznenie5 5 5 2 2 2" xfId="27443"/>
    <cellStyle name="20 % - zvýraznenie5 5 5 2 3" xfId="17132"/>
    <cellStyle name="20 % - zvýraznenie5 5 5 2 3 2" xfId="27444"/>
    <cellStyle name="20 % - zvýraznenie5 5 5 2 4" xfId="27445"/>
    <cellStyle name="20 % - zvýraznenie5 5 5 2 5" xfId="48815"/>
    <cellStyle name="20 % - zvýraznenie5 5 5 3" xfId="11611"/>
    <cellStyle name="20 % - zvýraznenie5 5 5 3 2" xfId="27446"/>
    <cellStyle name="20 % - zvýraznenie5 5 5 4" xfId="17131"/>
    <cellStyle name="20 % - zvýraznenie5 5 5 4 2" xfId="27447"/>
    <cellStyle name="20 % - zvýraznenie5 5 5 5" xfId="27448"/>
    <cellStyle name="20 % - zvýraznenie5 5 5 6" xfId="48816"/>
    <cellStyle name="20 % - zvýraznenie5 5 6" xfId="4252"/>
    <cellStyle name="20 % - zvýraznenie5 5 6 2" xfId="12207"/>
    <cellStyle name="20 % - zvýraznenie5 5 6 2 2" xfId="27449"/>
    <cellStyle name="20 % - zvýraznenie5 5 6 3" xfId="17133"/>
    <cellStyle name="20 % - zvýraznenie5 5 6 3 2" xfId="27450"/>
    <cellStyle name="20 % - zvýraznenie5 5 6 4" xfId="27451"/>
    <cellStyle name="20 % - zvýraznenie5 5 6 5" xfId="48817"/>
    <cellStyle name="20 % - zvýraznenie5 5 7" xfId="8250"/>
    <cellStyle name="20 % - zvýraznenie5 5 7 2" xfId="27452"/>
    <cellStyle name="20 % - zvýraznenie5 5 8" xfId="17114"/>
    <cellStyle name="20 % - zvýraznenie5 5 8 2" xfId="27453"/>
    <cellStyle name="20 % - zvýraznenie5 5 9" xfId="27454"/>
    <cellStyle name="20 % - zvýraznenie5 6" xfId="484"/>
    <cellStyle name="20 % - zvýraznenie5 6 2" xfId="1281"/>
    <cellStyle name="20 % - zvýraznenie5 6 2 2" xfId="3083"/>
    <cellStyle name="20 % - zvýraznenie5 6 2 2 2" xfId="7609"/>
    <cellStyle name="20 % - zvýraznenie5 6 2 2 2 2" xfId="15564"/>
    <cellStyle name="20 % - zvýraznenie5 6 2 2 2 2 2" xfId="27455"/>
    <cellStyle name="20 % - zvýraznenie5 6 2 2 2 3" xfId="17137"/>
    <cellStyle name="20 % - zvýraznenie5 6 2 2 2 3 2" xfId="27456"/>
    <cellStyle name="20 % - zvýraznenie5 6 2 2 2 4" xfId="27457"/>
    <cellStyle name="20 % - zvýraznenie5 6 2 2 2 5" xfId="48818"/>
    <cellStyle name="20 % - zvýraznenie5 6 2 2 3" xfId="11039"/>
    <cellStyle name="20 % - zvýraznenie5 6 2 2 3 2" xfId="27458"/>
    <cellStyle name="20 % - zvýraznenie5 6 2 2 4" xfId="17136"/>
    <cellStyle name="20 % - zvýraznenie5 6 2 2 4 2" xfId="27459"/>
    <cellStyle name="20 % - zvýraznenie5 6 2 2 5" xfId="27460"/>
    <cellStyle name="20 % - zvýraznenie5 6 2 2 6" xfId="48819"/>
    <cellStyle name="20 % - zvýraznenie5 6 2 3" xfId="6033"/>
    <cellStyle name="20 % - zvýraznenie5 6 2 3 2" xfId="13988"/>
    <cellStyle name="20 % - zvýraznenie5 6 2 3 2 2" xfId="27461"/>
    <cellStyle name="20 % - zvýraznenie5 6 2 3 3" xfId="17138"/>
    <cellStyle name="20 % - zvýraznenie5 6 2 3 3 2" xfId="27462"/>
    <cellStyle name="20 % - zvýraznenie5 6 2 3 4" xfId="27463"/>
    <cellStyle name="20 % - zvýraznenie5 6 2 3 5" xfId="48820"/>
    <cellStyle name="20 % - zvýraznenie5 6 2 4" xfId="9238"/>
    <cellStyle name="20 % - zvýraznenie5 6 2 4 2" xfId="27464"/>
    <cellStyle name="20 % - zvýraznenie5 6 2 5" xfId="17135"/>
    <cellStyle name="20 % - zvýraznenie5 6 2 5 2" xfId="27465"/>
    <cellStyle name="20 % - zvýraznenie5 6 2 6" xfId="27466"/>
    <cellStyle name="20 % - zvýraznenie5 6 2 7" xfId="48821"/>
    <cellStyle name="20 % - zvýraznenie5 6 3" xfId="2091"/>
    <cellStyle name="20 % - zvýraznenie5 6 3 2" xfId="6824"/>
    <cellStyle name="20 % - zvýraznenie5 6 3 2 2" xfId="14779"/>
    <cellStyle name="20 % - zvýraznenie5 6 3 2 2 2" xfId="27467"/>
    <cellStyle name="20 % - zvýraznenie5 6 3 2 3" xfId="17140"/>
    <cellStyle name="20 % - zvýraznenie5 6 3 2 3 2" xfId="27468"/>
    <cellStyle name="20 % - zvýraznenie5 6 3 2 4" xfId="27469"/>
    <cellStyle name="20 % - zvýraznenie5 6 3 2 5" xfId="48822"/>
    <cellStyle name="20 % - zvýraznenie5 6 3 3" xfId="10048"/>
    <cellStyle name="20 % - zvýraznenie5 6 3 3 2" xfId="27470"/>
    <cellStyle name="20 % - zvýraznenie5 6 3 4" xfId="17139"/>
    <cellStyle name="20 % - zvýraznenie5 6 3 4 2" xfId="27471"/>
    <cellStyle name="20 % - zvýraznenie5 6 3 5" xfId="27472"/>
    <cellStyle name="20 % - zvýraznenie5 6 3 6" xfId="48823"/>
    <cellStyle name="20 % - zvýraznenie5 6 4" xfId="3580"/>
    <cellStyle name="20 % - zvýraznenie5 6 4 2" xfId="5242"/>
    <cellStyle name="20 % - zvýraznenie5 6 4 2 2" xfId="13197"/>
    <cellStyle name="20 % - zvýraznenie5 6 4 2 2 2" xfId="27473"/>
    <cellStyle name="20 % - zvýraznenie5 6 4 2 3" xfId="17142"/>
    <cellStyle name="20 % - zvýraznenie5 6 4 2 3 2" xfId="27474"/>
    <cellStyle name="20 % - zvýraznenie5 6 4 2 4" xfId="27475"/>
    <cellStyle name="20 % - zvýraznenie5 6 4 2 5" xfId="48824"/>
    <cellStyle name="20 % - zvýraznenie5 6 4 3" xfId="11536"/>
    <cellStyle name="20 % - zvýraznenie5 6 4 3 2" xfId="27476"/>
    <cellStyle name="20 % - zvýraznenie5 6 4 4" xfId="17141"/>
    <cellStyle name="20 % - zvýraznenie5 6 4 4 2" xfId="27477"/>
    <cellStyle name="20 % - zvýraznenie5 6 4 5" xfId="27478"/>
    <cellStyle name="20 % - zvýraznenie5 6 4 6" xfId="48825"/>
    <cellStyle name="20 % - zvýraznenie5 6 5" xfId="4449"/>
    <cellStyle name="20 % - zvýraznenie5 6 5 2" xfId="12404"/>
    <cellStyle name="20 % - zvýraznenie5 6 5 2 2" xfId="27479"/>
    <cellStyle name="20 % - zvýraznenie5 6 5 3" xfId="17143"/>
    <cellStyle name="20 % - zvýraznenie5 6 5 3 2" xfId="27480"/>
    <cellStyle name="20 % - zvýraznenie5 6 5 4" xfId="27481"/>
    <cellStyle name="20 % - zvýraznenie5 6 5 5" xfId="48826"/>
    <cellStyle name="20 % - zvýraznenie5 6 6" xfId="8447"/>
    <cellStyle name="20 % - zvýraznenie5 6 6 2" xfId="27482"/>
    <cellStyle name="20 % - zvýraznenie5 6 7" xfId="17134"/>
    <cellStyle name="20 % - zvýraznenie5 6 7 2" xfId="27483"/>
    <cellStyle name="20 % - zvýraznenie5 6 8" xfId="27484"/>
    <cellStyle name="20 % - zvýraznenie5 6 9" xfId="48827"/>
    <cellStyle name="20 % - zvýraznenie5 7" xfId="886"/>
    <cellStyle name="20 % - zvýraznenie5 7 2" xfId="2691"/>
    <cellStyle name="20 % - zvýraznenie5 7 2 2" xfId="7221"/>
    <cellStyle name="20 % - zvýraznenie5 7 2 2 2" xfId="15176"/>
    <cellStyle name="20 % - zvýraznenie5 7 2 2 2 2" xfId="27485"/>
    <cellStyle name="20 % - zvýraznenie5 7 2 2 3" xfId="17146"/>
    <cellStyle name="20 % - zvýraznenie5 7 2 2 3 2" xfId="27486"/>
    <cellStyle name="20 % - zvýraznenie5 7 2 2 4" xfId="27487"/>
    <cellStyle name="20 % - zvýraznenie5 7 2 2 5" xfId="48828"/>
    <cellStyle name="20 % - zvýraznenie5 7 2 3" xfId="10647"/>
    <cellStyle name="20 % - zvýraznenie5 7 2 3 2" xfId="27488"/>
    <cellStyle name="20 % - zvýraznenie5 7 2 4" xfId="17145"/>
    <cellStyle name="20 % - zvýraznenie5 7 2 4 2" xfId="27489"/>
    <cellStyle name="20 % - zvýraznenie5 7 2 5" xfId="27490"/>
    <cellStyle name="20 % - zvýraznenie5 7 2 6" xfId="48829"/>
    <cellStyle name="20 % - zvýraznenie5 7 3" xfId="5639"/>
    <cellStyle name="20 % - zvýraznenie5 7 3 2" xfId="13594"/>
    <cellStyle name="20 % - zvýraznenie5 7 3 2 2" xfId="27491"/>
    <cellStyle name="20 % - zvýraznenie5 7 3 3" xfId="17147"/>
    <cellStyle name="20 % - zvýraznenie5 7 3 3 2" xfId="27492"/>
    <cellStyle name="20 % - zvýraznenie5 7 3 4" xfId="27493"/>
    <cellStyle name="20 % - zvýraznenie5 7 3 5" xfId="48830"/>
    <cellStyle name="20 % - zvýraznenie5 7 4" xfId="8844"/>
    <cellStyle name="20 % - zvýraznenie5 7 4 2" xfId="27494"/>
    <cellStyle name="20 % - zvýraznenie5 7 5" xfId="17144"/>
    <cellStyle name="20 % - zvýraznenie5 7 5 2" xfId="27495"/>
    <cellStyle name="20 % - zvýraznenie5 7 6" xfId="27496"/>
    <cellStyle name="20 % - zvýraznenie5 7 7" xfId="48831"/>
    <cellStyle name="20 % - zvýraznenie5 8" xfId="1691"/>
    <cellStyle name="20 % - zvýraznenie5 8 2" xfId="6430"/>
    <cellStyle name="20 % - zvýraznenie5 8 2 2" xfId="14385"/>
    <cellStyle name="20 % - zvýraznenie5 8 2 2 2" xfId="27497"/>
    <cellStyle name="20 % - zvýraznenie5 8 2 3" xfId="17149"/>
    <cellStyle name="20 % - zvýraznenie5 8 2 3 2" xfId="27498"/>
    <cellStyle name="20 % - zvýraznenie5 8 2 4" xfId="27499"/>
    <cellStyle name="20 % - zvýraznenie5 8 2 5" xfId="48832"/>
    <cellStyle name="20 % - zvýraznenie5 8 3" xfId="9648"/>
    <cellStyle name="20 % - zvýraznenie5 8 3 2" xfId="27500"/>
    <cellStyle name="20 % - zvýraznenie5 8 4" xfId="17148"/>
    <cellStyle name="20 % - zvýraznenie5 8 4 2" xfId="27501"/>
    <cellStyle name="20 % - zvýraznenie5 8 5" xfId="27502"/>
    <cellStyle name="20 % - zvýraznenie5 8 6" xfId="48833"/>
    <cellStyle name="20 % - zvýraznenie5 9" xfId="4029"/>
    <cellStyle name="20 % - zvýraznenie5 9 2" xfId="4848"/>
    <cellStyle name="20 % - zvýraznenie5 9 2 2" xfId="12803"/>
    <cellStyle name="20 % - zvýraznenie5 9 2 2 2" xfId="27503"/>
    <cellStyle name="20 % - zvýraznenie5 9 2 3" xfId="17151"/>
    <cellStyle name="20 % - zvýraznenie5 9 2 3 2" xfId="27504"/>
    <cellStyle name="20 % - zvýraznenie5 9 2 4" xfId="27505"/>
    <cellStyle name="20 % - zvýraznenie5 9 2 5" xfId="48834"/>
    <cellStyle name="20 % - zvýraznenie5 9 3" xfId="11984"/>
    <cellStyle name="20 % - zvýraznenie5 9 3 2" xfId="27506"/>
    <cellStyle name="20 % - zvýraznenie5 9 4" xfId="17150"/>
    <cellStyle name="20 % - zvýraznenie5 9 4 2" xfId="27507"/>
    <cellStyle name="20 % - zvýraznenie5 9 5" xfId="27508"/>
    <cellStyle name="20 % - zvýraznenie5 9 6" xfId="48835"/>
    <cellStyle name="20 % - zvýraznenie6" xfId="72" builtinId="50" customBuiltin="1"/>
    <cellStyle name="20 % - zvýraznenie6 10" xfId="7998"/>
    <cellStyle name="20 % - zvýraznenie6 10 2" xfId="27509"/>
    <cellStyle name="20 % - zvýraznenie6 11" xfId="4057"/>
    <cellStyle name="20 % - zvýraznenie6 11 2" xfId="12012"/>
    <cellStyle name="20 % - zvýraznenie6 11 2 2" xfId="27510"/>
    <cellStyle name="20 % - zvýraznenie6 11 3" xfId="17152"/>
    <cellStyle name="20 % - zvýraznenie6 11 3 2" xfId="27511"/>
    <cellStyle name="20 % - zvýraznenie6 11 4" xfId="27512"/>
    <cellStyle name="20 % - zvýraznenie6 11 5" xfId="48836"/>
    <cellStyle name="20 % - zvýraznenie6 12" xfId="8054"/>
    <cellStyle name="20 % - zvýraznenie6 12 2" xfId="27513"/>
    <cellStyle name="20 % - zvýraznenie6 13" xfId="27514"/>
    <cellStyle name="20 % - zvýraznenie6 2" xfId="128"/>
    <cellStyle name="20 % - zvýraznenie6 2 10" xfId="17153"/>
    <cellStyle name="20 % - zvýraznenie6 2 10 2" xfId="27515"/>
    <cellStyle name="20 % - zvýraznenie6 2 11" xfId="27516"/>
    <cellStyle name="20 % - zvýraznenie6 2 12" xfId="48837"/>
    <cellStyle name="20 % - zvýraznenie6 2 2" xfId="229"/>
    <cellStyle name="20 % - zvýraznenie6 2 2 10" xfId="27517"/>
    <cellStyle name="20 % - zvýraznenie6 2 2 11" xfId="48838"/>
    <cellStyle name="20 % - zvýraznenie6 2 2 2" xfId="428"/>
    <cellStyle name="20 % - zvýraznenie6 2 2 2 10" xfId="48839"/>
    <cellStyle name="20 % - zvýraznenie6 2 2 2 2" xfId="820"/>
    <cellStyle name="20 % - zvýraznenie6 2 2 2 2 2" xfId="1615"/>
    <cellStyle name="20 % - zvýraznenie6 2 2 2 2 2 2" xfId="3417"/>
    <cellStyle name="20 % - zvýraznenie6 2 2 2 2 2 2 2" xfId="7943"/>
    <cellStyle name="20 % - zvýraznenie6 2 2 2 2 2 2 2 2" xfId="15898"/>
    <cellStyle name="20 % - zvýraznenie6 2 2 2 2 2 2 2 2 2" xfId="27518"/>
    <cellStyle name="20 % - zvýraznenie6 2 2 2 2 2 2 2 3" xfId="17159"/>
    <cellStyle name="20 % - zvýraznenie6 2 2 2 2 2 2 2 3 2" xfId="27519"/>
    <cellStyle name="20 % - zvýraznenie6 2 2 2 2 2 2 2 4" xfId="27520"/>
    <cellStyle name="20 % - zvýraznenie6 2 2 2 2 2 2 2 5" xfId="48840"/>
    <cellStyle name="20 % - zvýraznenie6 2 2 2 2 2 2 3" xfId="11373"/>
    <cellStyle name="20 % - zvýraznenie6 2 2 2 2 2 2 3 2" xfId="27521"/>
    <cellStyle name="20 % - zvýraznenie6 2 2 2 2 2 2 4" xfId="17158"/>
    <cellStyle name="20 % - zvýraznenie6 2 2 2 2 2 2 4 2" xfId="27522"/>
    <cellStyle name="20 % - zvýraznenie6 2 2 2 2 2 2 5" xfId="27523"/>
    <cellStyle name="20 % - zvýraznenie6 2 2 2 2 2 2 6" xfId="48841"/>
    <cellStyle name="20 % - zvýraznenie6 2 2 2 2 2 3" xfId="6367"/>
    <cellStyle name="20 % - zvýraznenie6 2 2 2 2 2 3 2" xfId="14322"/>
    <cellStyle name="20 % - zvýraznenie6 2 2 2 2 2 3 2 2" xfId="27524"/>
    <cellStyle name="20 % - zvýraznenie6 2 2 2 2 2 3 3" xfId="17160"/>
    <cellStyle name="20 % - zvýraznenie6 2 2 2 2 2 3 3 2" xfId="27525"/>
    <cellStyle name="20 % - zvýraznenie6 2 2 2 2 2 3 4" xfId="27526"/>
    <cellStyle name="20 % - zvýraznenie6 2 2 2 2 2 3 5" xfId="48842"/>
    <cellStyle name="20 % - zvýraznenie6 2 2 2 2 2 4" xfId="9572"/>
    <cellStyle name="20 % - zvýraznenie6 2 2 2 2 2 4 2" xfId="27527"/>
    <cellStyle name="20 % - zvýraznenie6 2 2 2 2 2 5" xfId="17157"/>
    <cellStyle name="20 % - zvýraznenie6 2 2 2 2 2 5 2" xfId="27528"/>
    <cellStyle name="20 % - zvýraznenie6 2 2 2 2 2 6" xfId="27529"/>
    <cellStyle name="20 % - zvýraznenie6 2 2 2 2 2 7" xfId="48843"/>
    <cellStyle name="20 % - zvýraznenie6 2 2 2 2 3" xfId="2425"/>
    <cellStyle name="20 % - zvýraznenie6 2 2 2 2 3 2" xfId="7158"/>
    <cellStyle name="20 % - zvýraznenie6 2 2 2 2 3 2 2" xfId="15113"/>
    <cellStyle name="20 % - zvýraznenie6 2 2 2 2 3 2 2 2" xfId="27530"/>
    <cellStyle name="20 % - zvýraznenie6 2 2 2 2 3 2 3" xfId="17162"/>
    <cellStyle name="20 % - zvýraznenie6 2 2 2 2 3 2 3 2" xfId="27531"/>
    <cellStyle name="20 % - zvýraznenie6 2 2 2 2 3 2 4" xfId="27532"/>
    <cellStyle name="20 % - zvýraznenie6 2 2 2 2 3 2 5" xfId="48844"/>
    <cellStyle name="20 % - zvýraznenie6 2 2 2 2 3 3" xfId="10382"/>
    <cellStyle name="20 % - zvýraznenie6 2 2 2 2 3 3 2" xfId="27533"/>
    <cellStyle name="20 % - zvýraznenie6 2 2 2 2 3 4" xfId="17161"/>
    <cellStyle name="20 % - zvýraznenie6 2 2 2 2 3 4 2" xfId="27534"/>
    <cellStyle name="20 % - zvýraznenie6 2 2 2 2 3 5" xfId="27535"/>
    <cellStyle name="20 % - zvýraznenie6 2 2 2 2 3 6" xfId="48845"/>
    <cellStyle name="20 % - zvýraznenie6 2 2 2 2 4" xfId="3960"/>
    <cellStyle name="20 % - zvýraznenie6 2 2 2 2 4 2" xfId="5576"/>
    <cellStyle name="20 % - zvýraznenie6 2 2 2 2 4 2 2" xfId="13531"/>
    <cellStyle name="20 % - zvýraznenie6 2 2 2 2 4 2 2 2" xfId="27536"/>
    <cellStyle name="20 % - zvýraznenie6 2 2 2 2 4 2 3" xfId="17164"/>
    <cellStyle name="20 % - zvýraznenie6 2 2 2 2 4 2 3 2" xfId="27537"/>
    <cellStyle name="20 % - zvýraznenie6 2 2 2 2 4 2 4" xfId="27538"/>
    <cellStyle name="20 % - zvýraznenie6 2 2 2 2 4 2 5" xfId="48846"/>
    <cellStyle name="20 % - zvýraznenie6 2 2 2 2 4 3" xfId="11915"/>
    <cellStyle name="20 % - zvýraznenie6 2 2 2 2 4 3 2" xfId="27539"/>
    <cellStyle name="20 % - zvýraznenie6 2 2 2 2 4 4" xfId="17163"/>
    <cellStyle name="20 % - zvýraznenie6 2 2 2 2 4 4 2" xfId="27540"/>
    <cellStyle name="20 % - zvýraznenie6 2 2 2 2 4 5" xfId="27541"/>
    <cellStyle name="20 % - zvýraznenie6 2 2 2 2 4 6" xfId="48847"/>
    <cellStyle name="20 % - zvýraznenie6 2 2 2 2 5" xfId="4783"/>
    <cellStyle name="20 % - zvýraznenie6 2 2 2 2 5 2" xfId="12738"/>
    <cellStyle name="20 % - zvýraznenie6 2 2 2 2 5 2 2" xfId="27542"/>
    <cellStyle name="20 % - zvýraznenie6 2 2 2 2 5 3" xfId="17165"/>
    <cellStyle name="20 % - zvýraznenie6 2 2 2 2 5 3 2" xfId="27543"/>
    <cellStyle name="20 % - zvýraznenie6 2 2 2 2 5 4" xfId="27544"/>
    <cellStyle name="20 % - zvýraznenie6 2 2 2 2 5 5" xfId="48848"/>
    <cellStyle name="20 % - zvýraznenie6 2 2 2 2 6" xfId="8781"/>
    <cellStyle name="20 % - zvýraznenie6 2 2 2 2 6 2" xfId="27545"/>
    <cellStyle name="20 % - zvýraznenie6 2 2 2 2 7" xfId="17156"/>
    <cellStyle name="20 % - zvýraznenie6 2 2 2 2 7 2" xfId="27546"/>
    <cellStyle name="20 % - zvýraznenie6 2 2 2 2 8" xfId="27547"/>
    <cellStyle name="20 % - zvýraznenie6 2 2 2 2 9" xfId="48849"/>
    <cellStyle name="20 % - zvýraznenie6 2 2 2 3" xfId="1225"/>
    <cellStyle name="20 % - zvýraznenie6 2 2 2 3 2" xfId="3027"/>
    <cellStyle name="20 % - zvýraznenie6 2 2 2 3 2 2" xfId="7553"/>
    <cellStyle name="20 % - zvýraznenie6 2 2 2 3 2 2 2" xfId="15508"/>
    <cellStyle name="20 % - zvýraznenie6 2 2 2 3 2 2 2 2" xfId="27548"/>
    <cellStyle name="20 % - zvýraznenie6 2 2 2 3 2 2 3" xfId="17168"/>
    <cellStyle name="20 % - zvýraznenie6 2 2 2 3 2 2 3 2" xfId="27549"/>
    <cellStyle name="20 % - zvýraznenie6 2 2 2 3 2 2 4" xfId="27550"/>
    <cellStyle name="20 % - zvýraznenie6 2 2 2 3 2 2 5" xfId="48850"/>
    <cellStyle name="20 % - zvýraznenie6 2 2 2 3 2 3" xfId="10983"/>
    <cellStyle name="20 % - zvýraznenie6 2 2 2 3 2 3 2" xfId="27551"/>
    <cellStyle name="20 % - zvýraznenie6 2 2 2 3 2 4" xfId="17167"/>
    <cellStyle name="20 % - zvýraznenie6 2 2 2 3 2 4 2" xfId="27552"/>
    <cellStyle name="20 % - zvýraznenie6 2 2 2 3 2 5" xfId="27553"/>
    <cellStyle name="20 % - zvýraznenie6 2 2 2 3 2 6" xfId="48851"/>
    <cellStyle name="20 % - zvýraznenie6 2 2 2 3 3" xfId="5977"/>
    <cellStyle name="20 % - zvýraznenie6 2 2 2 3 3 2" xfId="13932"/>
    <cellStyle name="20 % - zvýraznenie6 2 2 2 3 3 2 2" xfId="27554"/>
    <cellStyle name="20 % - zvýraznenie6 2 2 2 3 3 3" xfId="17169"/>
    <cellStyle name="20 % - zvýraznenie6 2 2 2 3 3 3 2" xfId="27555"/>
    <cellStyle name="20 % - zvýraznenie6 2 2 2 3 3 4" xfId="27556"/>
    <cellStyle name="20 % - zvýraznenie6 2 2 2 3 3 5" xfId="48852"/>
    <cellStyle name="20 % - zvýraznenie6 2 2 2 3 4" xfId="9182"/>
    <cellStyle name="20 % - zvýraznenie6 2 2 2 3 4 2" xfId="27557"/>
    <cellStyle name="20 % - zvýraznenie6 2 2 2 3 5" xfId="17166"/>
    <cellStyle name="20 % - zvýraznenie6 2 2 2 3 5 2" xfId="27558"/>
    <cellStyle name="20 % - zvýraznenie6 2 2 2 3 6" xfId="27559"/>
    <cellStyle name="20 % - zvýraznenie6 2 2 2 3 7" xfId="48853"/>
    <cellStyle name="20 % - zvýraznenie6 2 2 2 4" xfId="2035"/>
    <cellStyle name="20 % - zvýraznenie6 2 2 2 4 2" xfId="6768"/>
    <cellStyle name="20 % - zvýraznenie6 2 2 2 4 2 2" xfId="14723"/>
    <cellStyle name="20 % - zvýraznenie6 2 2 2 4 2 2 2" xfId="27560"/>
    <cellStyle name="20 % - zvýraznenie6 2 2 2 4 2 3" xfId="17171"/>
    <cellStyle name="20 % - zvýraznenie6 2 2 2 4 2 3 2" xfId="27561"/>
    <cellStyle name="20 % - zvýraznenie6 2 2 2 4 2 4" xfId="27562"/>
    <cellStyle name="20 % - zvýraznenie6 2 2 2 4 2 5" xfId="48854"/>
    <cellStyle name="20 % - zvýraznenie6 2 2 2 4 3" xfId="9992"/>
    <cellStyle name="20 % - zvýraznenie6 2 2 2 4 3 2" xfId="27563"/>
    <cellStyle name="20 % - zvýraznenie6 2 2 2 4 4" xfId="17170"/>
    <cellStyle name="20 % - zvýraznenie6 2 2 2 4 4 2" xfId="27564"/>
    <cellStyle name="20 % - zvýraznenie6 2 2 2 4 5" xfId="27565"/>
    <cellStyle name="20 % - zvýraznenie6 2 2 2 4 6" xfId="48855"/>
    <cellStyle name="20 % - zvýraznenie6 2 2 2 5" xfId="3529"/>
    <cellStyle name="20 % - zvýraznenie6 2 2 2 5 2" xfId="5186"/>
    <cellStyle name="20 % - zvýraznenie6 2 2 2 5 2 2" xfId="13141"/>
    <cellStyle name="20 % - zvýraznenie6 2 2 2 5 2 2 2" xfId="27566"/>
    <cellStyle name="20 % - zvýraznenie6 2 2 2 5 2 3" xfId="17173"/>
    <cellStyle name="20 % - zvýraznenie6 2 2 2 5 2 3 2" xfId="27567"/>
    <cellStyle name="20 % - zvýraznenie6 2 2 2 5 2 4" xfId="27568"/>
    <cellStyle name="20 % - zvýraznenie6 2 2 2 5 2 5" xfId="48856"/>
    <cellStyle name="20 % - zvýraznenie6 2 2 2 5 3" xfId="11485"/>
    <cellStyle name="20 % - zvýraznenie6 2 2 2 5 3 2" xfId="27569"/>
    <cellStyle name="20 % - zvýraznenie6 2 2 2 5 4" xfId="17172"/>
    <cellStyle name="20 % - zvýraznenie6 2 2 2 5 4 2" xfId="27570"/>
    <cellStyle name="20 % - zvýraznenie6 2 2 2 5 5" xfId="27571"/>
    <cellStyle name="20 % - zvýraznenie6 2 2 2 5 6" xfId="48857"/>
    <cellStyle name="20 % - zvýraznenie6 2 2 2 6" xfId="4393"/>
    <cellStyle name="20 % - zvýraznenie6 2 2 2 6 2" xfId="12348"/>
    <cellStyle name="20 % - zvýraznenie6 2 2 2 6 2 2" xfId="27572"/>
    <cellStyle name="20 % - zvýraznenie6 2 2 2 6 3" xfId="17174"/>
    <cellStyle name="20 % - zvýraznenie6 2 2 2 6 3 2" xfId="27573"/>
    <cellStyle name="20 % - zvýraznenie6 2 2 2 6 4" xfId="27574"/>
    <cellStyle name="20 % - zvýraznenie6 2 2 2 6 5" xfId="48858"/>
    <cellStyle name="20 % - zvýraznenie6 2 2 2 7" xfId="8391"/>
    <cellStyle name="20 % - zvýraznenie6 2 2 2 7 2" xfId="27575"/>
    <cellStyle name="20 % - zvýraznenie6 2 2 2 8" xfId="17155"/>
    <cellStyle name="20 % - zvýraznenie6 2 2 2 8 2" xfId="27576"/>
    <cellStyle name="20 % - zvýraznenie6 2 2 2 9" xfId="27577"/>
    <cellStyle name="20 % - zvýraznenie6 2 2 3" xfId="627"/>
    <cellStyle name="20 % - zvýraznenie6 2 2 3 2" xfId="1422"/>
    <cellStyle name="20 % - zvýraznenie6 2 2 3 2 2" xfId="3224"/>
    <cellStyle name="20 % - zvýraznenie6 2 2 3 2 2 2" xfId="7750"/>
    <cellStyle name="20 % - zvýraznenie6 2 2 3 2 2 2 2" xfId="15705"/>
    <cellStyle name="20 % - zvýraznenie6 2 2 3 2 2 2 2 2" xfId="27578"/>
    <cellStyle name="20 % - zvýraznenie6 2 2 3 2 2 2 3" xfId="17178"/>
    <cellStyle name="20 % - zvýraznenie6 2 2 3 2 2 2 3 2" xfId="27579"/>
    <cellStyle name="20 % - zvýraznenie6 2 2 3 2 2 2 4" xfId="27580"/>
    <cellStyle name="20 % - zvýraznenie6 2 2 3 2 2 2 5" xfId="48859"/>
    <cellStyle name="20 % - zvýraznenie6 2 2 3 2 2 3" xfId="11180"/>
    <cellStyle name="20 % - zvýraznenie6 2 2 3 2 2 3 2" xfId="27581"/>
    <cellStyle name="20 % - zvýraznenie6 2 2 3 2 2 4" xfId="17177"/>
    <cellStyle name="20 % - zvýraznenie6 2 2 3 2 2 4 2" xfId="27582"/>
    <cellStyle name="20 % - zvýraznenie6 2 2 3 2 2 5" xfId="27583"/>
    <cellStyle name="20 % - zvýraznenie6 2 2 3 2 2 6" xfId="48860"/>
    <cellStyle name="20 % - zvýraznenie6 2 2 3 2 3" xfId="6174"/>
    <cellStyle name="20 % - zvýraznenie6 2 2 3 2 3 2" xfId="14129"/>
    <cellStyle name="20 % - zvýraznenie6 2 2 3 2 3 2 2" xfId="27584"/>
    <cellStyle name="20 % - zvýraznenie6 2 2 3 2 3 3" xfId="17179"/>
    <cellStyle name="20 % - zvýraznenie6 2 2 3 2 3 3 2" xfId="27585"/>
    <cellStyle name="20 % - zvýraznenie6 2 2 3 2 3 4" xfId="27586"/>
    <cellStyle name="20 % - zvýraznenie6 2 2 3 2 3 5" xfId="48861"/>
    <cellStyle name="20 % - zvýraznenie6 2 2 3 2 4" xfId="9379"/>
    <cellStyle name="20 % - zvýraznenie6 2 2 3 2 4 2" xfId="27587"/>
    <cellStyle name="20 % - zvýraznenie6 2 2 3 2 5" xfId="17176"/>
    <cellStyle name="20 % - zvýraznenie6 2 2 3 2 5 2" xfId="27588"/>
    <cellStyle name="20 % - zvýraznenie6 2 2 3 2 6" xfId="27589"/>
    <cellStyle name="20 % - zvýraznenie6 2 2 3 2 7" xfId="48862"/>
    <cellStyle name="20 % - zvýraznenie6 2 2 3 3" xfId="2232"/>
    <cellStyle name="20 % - zvýraznenie6 2 2 3 3 2" xfId="6965"/>
    <cellStyle name="20 % - zvýraznenie6 2 2 3 3 2 2" xfId="14920"/>
    <cellStyle name="20 % - zvýraznenie6 2 2 3 3 2 2 2" xfId="27590"/>
    <cellStyle name="20 % - zvýraznenie6 2 2 3 3 2 3" xfId="17181"/>
    <cellStyle name="20 % - zvýraznenie6 2 2 3 3 2 3 2" xfId="27591"/>
    <cellStyle name="20 % - zvýraznenie6 2 2 3 3 2 4" xfId="27592"/>
    <cellStyle name="20 % - zvýraznenie6 2 2 3 3 2 5" xfId="48863"/>
    <cellStyle name="20 % - zvýraznenie6 2 2 3 3 3" xfId="10189"/>
    <cellStyle name="20 % - zvýraznenie6 2 2 3 3 3 2" xfId="27593"/>
    <cellStyle name="20 % - zvýraznenie6 2 2 3 3 4" xfId="17180"/>
    <cellStyle name="20 % - zvýraznenie6 2 2 3 3 4 2" xfId="27594"/>
    <cellStyle name="20 % - zvýraznenie6 2 2 3 3 5" xfId="27595"/>
    <cellStyle name="20 % - zvýraznenie6 2 2 3 3 6" xfId="48864"/>
    <cellStyle name="20 % - zvýraznenie6 2 2 3 4" xfId="2645"/>
    <cellStyle name="20 % - zvýraznenie6 2 2 3 4 2" xfId="5383"/>
    <cellStyle name="20 % - zvýraznenie6 2 2 3 4 2 2" xfId="13338"/>
    <cellStyle name="20 % - zvýraznenie6 2 2 3 4 2 2 2" xfId="27596"/>
    <cellStyle name="20 % - zvýraznenie6 2 2 3 4 2 3" xfId="17183"/>
    <cellStyle name="20 % - zvýraznenie6 2 2 3 4 2 3 2" xfId="27597"/>
    <cellStyle name="20 % - zvýraznenie6 2 2 3 4 2 4" xfId="27598"/>
    <cellStyle name="20 % - zvýraznenie6 2 2 3 4 2 5" xfId="48865"/>
    <cellStyle name="20 % - zvýraznenie6 2 2 3 4 3" xfId="10602"/>
    <cellStyle name="20 % - zvýraznenie6 2 2 3 4 3 2" xfId="27599"/>
    <cellStyle name="20 % - zvýraznenie6 2 2 3 4 4" xfId="17182"/>
    <cellStyle name="20 % - zvýraznenie6 2 2 3 4 4 2" xfId="27600"/>
    <cellStyle name="20 % - zvýraznenie6 2 2 3 4 5" xfId="27601"/>
    <cellStyle name="20 % - zvýraznenie6 2 2 3 4 6" xfId="48866"/>
    <cellStyle name="20 % - zvýraznenie6 2 2 3 5" xfId="4590"/>
    <cellStyle name="20 % - zvýraznenie6 2 2 3 5 2" xfId="12545"/>
    <cellStyle name="20 % - zvýraznenie6 2 2 3 5 2 2" xfId="27602"/>
    <cellStyle name="20 % - zvýraznenie6 2 2 3 5 3" xfId="17184"/>
    <cellStyle name="20 % - zvýraznenie6 2 2 3 5 3 2" xfId="27603"/>
    <cellStyle name="20 % - zvýraznenie6 2 2 3 5 4" xfId="27604"/>
    <cellStyle name="20 % - zvýraznenie6 2 2 3 5 5" xfId="48867"/>
    <cellStyle name="20 % - zvýraznenie6 2 2 3 6" xfId="8588"/>
    <cellStyle name="20 % - zvýraznenie6 2 2 3 6 2" xfId="27605"/>
    <cellStyle name="20 % - zvýraznenie6 2 2 3 7" xfId="17175"/>
    <cellStyle name="20 % - zvýraznenie6 2 2 3 7 2" xfId="27606"/>
    <cellStyle name="20 % - zvýraznenie6 2 2 3 8" xfId="27607"/>
    <cellStyle name="20 % - zvýraznenie6 2 2 3 9" xfId="48868"/>
    <cellStyle name="20 % - zvýraznenie6 2 2 4" xfId="1032"/>
    <cellStyle name="20 % - zvýraznenie6 2 2 4 2" xfId="2834"/>
    <cellStyle name="20 % - zvýraznenie6 2 2 4 2 2" xfId="7360"/>
    <cellStyle name="20 % - zvýraznenie6 2 2 4 2 2 2" xfId="15315"/>
    <cellStyle name="20 % - zvýraznenie6 2 2 4 2 2 2 2" xfId="27608"/>
    <cellStyle name="20 % - zvýraznenie6 2 2 4 2 2 3" xfId="17187"/>
    <cellStyle name="20 % - zvýraznenie6 2 2 4 2 2 3 2" xfId="27609"/>
    <cellStyle name="20 % - zvýraznenie6 2 2 4 2 2 4" xfId="27610"/>
    <cellStyle name="20 % - zvýraznenie6 2 2 4 2 2 5" xfId="48869"/>
    <cellStyle name="20 % - zvýraznenie6 2 2 4 2 3" xfId="10790"/>
    <cellStyle name="20 % - zvýraznenie6 2 2 4 2 3 2" xfId="27611"/>
    <cellStyle name="20 % - zvýraznenie6 2 2 4 2 4" xfId="17186"/>
    <cellStyle name="20 % - zvýraznenie6 2 2 4 2 4 2" xfId="27612"/>
    <cellStyle name="20 % - zvýraznenie6 2 2 4 2 5" xfId="27613"/>
    <cellStyle name="20 % - zvýraznenie6 2 2 4 2 6" xfId="48870"/>
    <cellStyle name="20 % - zvýraznenie6 2 2 4 3" xfId="5784"/>
    <cellStyle name="20 % - zvýraznenie6 2 2 4 3 2" xfId="13739"/>
    <cellStyle name="20 % - zvýraznenie6 2 2 4 3 2 2" xfId="27614"/>
    <cellStyle name="20 % - zvýraznenie6 2 2 4 3 3" xfId="17188"/>
    <cellStyle name="20 % - zvýraznenie6 2 2 4 3 3 2" xfId="27615"/>
    <cellStyle name="20 % - zvýraznenie6 2 2 4 3 4" xfId="27616"/>
    <cellStyle name="20 % - zvýraznenie6 2 2 4 3 5" xfId="48871"/>
    <cellStyle name="20 % - zvýraznenie6 2 2 4 4" xfId="8989"/>
    <cellStyle name="20 % - zvýraznenie6 2 2 4 4 2" xfId="27617"/>
    <cellStyle name="20 % - zvýraznenie6 2 2 4 5" xfId="17185"/>
    <cellStyle name="20 % - zvýraznenie6 2 2 4 5 2" xfId="27618"/>
    <cellStyle name="20 % - zvýraznenie6 2 2 4 6" xfId="27619"/>
    <cellStyle name="20 % - zvýraznenie6 2 2 4 7" xfId="48872"/>
    <cellStyle name="20 % - zvýraznenie6 2 2 5" xfId="1842"/>
    <cellStyle name="20 % - zvýraznenie6 2 2 5 2" xfId="6575"/>
    <cellStyle name="20 % - zvýraznenie6 2 2 5 2 2" xfId="14530"/>
    <cellStyle name="20 % - zvýraznenie6 2 2 5 2 2 2" xfId="27620"/>
    <cellStyle name="20 % - zvýraznenie6 2 2 5 2 3" xfId="17190"/>
    <cellStyle name="20 % - zvýraznenie6 2 2 5 2 3 2" xfId="27621"/>
    <cellStyle name="20 % - zvýraznenie6 2 2 5 2 4" xfId="27622"/>
    <cellStyle name="20 % - zvýraznenie6 2 2 5 2 5" xfId="48873"/>
    <cellStyle name="20 % - zvýraznenie6 2 2 5 3" xfId="9799"/>
    <cellStyle name="20 % - zvýraznenie6 2 2 5 3 2" xfId="27623"/>
    <cellStyle name="20 % - zvýraznenie6 2 2 5 4" xfId="17189"/>
    <cellStyle name="20 % - zvýraznenie6 2 2 5 4 2" xfId="27624"/>
    <cellStyle name="20 % - zvýraznenie6 2 2 5 5" xfId="27625"/>
    <cellStyle name="20 % - zvýraznenie6 2 2 5 6" xfId="48874"/>
    <cellStyle name="20 % - zvýraznenie6 2 2 6" xfId="1679"/>
    <cellStyle name="20 % - zvýraznenie6 2 2 6 2" xfId="4993"/>
    <cellStyle name="20 % - zvýraznenie6 2 2 6 2 2" xfId="12948"/>
    <cellStyle name="20 % - zvýraznenie6 2 2 6 2 2 2" xfId="27626"/>
    <cellStyle name="20 % - zvýraznenie6 2 2 6 2 3" xfId="17192"/>
    <cellStyle name="20 % - zvýraznenie6 2 2 6 2 3 2" xfId="27627"/>
    <cellStyle name="20 % - zvýraznenie6 2 2 6 2 4" xfId="27628"/>
    <cellStyle name="20 % - zvýraznenie6 2 2 6 2 5" xfId="48875"/>
    <cellStyle name="20 % - zvýraznenie6 2 2 6 3" xfId="9636"/>
    <cellStyle name="20 % - zvýraznenie6 2 2 6 3 2" xfId="27629"/>
    <cellStyle name="20 % - zvýraznenie6 2 2 6 4" xfId="17191"/>
    <cellStyle name="20 % - zvýraznenie6 2 2 6 4 2" xfId="27630"/>
    <cellStyle name="20 % - zvýraznenie6 2 2 6 5" xfId="27631"/>
    <cellStyle name="20 % - zvýraznenie6 2 2 6 6" xfId="48876"/>
    <cellStyle name="20 % - zvýraznenie6 2 2 7" xfId="4200"/>
    <cellStyle name="20 % - zvýraznenie6 2 2 7 2" xfId="12155"/>
    <cellStyle name="20 % - zvýraznenie6 2 2 7 2 2" xfId="27632"/>
    <cellStyle name="20 % - zvýraznenie6 2 2 7 3" xfId="17193"/>
    <cellStyle name="20 % - zvýraznenie6 2 2 7 3 2" xfId="27633"/>
    <cellStyle name="20 % - zvýraznenie6 2 2 7 4" xfId="27634"/>
    <cellStyle name="20 % - zvýraznenie6 2 2 7 5" xfId="48877"/>
    <cellStyle name="20 % - zvýraznenie6 2 2 8" xfId="8198"/>
    <cellStyle name="20 % - zvýraznenie6 2 2 8 2" xfId="27635"/>
    <cellStyle name="20 % - zvýraznenie6 2 2 9" xfId="17154"/>
    <cellStyle name="20 % - zvýraznenie6 2 2 9 2" xfId="27636"/>
    <cellStyle name="20 % - zvýraznenie6 2 3" xfId="331"/>
    <cellStyle name="20 % - zvýraznenie6 2 3 10" xfId="48878"/>
    <cellStyle name="20 % - zvýraznenie6 2 3 2" xfId="723"/>
    <cellStyle name="20 % - zvýraznenie6 2 3 2 2" xfId="1518"/>
    <cellStyle name="20 % - zvýraznenie6 2 3 2 2 2" xfId="3320"/>
    <cellStyle name="20 % - zvýraznenie6 2 3 2 2 2 2" xfId="7846"/>
    <cellStyle name="20 % - zvýraznenie6 2 3 2 2 2 2 2" xfId="15801"/>
    <cellStyle name="20 % - zvýraznenie6 2 3 2 2 2 2 2 2" xfId="27637"/>
    <cellStyle name="20 % - zvýraznenie6 2 3 2 2 2 2 3" xfId="17198"/>
    <cellStyle name="20 % - zvýraznenie6 2 3 2 2 2 2 3 2" xfId="27638"/>
    <cellStyle name="20 % - zvýraznenie6 2 3 2 2 2 2 4" xfId="27639"/>
    <cellStyle name="20 % - zvýraznenie6 2 3 2 2 2 2 5" xfId="48879"/>
    <cellStyle name="20 % - zvýraznenie6 2 3 2 2 2 3" xfId="11276"/>
    <cellStyle name="20 % - zvýraznenie6 2 3 2 2 2 3 2" xfId="27640"/>
    <cellStyle name="20 % - zvýraznenie6 2 3 2 2 2 4" xfId="17197"/>
    <cellStyle name="20 % - zvýraznenie6 2 3 2 2 2 4 2" xfId="27641"/>
    <cellStyle name="20 % - zvýraznenie6 2 3 2 2 2 5" xfId="27642"/>
    <cellStyle name="20 % - zvýraznenie6 2 3 2 2 2 6" xfId="48880"/>
    <cellStyle name="20 % - zvýraznenie6 2 3 2 2 3" xfId="6270"/>
    <cellStyle name="20 % - zvýraznenie6 2 3 2 2 3 2" xfId="14225"/>
    <cellStyle name="20 % - zvýraznenie6 2 3 2 2 3 2 2" xfId="27643"/>
    <cellStyle name="20 % - zvýraznenie6 2 3 2 2 3 3" xfId="17199"/>
    <cellStyle name="20 % - zvýraznenie6 2 3 2 2 3 3 2" xfId="27644"/>
    <cellStyle name="20 % - zvýraznenie6 2 3 2 2 3 4" xfId="27645"/>
    <cellStyle name="20 % - zvýraznenie6 2 3 2 2 3 5" xfId="48881"/>
    <cellStyle name="20 % - zvýraznenie6 2 3 2 2 4" xfId="9475"/>
    <cellStyle name="20 % - zvýraznenie6 2 3 2 2 4 2" xfId="27646"/>
    <cellStyle name="20 % - zvýraznenie6 2 3 2 2 5" xfId="17196"/>
    <cellStyle name="20 % - zvýraznenie6 2 3 2 2 5 2" xfId="27647"/>
    <cellStyle name="20 % - zvýraznenie6 2 3 2 2 6" xfId="27648"/>
    <cellStyle name="20 % - zvýraznenie6 2 3 2 2 7" xfId="48882"/>
    <cellStyle name="20 % - zvýraznenie6 2 3 2 3" xfId="2328"/>
    <cellStyle name="20 % - zvýraznenie6 2 3 2 3 2" xfId="7061"/>
    <cellStyle name="20 % - zvýraznenie6 2 3 2 3 2 2" xfId="15016"/>
    <cellStyle name="20 % - zvýraznenie6 2 3 2 3 2 2 2" xfId="27649"/>
    <cellStyle name="20 % - zvýraznenie6 2 3 2 3 2 3" xfId="17201"/>
    <cellStyle name="20 % - zvýraznenie6 2 3 2 3 2 3 2" xfId="27650"/>
    <cellStyle name="20 % - zvýraznenie6 2 3 2 3 2 4" xfId="27651"/>
    <cellStyle name="20 % - zvýraznenie6 2 3 2 3 2 5" xfId="48883"/>
    <cellStyle name="20 % - zvýraznenie6 2 3 2 3 3" xfId="10285"/>
    <cellStyle name="20 % - zvýraznenie6 2 3 2 3 3 2" xfId="27652"/>
    <cellStyle name="20 % - zvýraznenie6 2 3 2 3 4" xfId="17200"/>
    <cellStyle name="20 % - zvýraznenie6 2 3 2 3 4 2" xfId="27653"/>
    <cellStyle name="20 % - zvýraznenie6 2 3 2 3 5" xfId="27654"/>
    <cellStyle name="20 % - zvýraznenie6 2 3 2 3 6" xfId="48884"/>
    <cellStyle name="20 % - zvýraznenie6 2 3 2 4" xfId="3500"/>
    <cellStyle name="20 % - zvýraznenie6 2 3 2 4 2" xfId="5479"/>
    <cellStyle name="20 % - zvýraznenie6 2 3 2 4 2 2" xfId="13434"/>
    <cellStyle name="20 % - zvýraznenie6 2 3 2 4 2 2 2" xfId="27655"/>
    <cellStyle name="20 % - zvýraznenie6 2 3 2 4 2 3" xfId="17203"/>
    <cellStyle name="20 % - zvýraznenie6 2 3 2 4 2 3 2" xfId="27656"/>
    <cellStyle name="20 % - zvýraznenie6 2 3 2 4 2 4" xfId="27657"/>
    <cellStyle name="20 % - zvýraznenie6 2 3 2 4 2 5" xfId="48885"/>
    <cellStyle name="20 % - zvýraznenie6 2 3 2 4 3" xfId="11456"/>
    <cellStyle name="20 % - zvýraznenie6 2 3 2 4 3 2" xfId="27658"/>
    <cellStyle name="20 % - zvýraznenie6 2 3 2 4 4" xfId="17202"/>
    <cellStyle name="20 % - zvýraznenie6 2 3 2 4 4 2" xfId="27659"/>
    <cellStyle name="20 % - zvýraznenie6 2 3 2 4 5" xfId="27660"/>
    <cellStyle name="20 % - zvýraznenie6 2 3 2 4 6" xfId="48886"/>
    <cellStyle name="20 % - zvýraznenie6 2 3 2 5" xfId="4686"/>
    <cellStyle name="20 % - zvýraznenie6 2 3 2 5 2" xfId="12641"/>
    <cellStyle name="20 % - zvýraznenie6 2 3 2 5 2 2" xfId="27661"/>
    <cellStyle name="20 % - zvýraznenie6 2 3 2 5 3" xfId="17204"/>
    <cellStyle name="20 % - zvýraznenie6 2 3 2 5 3 2" xfId="27662"/>
    <cellStyle name="20 % - zvýraznenie6 2 3 2 5 4" xfId="27663"/>
    <cellStyle name="20 % - zvýraznenie6 2 3 2 5 5" xfId="48887"/>
    <cellStyle name="20 % - zvýraznenie6 2 3 2 6" xfId="8684"/>
    <cellStyle name="20 % - zvýraznenie6 2 3 2 6 2" xfId="27664"/>
    <cellStyle name="20 % - zvýraznenie6 2 3 2 7" xfId="17195"/>
    <cellStyle name="20 % - zvýraznenie6 2 3 2 7 2" xfId="27665"/>
    <cellStyle name="20 % - zvýraznenie6 2 3 2 8" xfId="27666"/>
    <cellStyle name="20 % - zvýraznenie6 2 3 2 9" xfId="48888"/>
    <cellStyle name="20 % - zvýraznenie6 2 3 3" xfId="1128"/>
    <cellStyle name="20 % - zvýraznenie6 2 3 3 2" xfId="2930"/>
    <cellStyle name="20 % - zvýraznenie6 2 3 3 2 2" xfId="7456"/>
    <cellStyle name="20 % - zvýraznenie6 2 3 3 2 2 2" xfId="15411"/>
    <cellStyle name="20 % - zvýraznenie6 2 3 3 2 2 2 2" xfId="27667"/>
    <cellStyle name="20 % - zvýraznenie6 2 3 3 2 2 3" xfId="17207"/>
    <cellStyle name="20 % - zvýraznenie6 2 3 3 2 2 3 2" xfId="27668"/>
    <cellStyle name="20 % - zvýraznenie6 2 3 3 2 2 4" xfId="27669"/>
    <cellStyle name="20 % - zvýraznenie6 2 3 3 2 2 5" xfId="48889"/>
    <cellStyle name="20 % - zvýraznenie6 2 3 3 2 3" xfId="10886"/>
    <cellStyle name="20 % - zvýraznenie6 2 3 3 2 3 2" xfId="27670"/>
    <cellStyle name="20 % - zvýraznenie6 2 3 3 2 4" xfId="17206"/>
    <cellStyle name="20 % - zvýraznenie6 2 3 3 2 4 2" xfId="27671"/>
    <cellStyle name="20 % - zvýraznenie6 2 3 3 2 5" xfId="27672"/>
    <cellStyle name="20 % - zvýraznenie6 2 3 3 2 6" xfId="48890"/>
    <cellStyle name="20 % - zvýraznenie6 2 3 3 3" xfId="5880"/>
    <cellStyle name="20 % - zvýraznenie6 2 3 3 3 2" xfId="13835"/>
    <cellStyle name="20 % - zvýraznenie6 2 3 3 3 2 2" xfId="27673"/>
    <cellStyle name="20 % - zvýraznenie6 2 3 3 3 3" xfId="17208"/>
    <cellStyle name="20 % - zvýraznenie6 2 3 3 3 3 2" xfId="27674"/>
    <cellStyle name="20 % - zvýraznenie6 2 3 3 3 4" xfId="27675"/>
    <cellStyle name="20 % - zvýraznenie6 2 3 3 3 5" xfId="48891"/>
    <cellStyle name="20 % - zvýraznenie6 2 3 3 4" xfId="9085"/>
    <cellStyle name="20 % - zvýraznenie6 2 3 3 4 2" xfId="27676"/>
    <cellStyle name="20 % - zvýraznenie6 2 3 3 5" xfId="17205"/>
    <cellStyle name="20 % - zvýraznenie6 2 3 3 5 2" xfId="27677"/>
    <cellStyle name="20 % - zvýraznenie6 2 3 3 6" xfId="27678"/>
    <cellStyle name="20 % - zvýraznenie6 2 3 3 7" xfId="48892"/>
    <cellStyle name="20 % - zvýraznenie6 2 3 4" xfId="1938"/>
    <cellStyle name="20 % - zvýraznenie6 2 3 4 2" xfId="6671"/>
    <cellStyle name="20 % - zvýraznenie6 2 3 4 2 2" xfId="14626"/>
    <cellStyle name="20 % - zvýraznenie6 2 3 4 2 2 2" xfId="27679"/>
    <cellStyle name="20 % - zvýraznenie6 2 3 4 2 3" xfId="17210"/>
    <cellStyle name="20 % - zvýraznenie6 2 3 4 2 3 2" xfId="27680"/>
    <cellStyle name="20 % - zvýraznenie6 2 3 4 2 4" xfId="27681"/>
    <cellStyle name="20 % - zvýraznenie6 2 3 4 2 5" xfId="48893"/>
    <cellStyle name="20 % - zvýraznenie6 2 3 4 3" xfId="9895"/>
    <cellStyle name="20 % - zvýraznenie6 2 3 4 3 2" xfId="27682"/>
    <cellStyle name="20 % - zvýraznenie6 2 3 4 4" xfId="17209"/>
    <cellStyle name="20 % - zvýraznenie6 2 3 4 4 2" xfId="27683"/>
    <cellStyle name="20 % - zvýraznenie6 2 3 4 5" xfId="27684"/>
    <cellStyle name="20 % - zvýraznenie6 2 3 4 6" xfId="48894"/>
    <cellStyle name="20 % - zvýraznenie6 2 3 5" xfId="3553"/>
    <cellStyle name="20 % - zvýraznenie6 2 3 5 2" xfId="5089"/>
    <cellStyle name="20 % - zvýraznenie6 2 3 5 2 2" xfId="13044"/>
    <cellStyle name="20 % - zvýraznenie6 2 3 5 2 2 2" xfId="27685"/>
    <cellStyle name="20 % - zvýraznenie6 2 3 5 2 3" xfId="17212"/>
    <cellStyle name="20 % - zvýraznenie6 2 3 5 2 3 2" xfId="27686"/>
    <cellStyle name="20 % - zvýraznenie6 2 3 5 2 4" xfId="27687"/>
    <cellStyle name="20 % - zvýraznenie6 2 3 5 2 5" xfId="48895"/>
    <cellStyle name="20 % - zvýraznenie6 2 3 5 3" xfId="11509"/>
    <cellStyle name="20 % - zvýraznenie6 2 3 5 3 2" xfId="27688"/>
    <cellStyle name="20 % - zvýraznenie6 2 3 5 4" xfId="17211"/>
    <cellStyle name="20 % - zvýraznenie6 2 3 5 4 2" xfId="27689"/>
    <cellStyle name="20 % - zvýraznenie6 2 3 5 5" xfId="27690"/>
    <cellStyle name="20 % - zvýraznenie6 2 3 5 6" xfId="48896"/>
    <cellStyle name="20 % - zvýraznenie6 2 3 6" xfId="4296"/>
    <cellStyle name="20 % - zvýraznenie6 2 3 6 2" xfId="12251"/>
    <cellStyle name="20 % - zvýraznenie6 2 3 6 2 2" xfId="27691"/>
    <cellStyle name="20 % - zvýraznenie6 2 3 6 3" xfId="17213"/>
    <cellStyle name="20 % - zvýraznenie6 2 3 6 3 2" xfId="27692"/>
    <cellStyle name="20 % - zvýraznenie6 2 3 6 4" xfId="27693"/>
    <cellStyle name="20 % - zvýraznenie6 2 3 6 5" xfId="48897"/>
    <cellStyle name="20 % - zvýraznenie6 2 3 7" xfId="8294"/>
    <cellStyle name="20 % - zvýraznenie6 2 3 7 2" xfId="27694"/>
    <cellStyle name="20 % - zvýraznenie6 2 3 8" xfId="17194"/>
    <cellStyle name="20 % - zvýraznenie6 2 3 8 2" xfId="27695"/>
    <cellStyle name="20 % - zvýraznenie6 2 3 9" xfId="27696"/>
    <cellStyle name="20 % - zvýraznenie6 2 4" xfId="530"/>
    <cellStyle name="20 % - zvýraznenie6 2 4 2" xfId="1325"/>
    <cellStyle name="20 % - zvýraznenie6 2 4 2 2" xfId="3127"/>
    <cellStyle name="20 % - zvýraznenie6 2 4 2 2 2" xfId="7653"/>
    <cellStyle name="20 % - zvýraznenie6 2 4 2 2 2 2" xfId="15608"/>
    <cellStyle name="20 % - zvýraznenie6 2 4 2 2 2 2 2" xfId="27697"/>
    <cellStyle name="20 % - zvýraznenie6 2 4 2 2 2 3" xfId="17217"/>
    <cellStyle name="20 % - zvýraznenie6 2 4 2 2 2 3 2" xfId="27698"/>
    <cellStyle name="20 % - zvýraznenie6 2 4 2 2 2 4" xfId="27699"/>
    <cellStyle name="20 % - zvýraznenie6 2 4 2 2 2 5" xfId="48898"/>
    <cellStyle name="20 % - zvýraznenie6 2 4 2 2 3" xfId="11083"/>
    <cellStyle name="20 % - zvýraznenie6 2 4 2 2 3 2" xfId="27700"/>
    <cellStyle name="20 % - zvýraznenie6 2 4 2 2 4" xfId="17216"/>
    <cellStyle name="20 % - zvýraznenie6 2 4 2 2 4 2" xfId="27701"/>
    <cellStyle name="20 % - zvýraznenie6 2 4 2 2 5" xfId="27702"/>
    <cellStyle name="20 % - zvýraznenie6 2 4 2 2 6" xfId="48899"/>
    <cellStyle name="20 % - zvýraznenie6 2 4 2 3" xfId="6077"/>
    <cellStyle name="20 % - zvýraznenie6 2 4 2 3 2" xfId="14032"/>
    <cellStyle name="20 % - zvýraznenie6 2 4 2 3 2 2" xfId="27703"/>
    <cellStyle name="20 % - zvýraznenie6 2 4 2 3 3" xfId="17218"/>
    <cellStyle name="20 % - zvýraznenie6 2 4 2 3 3 2" xfId="27704"/>
    <cellStyle name="20 % - zvýraznenie6 2 4 2 3 4" xfId="27705"/>
    <cellStyle name="20 % - zvýraznenie6 2 4 2 3 5" xfId="48900"/>
    <cellStyle name="20 % - zvýraznenie6 2 4 2 4" xfId="9282"/>
    <cellStyle name="20 % - zvýraznenie6 2 4 2 4 2" xfId="27706"/>
    <cellStyle name="20 % - zvýraznenie6 2 4 2 5" xfId="17215"/>
    <cellStyle name="20 % - zvýraznenie6 2 4 2 5 2" xfId="27707"/>
    <cellStyle name="20 % - zvýraznenie6 2 4 2 6" xfId="27708"/>
    <cellStyle name="20 % - zvýraznenie6 2 4 2 7" xfId="48901"/>
    <cellStyle name="20 % - zvýraznenie6 2 4 3" xfId="2135"/>
    <cellStyle name="20 % - zvýraznenie6 2 4 3 2" xfId="6868"/>
    <cellStyle name="20 % - zvýraznenie6 2 4 3 2 2" xfId="14823"/>
    <cellStyle name="20 % - zvýraznenie6 2 4 3 2 2 2" xfId="27709"/>
    <cellStyle name="20 % - zvýraznenie6 2 4 3 2 3" xfId="17220"/>
    <cellStyle name="20 % - zvýraznenie6 2 4 3 2 3 2" xfId="27710"/>
    <cellStyle name="20 % - zvýraznenie6 2 4 3 2 4" xfId="27711"/>
    <cellStyle name="20 % - zvýraznenie6 2 4 3 2 5" xfId="48902"/>
    <cellStyle name="20 % - zvýraznenie6 2 4 3 3" xfId="10092"/>
    <cellStyle name="20 % - zvýraznenie6 2 4 3 3 2" xfId="27712"/>
    <cellStyle name="20 % - zvýraznenie6 2 4 3 4" xfId="17219"/>
    <cellStyle name="20 % - zvýraznenie6 2 4 3 4 2" xfId="27713"/>
    <cellStyle name="20 % - zvýraznenie6 2 4 3 5" xfId="27714"/>
    <cellStyle name="20 % - zvýraznenie6 2 4 3 6" xfId="48903"/>
    <cellStyle name="20 % - zvýraznenie6 2 4 4" xfId="3660"/>
    <cellStyle name="20 % - zvýraznenie6 2 4 4 2" xfId="5286"/>
    <cellStyle name="20 % - zvýraznenie6 2 4 4 2 2" xfId="13241"/>
    <cellStyle name="20 % - zvýraznenie6 2 4 4 2 2 2" xfId="27715"/>
    <cellStyle name="20 % - zvýraznenie6 2 4 4 2 3" xfId="17222"/>
    <cellStyle name="20 % - zvýraznenie6 2 4 4 2 3 2" xfId="27716"/>
    <cellStyle name="20 % - zvýraznenie6 2 4 4 2 4" xfId="27717"/>
    <cellStyle name="20 % - zvýraznenie6 2 4 4 2 5" xfId="48904"/>
    <cellStyle name="20 % - zvýraznenie6 2 4 4 3" xfId="11615"/>
    <cellStyle name="20 % - zvýraznenie6 2 4 4 3 2" xfId="27718"/>
    <cellStyle name="20 % - zvýraznenie6 2 4 4 4" xfId="17221"/>
    <cellStyle name="20 % - zvýraznenie6 2 4 4 4 2" xfId="27719"/>
    <cellStyle name="20 % - zvýraznenie6 2 4 4 5" xfId="27720"/>
    <cellStyle name="20 % - zvýraznenie6 2 4 4 6" xfId="48905"/>
    <cellStyle name="20 % - zvýraznenie6 2 4 5" xfId="4493"/>
    <cellStyle name="20 % - zvýraznenie6 2 4 5 2" xfId="12448"/>
    <cellStyle name="20 % - zvýraznenie6 2 4 5 2 2" xfId="27721"/>
    <cellStyle name="20 % - zvýraznenie6 2 4 5 3" xfId="17223"/>
    <cellStyle name="20 % - zvýraznenie6 2 4 5 3 2" xfId="27722"/>
    <cellStyle name="20 % - zvýraznenie6 2 4 5 4" xfId="27723"/>
    <cellStyle name="20 % - zvýraznenie6 2 4 5 5" xfId="48906"/>
    <cellStyle name="20 % - zvýraznenie6 2 4 6" xfId="8491"/>
    <cellStyle name="20 % - zvýraznenie6 2 4 6 2" xfId="27724"/>
    <cellStyle name="20 % - zvýraznenie6 2 4 7" xfId="17214"/>
    <cellStyle name="20 % - zvýraznenie6 2 4 7 2" xfId="27725"/>
    <cellStyle name="20 % - zvýraznenie6 2 4 8" xfId="27726"/>
    <cellStyle name="20 % - zvýraznenie6 2 4 9" xfId="48907"/>
    <cellStyle name="20 % - zvýraznenie6 2 5" xfId="935"/>
    <cellStyle name="20 % - zvýraznenie6 2 5 2" xfId="2737"/>
    <cellStyle name="20 % - zvýraznenie6 2 5 2 2" xfId="7263"/>
    <cellStyle name="20 % - zvýraznenie6 2 5 2 2 2" xfId="15218"/>
    <cellStyle name="20 % - zvýraznenie6 2 5 2 2 2 2" xfId="27727"/>
    <cellStyle name="20 % - zvýraznenie6 2 5 2 2 3" xfId="17226"/>
    <cellStyle name="20 % - zvýraznenie6 2 5 2 2 3 2" xfId="27728"/>
    <cellStyle name="20 % - zvýraznenie6 2 5 2 2 4" xfId="27729"/>
    <cellStyle name="20 % - zvýraznenie6 2 5 2 2 5" xfId="48908"/>
    <cellStyle name="20 % - zvýraznenie6 2 5 2 3" xfId="10693"/>
    <cellStyle name="20 % - zvýraznenie6 2 5 2 3 2" xfId="27730"/>
    <cellStyle name="20 % - zvýraznenie6 2 5 2 4" xfId="17225"/>
    <cellStyle name="20 % - zvýraznenie6 2 5 2 4 2" xfId="27731"/>
    <cellStyle name="20 % - zvýraznenie6 2 5 2 5" xfId="27732"/>
    <cellStyle name="20 % - zvýraznenie6 2 5 2 6" xfId="48909"/>
    <cellStyle name="20 % - zvýraznenie6 2 5 3" xfId="5687"/>
    <cellStyle name="20 % - zvýraznenie6 2 5 3 2" xfId="13642"/>
    <cellStyle name="20 % - zvýraznenie6 2 5 3 2 2" xfId="27733"/>
    <cellStyle name="20 % - zvýraznenie6 2 5 3 3" xfId="17227"/>
    <cellStyle name="20 % - zvýraznenie6 2 5 3 3 2" xfId="27734"/>
    <cellStyle name="20 % - zvýraznenie6 2 5 3 4" xfId="27735"/>
    <cellStyle name="20 % - zvýraznenie6 2 5 3 5" xfId="48910"/>
    <cellStyle name="20 % - zvýraznenie6 2 5 4" xfId="8892"/>
    <cellStyle name="20 % - zvýraznenie6 2 5 4 2" xfId="27736"/>
    <cellStyle name="20 % - zvýraznenie6 2 5 5" xfId="17224"/>
    <cellStyle name="20 % - zvýraznenie6 2 5 5 2" xfId="27737"/>
    <cellStyle name="20 % - zvýraznenie6 2 5 6" xfId="27738"/>
    <cellStyle name="20 % - zvýraznenie6 2 5 7" xfId="48911"/>
    <cellStyle name="20 % - zvýraznenie6 2 6" xfId="1744"/>
    <cellStyle name="20 % - zvýraznenie6 2 6 2" xfId="6478"/>
    <cellStyle name="20 % - zvýraznenie6 2 6 2 2" xfId="14433"/>
    <cellStyle name="20 % - zvýraznenie6 2 6 2 2 2" xfId="27739"/>
    <cellStyle name="20 % - zvýraznenie6 2 6 2 3" xfId="17229"/>
    <cellStyle name="20 % - zvýraznenie6 2 6 2 3 2" xfId="27740"/>
    <cellStyle name="20 % - zvýraznenie6 2 6 2 4" xfId="27741"/>
    <cellStyle name="20 % - zvýraznenie6 2 6 2 5" xfId="48912"/>
    <cellStyle name="20 % - zvýraznenie6 2 6 3" xfId="9701"/>
    <cellStyle name="20 % - zvýraznenie6 2 6 3 2" xfId="27742"/>
    <cellStyle name="20 % - zvýraznenie6 2 6 4" xfId="17228"/>
    <cellStyle name="20 % - zvýraznenie6 2 6 4 2" xfId="27743"/>
    <cellStyle name="20 % - zvýraznenie6 2 6 5" xfId="27744"/>
    <cellStyle name="20 % - zvýraznenie6 2 6 6" xfId="48913"/>
    <cellStyle name="20 % - zvýraznenie6 2 7" xfId="4001"/>
    <cellStyle name="20 % - zvýraznenie6 2 7 2" xfId="4896"/>
    <cellStyle name="20 % - zvýraznenie6 2 7 2 2" xfId="12851"/>
    <cellStyle name="20 % - zvýraznenie6 2 7 2 2 2" xfId="27745"/>
    <cellStyle name="20 % - zvýraznenie6 2 7 2 3" xfId="17231"/>
    <cellStyle name="20 % - zvýraznenie6 2 7 2 3 2" xfId="27746"/>
    <cellStyle name="20 % - zvýraznenie6 2 7 2 4" xfId="27747"/>
    <cellStyle name="20 % - zvýraznenie6 2 7 2 5" xfId="48914"/>
    <cellStyle name="20 % - zvýraznenie6 2 7 3" xfId="11956"/>
    <cellStyle name="20 % - zvýraznenie6 2 7 3 2" xfId="27748"/>
    <cellStyle name="20 % - zvýraznenie6 2 7 4" xfId="17230"/>
    <cellStyle name="20 % - zvýraznenie6 2 7 4 2" xfId="27749"/>
    <cellStyle name="20 % - zvýraznenie6 2 7 5" xfId="27750"/>
    <cellStyle name="20 % - zvýraznenie6 2 7 6" xfId="48915"/>
    <cellStyle name="20 % - zvýraznenie6 2 8" xfId="4103"/>
    <cellStyle name="20 % - zvýraznenie6 2 8 2" xfId="12058"/>
    <cellStyle name="20 % - zvýraznenie6 2 8 2 2" xfId="27751"/>
    <cellStyle name="20 % - zvýraznenie6 2 8 3" xfId="17232"/>
    <cellStyle name="20 % - zvýraznenie6 2 8 3 2" xfId="27752"/>
    <cellStyle name="20 % - zvýraznenie6 2 8 4" xfId="27753"/>
    <cellStyle name="20 % - zvýraznenie6 2 8 5" xfId="48916"/>
    <cellStyle name="20 % - zvýraznenie6 2 9" xfId="8101"/>
    <cellStyle name="20 % - zvýraznenie6 2 9 2" xfId="27754"/>
    <cellStyle name="20 % - zvýraznenie6 3" xfId="165"/>
    <cellStyle name="20 % - zvýraznenie6 3 10" xfId="17233"/>
    <cellStyle name="20 % - zvýraznenie6 3 10 2" xfId="27755"/>
    <cellStyle name="20 % - zvýraznenie6 3 11" xfId="27756"/>
    <cellStyle name="20 % - zvýraznenie6 3 12" xfId="48917"/>
    <cellStyle name="20 % - zvýraznenie6 3 2" xfId="266"/>
    <cellStyle name="20 % - zvýraznenie6 3 2 10" xfId="27757"/>
    <cellStyle name="20 % - zvýraznenie6 3 2 11" xfId="48918"/>
    <cellStyle name="20 % - zvýraznenie6 3 2 2" xfId="465"/>
    <cellStyle name="20 % - zvýraznenie6 3 2 2 10" xfId="48919"/>
    <cellStyle name="20 % - zvýraznenie6 3 2 2 2" xfId="857"/>
    <cellStyle name="20 % - zvýraznenie6 3 2 2 2 2" xfId="1652"/>
    <cellStyle name="20 % - zvýraznenie6 3 2 2 2 2 2" xfId="3454"/>
    <cellStyle name="20 % - zvýraznenie6 3 2 2 2 2 2 2" xfId="7980"/>
    <cellStyle name="20 % - zvýraznenie6 3 2 2 2 2 2 2 2" xfId="15935"/>
    <cellStyle name="20 % - zvýraznenie6 3 2 2 2 2 2 2 2 2" xfId="27758"/>
    <cellStyle name="20 % - zvýraznenie6 3 2 2 2 2 2 2 3" xfId="17239"/>
    <cellStyle name="20 % - zvýraznenie6 3 2 2 2 2 2 2 3 2" xfId="27759"/>
    <cellStyle name="20 % - zvýraznenie6 3 2 2 2 2 2 2 4" xfId="27760"/>
    <cellStyle name="20 % - zvýraznenie6 3 2 2 2 2 2 2 5" xfId="48920"/>
    <cellStyle name="20 % - zvýraznenie6 3 2 2 2 2 2 3" xfId="11410"/>
    <cellStyle name="20 % - zvýraznenie6 3 2 2 2 2 2 3 2" xfId="27761"/>
    <cellStyle name="20 % - zvýraznenie6 3 2 2 2 2 2 4" xfId="17238"/>
    <cellStyle name="20 % - zvýraznenie6 3 2 2 2 2 2 4 2" xfId="27762"/>
    <cellStyle name="20 % - zvýraznenie6 3 2 2 2 2 2 5" xfId="27763"/>
    <cellStyle name="20 % - zvýraznenie6 3 2 2 2 2 2 6" xfId="48921"/>
    <cellStyle name="20 % - zvýraznenie6 3 2 2 2 2 3" xfId="6404"/>
    <cellStyle name="20 % - zvýraznenie6 3 2 2 2 2 3 2" xfId="14359"/>
    <cellStyle name="20 % - zvýraznenie6 3 2 2 2 2 3 2 2" xfId="27764"/>
    <cellStyle name="20 % - zvýraznenie6 3 2 2 2 2 3 3" xfId="17240"/>
    <cellStyle name="20 % - zvýraznenie6 3 2 2 2 2 3 3 2" xfId="27765"/>
    <cellStyle name="20 % - zvýraznenie6 3 2 2 2 2 3 4" xfId="27766"/>
    <cellStyle name="20 % - zvýraznenie6 3 2 2 2 2 3 5" xfId="48922"/>
    <cellStyle name="20 % - zvýraznenie6 3 2 2 2 2 4" xfId="9609"/>
    <cellStyle name="20 % - zvýraznenie6 3 2 2 2 2 4 2" xfId="27767"/>
    <cellStyle name="20 % - zvýraznenie6 3 2 2 2 2 5" xfId="17237"/>
    <cellStyle name="20 % - zvýraznenie6 3 2 2 2 2 5 2" xfId="27768"/>
    <cellStyle name="20 % - zvýraznenie6 3 2 2 2 2 6" xfId="27769"/>
    <cellStyle name="20 % - zvýraznenie6 3 2 2 2 2 7" xfId="48923"/>
    <cellStyle name="20 % - zvýraznenie6 3 2 2 2 3" xfId="2462"/>
    <cellStyle name="20 % - zvýraznenie6 3 2 2 2 3 2" xfId="7195"/>
    <cellStyle name="20 % - zvýraznenie6 3 2 2 2 3 2 2" xfId="15150"/>
    <cellStyle name="20 % - zvýraznenie6 3 2 2 2 3 2 2 2" xfId="27770"/>
    <cellStyle name="20 % - zvýraznenie6 3 2 2 2 3 2 3" xfId="17242"/>
    <cellStyle name="20 % - zvýraznenie6 3 2 2 2 3 2 3 2" xfId="27771"/>
    <cellStyle name="20 % - zvýraznenie6 3 2 2 2 3 2 4" xfId="27772"/>
    <cellStyle name="20 % - zvýraznenie6 3 2 2 2 3 2 5" xfId="48924"/>
    <cellStyle name="20 % - zvýraznenie6 3 2 2 2 3 3" xfId="10419"/>
    <cellStyle name="20 % - zvýraznenie6 3 2 2 2 3 3 2" xfId="27773"/>
    <cellStyle name="20 % - zvýraznenie6 3 2 2 2 3 4" xfId="17241"/>
    <cellStyle name="20 % - zvýraznenie6 3 2 2 2 3 4 2" xfId="27774"/>
    <cellStyle name="20 % - zvýraznenie6 3 2 2 2 3 5" xfId="27775"/>
    <cellStyle name="20 % - zvýraznenie6 3 2 2 2 3 6" xfId="48925"/>
    <cellStyle name="20 % - zvýraznenie6 3 2 2 2 4" xfId="3796"/>
    <cellStyle name="20 % - zvýraznenie6 3 2 2 2 4 2" xfId="5613"/>
    <cellStyle name="20 % - zvýraznenie6 3 2 2 2 4 2 2" xfId="13568"/>
    <cellStyle name="20 % - zvýraznenie6 3 2 2 2 4 2 2 2" xfId="27776"/>
    <cellStyle name="20 % - zvýraznenie6 3 2 2 2 4 2 3" xfId="17244"/>
    <cellStyle name="20 % - zvýraznenie6 3 2 2 2 4 2 3 2" xfId="27777"/>
    <cellStyle name="20 % - zvýraznenie6 3 2 2 2 4 2 4" xfId="27778"/>
    <cellStyle name="20 % - zvýraznenie6 3 2 2 2 4 2 5" xfId="48926"/>
    <cellStyle name="20 % - zvýraznenie6 3 2 2 2 4 3" xfId="11751"/>
    <cellStyle name="20 % - zvýraznenie6 3 2 2 2 4 3 2" xfId="27779"/>
    <cellStyle name="20 % - zvýraznenie6 3 2 2 2 4 4" xfId="17243"/>
    <cellStyle name="20 % - zvýraznenie6 3 2 2 2 4 4 2" xfId="27780"/>
    <cellStyle name="20 % - zvýraznenie6 3 2 2 2 4 5" xfId="27781"/>
    <cellStyle name="20 % - zvýraznenie6 3 2 2 2 4 6" xfId="48927"/>
    <cellStyle name="20 % - zvýraznenie6 3 2 2 2 5" xfId="4820"/>
    <cellStyle name="20 % - zvýraznenie6 3 2 2 2 5 2" xfId="12775"/>
    <cellStyle name="20 % - zvýraznenie6 3 2 2 2 5 2 2" xfId="27782"/>
    <cellStyle name="20 % - zvýraznenie6 3 2 2 2 5 3" xfId="17245"/>
    <cellStyle name="20 % - zvýraznenie6 3 2 2 2 5 3 2" xfId="27783"/>
    <cellStyle name="20 % - zvýraznenie6 3 2 2 2 5 4" xfId="27784"/>
    <cellStyle name="20 % - zvýraznenie6 3 2 2 2 5 5" xfId="48928"/>
    <cellStyle name="20 % - zvýraznenie6 3 2 2 2 6" xfId="8818"/>
    <cellStyle name="20 % - zvýraznenie6 3 2 2 2 6 2" xfId="27785"/>
    <cellStyle name="20 % - zvýraznenie6 3 2 2 2 7" xfId="17236"/>
    <cellStyle name="20 % - zvýraznenie6 3 2 2 2 7 2" xfId="27786"/>
    <cellStyle name="20 % - zvýraznenie6 3 2 2 2 8" xfId="27787"/>
    <cellStyle name="20 % - zvýraznenie6 3 2 2 2 9" xfId="48929"/>
    <cellStyle name="20 % - zvýraznenie6 3 2 2 3" xfId="1262"/>
    <cellStyle name="20 % - zvýraznenie6 3 2 2 3 2" xfId="3064"/>
    <cellStyle name="20 % - zvýraznenie6 3 2 2 3 2 2" xfId="7590"/>
    <cellStyle name="20 % - zvýraznenie6 3 2 2 3 2 2 2" xfId="15545"/>
    <cellStyle name="20 % - zvýraznenie6 3 2 2 3 2 2 2 2" xfId="27788"/>
    <cellStyle name="20 % - zvýraznenie6 3 2 2 3 2 2 3" xfId="17248"/>
    <cellStyle name="20 % - zvýraznenie6 3 2 2 3 2 2 3 2" xfId="27789"/>
    <cellStyle name="20 % - zvýraznenie6 3 2 2 3 2 2 4" xfId="27790"/>
    <cellStyle name="20 % - zvýraznenie6 3 2 2 3 2 2 5" xfId="48930"/>
    <cellStyle name="20 % - zvýraznenie6 3 2 2 3 2 3" xfId="11020"/>
    <cellStyle name="20 % - zvýraznenie6 3 2 2 3 2 3 2" xfId="27791"/>
    <cellStyle name="20 % - zvýraznenie6 3 2 2 3 2 4" xfId="17247"/>
    <cellStyle name="20 % - zvýraznenie6 3 2 2 3 2 4 2" xfId="27792"/>
    <cellStyle name="20 % - zvýraznenie6 3 2 2 3 2 5" xfId="27793"/>
    <cellStyle name="20 % - zvýraznenie6 3 2 2 3 2 6" xfId="48931"/>
    <cellStyle name="20 % - zvýraznenie6 3 2 2 3 3" xfId="6014"/>
    <cellStyle name="20 % - zvýraznenie6 3 2 2 3 3 2" xfId="13969"/>
    <cellStyle name="20 % - zvýraznenie6 3 2 2 3 3 2 2" xfId="27794"/>
    <cellStyle name="20 % - zvýraznenie6 3 2 2 3 3 3" xfId="17249"/>
    <cellStyle name="20 % - zvýraznenie6 3 2 2 3 3 3 2" xfId="27795"/>
    <cellStyle name="20 % - zvýraznenie6 3 2 2 3 3 4" xfId="27796"/>
    <cellStyle name="20 % - zvýraznenie6 3 2 2 3 3 5" xfId="48932"/>
    <cellStyle name="20 % - zvýraznenie6 3 2 2 3 4" xfId="9219"/>
    <cellStyle name="20 % - zvýraznenie6 3 2 2 3 4 2" xfId="27797"/>
    <cellStyle name="20 % - zvýraznenie6 3 2 2 3 5" xfId="17246"/>
    <cellStyle name="20 % - zvýraznenie6 3 2 2 3 5 2" xfId="27798"/>
    <cellStyle name="20 % - zvýraznenie6 3 2 2 3 6" xfId="27799"/>
    <cellStyle name="20 % - zvýraznenie6 3 2 2 3 7" xfId="48933"/>
    <cellStyle name="20 % - zvýraznenie6 3 2 2 4" xfId="2072"/>
    <cellStyle name="20 % - zvýraznenie6 3 2 2 4 2" xfId="6805"/>
    <cellStyle name="20 % - zvýraznenie6 3 2 2 4 2 2" xfId="14760"/>
    <cellStyle name="20 % - zvýraznenie6 3 2 2 4 2 2 2" xfId="27800"/>
    <cellStyle name="20 % - zvýraznenie6 3 2 2 4 2 3" xfId="17251"/>
    <cellStyle name="20 % - zvýraznenie6 3 2 2 4 2 3 2" xfId="27801"/>
    <cellStyle name="20 % - zvýraznenie6 3 2 2 4 2 4" xfId="27802"/>
    <cellStyle name="20 % - zvýraznenie6 3 2 2 4 2 5" xfId="48934"/>
    <cellStyle name="20 % - zvýraznenie6 3 2 2 4 3" xfId="10029"/>
    <cellStyle name="20 % - zvýraznenie6 3 2 2 4 3 2" xfId="27803"/>
    <cellStyle name="20 % - zvýraznenie6 3 2 2 4 4" xfId="17250"/>
    <cellStyle name="20 % - zvýraznenie6 3 2 2 4 4 2" xfId="27804"/>
    <cellStyle name="20 % - zvýraznenie6 3 2 2 4 5" xfId="27805"/>
    <cellStyle name="20 % - zvýraznenie6 3 2 2 4 6" xfId="48935"/>
    <cellStyle name="20 % - zvýraznenie6 3 2 2 5" xfId="3859"/>
    <cellStyle name="20 % - zvýraznenie6 3 2 2 5 2" xfId="5223"/>
    <cellStyle name="20 % - zvýraznenie6 3 2 2 5 2 2" xfId="13178"/>
    <cellStyle name="20 % - zvýraznenie6 3 2 2 5 2 2 2" xfId="27806"/>
    <cellStyle name="20 % - zvýraznenie6 3 2 2 5 2 3" xfId="17253"/>
    <cellStyle name="20 % - zvýraznenie6 3 2 2 5 2 3 2" xfId="27807"/>
    <cellStyle name="20 % - zvýraznenie6 3 2 2 5 2 4" xfId="27808"/>
    <cellStyle name="20 % - zvýraznenie6 3 2 2 5 2 5" xfId="48936"/>
    <cellStyle name="20 % - zvýraznenie6 3 2 2 5 3" xfId="11814"/>
    <cellStyle name="20 % - zvýraznenie6 3 2 2 5 3 2" xfId="27809"/>
    <cellStyle name="20 % - zvýraznenie6 3 2 2 5 4" xfId="17252"/>
    <cellStyle name="20 % - zvýraznenie6 3 2 2 5 4 2" xfId="27810"/>
    <cellStyle name="20 % - zvýraznenie6 3 2 2 5 5" xfId="27811"/>
    <cellStyle name="20 % - zvýraznenie6 3 2 2 5 6" xfId="48937"/>
    <cellStyle name="20 % - zvýraznenie6 3 2 2 6" xfId="4430"/>
    <cellStyle name="20 % - zvýraznenie6 3 2 2 6 2" xfId="12385"/>
    <cellStyle name="20 % - zvýraznenie6 3 2 2 6 2 2" xfId="27812"/>
    <cellStyle name="20 % - zvýraznenie6 3 2 2 6 3" xfId="17254"/>
    <cellStyle name="20 % - zvýraznenie6 3 2 2 6 3 2" xfId="27813"/>
    <cellStyle name="20 % - zvýraznenie6 3 2 2 6 4" xfId="27814"/>
    <cellStyle name="20 % - zvýraznenie6 3 2 2 6 5" xfId="48938"/>
    <cellStyle name="20 % - zvýraznenie6 3 2 2 7" xfId="8428"/>
    <cellStyle name="20 % - zvýraznenie6 3 2 2 7 2" xfId="27815"/>
    <cellStyle name="20 % - zvýraznenie6 3 2 2 8" xfId="17235"/>
    <cellStyle name="20 % - zvýraznenie6 3 2 2 8 2" xfId="27816"/>
    <cellStyle name="20 % - zvýraznenie6 3 2 2 9" xfId="27817"/>
    <cellStyle name="20 % - zvýraznenie6 3 2 3" xfId="664"/>
    <cellStyle name="20 % - zvýraznenie6 3 2 3 2" xfId="1459"/>
    <cellStyle name="20 % - zvýraznenie6 3 2 3 2 2" xfId="3261"/>
    <cellStyle name="20 % - zvýraznenie6 3 2 3 2 2 2" xfId="7787"/>
    <cellStyle name="20 % - zvýraznenie6 3 2 3 2 2 2 2" xfId="15742"/>
    <cellStyle name="20 % - zvýraznenie6 3 2 3 2 2 2 2 2" xfId="27818"/>
    <cellStyle name="20 % - zvýraznenie6 3 2 3 2 2 2 3" xfId="17258"/>
    <cellStyle name="20 % - zvýraznenie6 3 2 3 2 2 2 3 2" xfId="27819"/>
    <cellStyle name="20 % - zvýraznenie6 3 2 3 2 2 2 4" xfId="27820"/>
    <cellStyle name="20 % - zvýraznenie6 3 2 3 2 2 2 5" xfId="48939"/>
    <cellStyle name="20 % - zvýraznenie6 3 2 3 2 2 3" xfId="11217"/>
    <cellStyle name="20 % - zvýraznenie6 3 2 3 2 2 3 2" xfId="27821"/>
    <cellStyle name="20 % - zvýraznenie6 3 2 3 2 2 4" xfId="17257"/>
    <cellStyle name="20 % - zvýraznenie6 3 2 3 2 2 4 2" xfId="27822"/>
    <cellStyle name="20 % - zvýraznenie6 3 2 3 2 2 5" xfId="27823"/>
    <cellStyle name="20 % - zvýraznenie6 3 2 3 2 2 6" xfId="48940"/>
    <cellStyle name="20 % - zvýraznenie6 3 2 3 2 3" xfId="6211"/>
    <cellStyle name="20 % - zvýraznenie6 3 2 3 2 3 2" xfId="14166"/>
    <cellStyle name="20 % - zvýraznenie6 3 2 3 2 3 2 2" xfId="27824"/>
    <cellStyle name="20 % - zvýraznenie6 3 2 3 2 3 3" xfId="17259"/>
    <cellStyle name="20 % - zvýraznenie6 3 2 3 2 3 3 2" xfId="27825"/>
    <cellStyle name="20 % - zvýraznenie6 3 2 3 2 3 4" xfId="27826"/>
    <cellStyle name="20 % - zvýraznenie6 3 2 3 2 3 5" xfId="48941"/>
    <cellStyle name="20 % - zvýraznenie6 3 2 3 2 4" xfId="9416"/>
    <cellStyle name="20 % - zvýraznenie6 3 2 3 2 4 2" xfId="27827"/>
    <cellStyle name="20 % - zvýraznenie6 3 2 3 2 5" xfId="17256"/>
    <cellStyle name="20 % - zvýraznenie6 3 2 3 2 5 2" xfId="27828"/>
    <cellStyle name="20 % - zvýraznenie6 3 2 3 2 6" xfId="27829"/>
    <cellStyle name="20 % - zvýraznenie6 3 2 3 2 7" xfId="48942"/>
    <cellStyle name="20 % - zvýraznenie6 3 2 3 3" xfId="2269"/>
    <cellStyle name="20 % - zvýraznenie6 3 2 3 3 2" xfId="7002"/>
    <cellStyle name="20 % - zvýraznenie6 3 2 3 3 2 2" xfId="14957"/>
    <cellStyle name="20 % - zvýraznenie6 3 2 3 3 2 2 2" xfId="27830"/>
    <cellStyle name="20 % - zvýraznenie6 3 2 3 3 2 3" xfId="17261"/>
    <cellStyle name="20 % - zvýraznenie6 3 2 3 3 2 3 2" xfId="27831"/>
    <cellStyle name="20 % - zvýraznenie6 3 2 3 3 2 4" xfId="27832"/>
    <cellStyle name="20 % - zvýraznenie6 3 2 3 3 2 5" xfId="48943"/>
    <cellStyle name="20 % - zvýraznenie6 3 2 3 3 3" xfId="10226"/>
    <cellStyle name="20 % - zvýraznenie6 3 2 3 3 3 2" xfId="27833"/>
    <cellStyle name="20 % - zvýraznenie6 3 2 3 3 4" xfId="17260"/>
    <cellStyle name="20 % - zvýraznenie6 3 2 3 3 4 2" xfId="27834"/>
    <cellStyle name="20 % - zvýraznenie6 3 2 3 3 5" xfId="27835"/>
    <cellStyle name="20 % - zvýraznenie6 3 2 3 3 6" xfId="48944"/>
    <cellStyle name="20 % - zvýraznenie6 3 2 3 4" xfId="3707"/>
    <cellStyle name="20 % - zvýraznenie6 3 2 3 4 2" xfId="5420"/>
    <cellStyle name="20 % - zvýraznenie6 3 2 3 4 2 2" xfId="13375"/>
    <cellStyle name="20 % - zvýraznenie6 3 2 3 4 2 2 2" xfId="27836"/>
    <cellStyle name="20 % - zvýraznenie6 3 2 3 4 2 3" xfId="17263"/>
    <cellStyle name="20 % - zvýraznenie6 3 2 3 4 2 3 2" xfId="27837"/>
    <cellStyle name="20 % - zvýraznenie6 3 2 3 4 2 4" xfId="27838"/>
    <cellStyle name="20 % - zvýraznenie6 3 2 3 4 2 5" xfId="48945"/>
    <cellStyle name="20 % - zvýraznenie6 3 2 3 4 3" xfId="11662"/>
    <cellStyle name="20 % - zvýraznenie6 3 2 3 4 3 2" xfId="27839"/>
    <cellStyle name="20 % - zvýraznenie6 3 2 3 4 4" xfId="17262"/>
    <cellStyle name="20 % - zvýraznenie6 3 2 3 4 4 2" xfId="27840"/>
    <cellStyle name="20 % - zvýraznenie6 3 2 3 4 5" xfId="27841"/>
    <cellStyle name="20 % - zvýraznenie6 3 2 3 4 6" xfId="48946"/>
    <cellStyle name="20 % - zvýraznenie6 3 2 3 5" xfId="4627"/>
    <cellStyle name="20 % - zvýraznenie6 3 2 3 5 2" xfId="12582"/>
    <cellStyle name="20 % - zvýraznenie6 3 2 3 5 2 2" xfId="27842"/>
    <cellStyle name="20 % - zvýraznenie6 3 2 3 5 3" xfId="17264"/>
    <cellStyle name="20 % - zvýraznenie6 3 2 3 5 3 2" xfId="27843"/>
    <cellStyle name="20 % - zvýraznenie6 3 2 3 5 4" xfId="27844"/>
    <cellStyle name="20 % - zvýraznenie6 3 2 3 5 5" xfId="48947"/>
    <cellStyle name="20 % - zvýraznenie6 3 2 3 6" xfId="8625"/>
    <cellStyle name="20 % - zvýraznenie6 3 2 3 6 2" xfId="27845"/>
    <cellStyle name="20 % - zvýraznenie6 3 2 3 7" xfId="17255"/>
    <cellStyle name="20 % - zvýraznenie6 3 2 3 7 2" xfId="27846"/>
    <cellStyle name="20 % - zvýraznenie6 3 2 3 8" xfId="27847"/>
    <cellStyle name="20 % - zvýraznenie6 3 2 3 9" xfId="48948"/>
    <cellStyle name="20 % - zvýraznenie6 3 2 4" xfId="1069"/>
    <cellStyle name="20 % - zvýraznenie6 3 2 4 2" xfId="2871"/>
    <cellStyle name="20 % - zvýraznenie6 3 2 4 2 2" xfId="7397"/>
    <cellStyle name="20 % - zvýraznenie6 3 2 4 2 2 2" xfId="15352"/>
    <cellStyle name="20 % - zvýraznenie6 3 2 4 2 2 2 2" xfId="27848"/>
    <cellStyle name="20 % - zvýraznenie6 3 2 4 2 2 3" xfId="17267"/>
    <cellStyle name="20 % - zvýraznenie6 3 2 4 2 2 3 2" xfId="27849"/>
    <cellStyle name="20 % - zvýraznenie6 3 2 4 2 2 4" xfId="27850"/>
    <cellStyle name="20 % - zvýraznenie6 3 2 4 2 2 5" xfId="48949"/>
    <cellStyle name="20 % - zvýraznenie6 3 2 4 2 3" xfId="10827"/>
    <cellStyle name="20 % - zvýraznenie6 3 2 4 2 3 2" xfId="27851"/>
    <cellStyle name="20 % - zvýraznenie6 3 2 4 2 4" xfId="17266"/>
    <cellStyle name="20 % - zvýraznenie6 3 2 4 2 4 2" xfId="27852"/>
    <cellStyle name="20 % - zvýraznenie6 3 2 4 2 5" xfId="27853"/>
    <cellStyle name="20 % - zvýraznenie6 3 2 4 2 6" xfId="48950"/>
    <cellStyle name="20 % - zvýraznenie6 3 2 4 3" xfId="5821"/>
    <cellStyle name="20 % - zvýraznenie6 3 2 4 3 2" xfId="13776"/>
    <cellStyle name="20 % - zvýraznenie6 3 2 4 3 2 2" xfId="27854"/>
    <cellStyle name="20 % - zvýraznenie6 3 2 4 3 3" xfId="17268"/>
    <cellStyle name="20 % - zvýraznenie6 3 2 4 3 3 2" xfId="27855"/>
    <cellStyle name="20 % - zvýraznenie6 3 2 4 3 4" xfId="27856"/>
    <cellStyle name="20 % - zvýraznenie6 3 2 4 3 5" xfId="48951"/>
    <cellStyle name="20 % - zvýraznenie6 3 2 4 4" xfId="9026"/>
    <cellStyle name="20 % - zvýraznenie6 3 2 4 4 2" xfId="27857"/>
    <cellStyle name="20 % - zvýraznenie6 3 2 4 5" xfId="17265"/>
    <cellStyle name="20 % - zvýraznenie6 3 2 4 5 2" xfId="27858"/>
    <cellStyle name="20 % - zvýraznenie6 3 2 4 6" xfId="27859"/>
    <cellStyle name="20 % - zvýraznenie6 3 2 4 7" xfId="48952"/>
    <cellStyle name="20 % - zvýraznenie6 3 2 5" xfId="1879"/>
    <cellStyle name="20 % - zvýraznenie6 3 2 5 2" xfId="6612"/>
    <cellStyle name="20 % - zvýraznenie6 3 2 5 2 2" xfId="14567"/>
    <cellStyle name="20 % - zvýraznenie6 3 2 5 2 2 2" xfId="27860"/>
    <cellStyle name="20 % - zvýraznenie6 3 2 5 2 3" xfId="17270"/>
    <cellStyle name="20 % - zvýraznenie6 3 2 5 2 3 2" xfId="27861"/>
    <cellStyle name="20 % - zvýraznenie6 3 2 5 2 4" xfId="27862"/>
    <cellStyle name="20 % - zvýraznenie6 3 2 5 2 5" xfId="48953"/>
    <cellStyle name="20 % - zvýraznenie6 3 2 5 3" xfId="9836"/>
    <cellStyle name="20 % - zvýraznenie6 3 2 5 3 2" xfId="27863"/>
    <cellStyle name="20 % - zvýraznenie6 3 2 5 4" xfId="17269"/>
    <cellStyle name="20 % - zvýraznenie6 3 2 5 4 2" xfId="27864"/>
    <cellStyle name="20 % - zvýraznenie6 3 2 5 5" xfId="27865"/>
    <cellStyle name="20 % - zvýraznenie6 3 2 5 6" xfId="48954"/>
    <cellStyle name="20 % - zvýraznenie6 3 2 6" xfId="2567"/>
    <cellStyle name="20 % - zvýraznenie6 3 2 6 2" xfId="5030"/>
    <cellStyle name="20 % - zvýraznenie6 3 2 6 2 2" xfId="12985"/>
    <cellStyle name="20 % - zvýraznenie6 3 2 6 2 2 2" xfId="27866"/>
    <cellStyle name="20 % - zvýraznenie6 3 2 6 2 3" xfId="17272"/>
    <cellStyle name="20 % - zvýraznenie6 3 2 6 2 3 2" xfId="27867"/>
    <cellStyle name="20 % - zvýraznenie6 3 2 6 2 4" xfId="27868"/>
    <cellStyle name="20 % - zvýraznenie6 3 2 6 2 5" xfId="48955"/>
    <cellStyle name="20 % - zvýraznenie6 3 2 6 3" xfId="10524"/>
    <cellStyle name="20 % - zvýraznenie6 3 2 6 3 2" xfId="27869"/>
    <cellStyle name="20 % - zvýraznenie6 3 2 6 4" xfId="17271"/>
    <cellStyle name="20 % - zvýraznenie6 3 2 6 4 2" xfId="27870"/>
    <cellStyle name="20 % - zvýraznenie6 3 2 6 5" xfId="27871"/>
    <cellStyle name="20 % - zvýraznenie6 3 2 6 6" xfId="48956"/>
    <cellStyle name="20 % - zvýraznenie6 3 2 7" xfId="4237"/>
    <cellStyle name="20 % - zvýraznenie6 3 2 7 2" xfId="12192"/>
    <cellStyle name="20 % - zvýraznenie6 3 2 7 2 2" xfId="27872"/>
    <cellStyle name="20 % - zvýraznenie6 3 2 7 3" xfId="17273"/>
    <cellStyle name="20 % - zvýraznenie6 3 2 7 3 2" xfId="27873"/>
    <cellStyle name="20 % - zvýraznenie6 3 2 7 4" xfId="27874"/>
    <cellStyle name="20 % - zvýraznenie6 3 2 7 5" xfId="48957"/>
    <cellStyle name="20 % - zvýraznenie6 3 2 8" xfId="8235"/>
    <cellStyle name="20 % - zvýraznenie6 3 2 8 2" xfId="27875"/>
    <cellStyle name="20 % - zvýraznenie6 3 2 9" xfId="17234"/>
    <cellStyle name="20 % - zvýraznenie6 3 2 9 2" xfId="27876"/>
    <cellStyle name="20 % - zvýraznenie6 3 3" xfId="368"/>
    <cellStyle name="20 % - zvýraznenie6 3 3 10" xfId="48958"/>
    <cellStyle name="20 % - zvýraznenie6 3 3 2" xfId="760"/>
    <cellStyle name="20 % - zvýraznenie6 3 3 2 2" xfId="1555"/>
    <cellStyle name="20 % - zvýraznenie6 3 3 2 2 2" xfId="3357"/>
    <cellStyle name="20 % - zvýraznenie6 3 3 2 2 2 2" xfId="7883"/>
    <cellStyle name="20 % - zvýraznenie6 3 3 2 2 2 2 2" xfId="15838"/>
    <cellStyle name="20 % - zvýraznenie6 3 3 2 2 2 2 2 2" xfId="27877"/>
    <cellStyle name="20 % - zvýraznenie6 3 3 2 2 2 2 3" xfId="17278"/>
    <cellStyle name="20 % - zvýraznenie6 3 3 2 2 2 2 3 2" xfId="27878"/>
    <cellStyle name="20 % - zvýraznenie6 3 3 2 2 2 2 4" xfId="27879"/>
    <cellStyle name="20 % - zvýraznenie6 3 3 2 2 2 2 5" xfId="48959"/>
    <cellStyle name="20 % - zvýraznenie6 3 3 2 2 2 3" xfId="11313"/>
    <cellStyle name="20 % - zvýraznenie6 3 3 2 2 2 3 2" xfId="27880"/>
    <cellStyle name="20 % - zvýraznenie6 3 3 2 2 2 4" xfId="17277"/>
    <cellStyle name="20 % - zvýraznenie6 3 3 2 2 2 4 2" xfId="27881"/>
    <cellStyle name="20 % - zvýraznenie6 3 3 2 2 2 5" xfId="27882"/>
    <cellStyle name="20 % - zvýraznenie6 3 3 2 2 2 6" xfId="48960"/>
    <cellStyle name="20 % - zvýraznenie6 3 3 2 2 3" xfId="6307"/>
    <cellStyle name="20 % - zvýraznenie6 3 3 2 2 3 2" xfId="14262"/>
    <cellStyle name="20 % - zvýraznenie6 3 3 2 2 3 2 2" xfId="27883"/>
    <cellStyle name="20 % - zvýraznenie6 3 3 2 2 3 3" xfId="17279"/>
    <cellStyle name="20 % - zvýraznenie6 3 3 2 2 3 3 2" xfId="27884"/>
    <cellStyle name="20 % - zvýraznenie6 3 3 2 2 3 4" xfId="27885"/>
    <cellStyle name="20 % - zvýraznenie6 3 3 2 2 3 5" xfId="48961"/>
    <cellStyle name="20 % - zvýraznenie6 3 3 2 2 4" xfId="9512"/>
    <cellStyle name="20 % - zvýraznenie6 3 3 2 2 4 2" xfId="27886"/>
    <cellStyle name="20 % - zvýraznenie6 3 3 2 2 5" xfId="17276"/>
    <cellStyle name="20 % - zvýraznenie6 3 3 2 2 5 2" xfId="27887"/>
    <cellStyle name="20 % - zvýraznenie6 3 3 2 2 6" xfId="27888"/>
    <cellStyle name="20 % - zvýraznenie6 3 3 2 2 7" xfId="48962"/>
    <cellStyle name="20 % - zvýraznenie6 3 3 2 3" xfId="2365"/>
    <cellStyle name="20 % - zvýraznenie6 3 3 2 3 2" xfId="7098"/>
    <cellStyle name="20 % - zvýraznenie6 3 3 2 3 2 2" xfId="15053"/>
    <cellStyle name="20 % - zvýraznenie6 3 3 2 3 2 2 2" xfId="27889"/>
    <cellStyle name="20 % - zvýraznenie6 3 3 2 3 2 3" xfId="17281"/>
    <cellStyle name="20 % - zvýraznenie6 3 3 2 3 2 3 2" xfId="27890"/>
    <cellStyle name="20 % - zvýraznenie6 3 3 2 3 2 4" xfId="27891"/>
    <cellStyle name="20 % - zvýraznenie6 3 3 2 3 2 5" xfId="48963"/>
    <cellStyle name="20 % - zvýraznenie6 3 3 2 3 3" xfId="10322"/>
    <cellStyle name="20 % - zvýraznenie6 3 3 2 3 3 2" xfId="27892"/>
    <cellStyle name="20 % - zvýraznenie6 3 3 2 3 4" xfId="17280"/>
    <cellStyle name="20 % - zvýraznenie6 3 3 2 3 4 2" xfId="27893"/>
    <cellStyle name="20 % - zvýraznenie6 3 3 2 3 5" xfId="27894"/>
    <cellStyle name="20 % - zvýraznenie6 3 3 2 3 6" xfId="48964"/>
    <cellStyle name="20 % - zvýraznenie6 3 3 2 4" xfId="3704"/>
    <cellStyle name="20 % - zvýraznenie6 3 3 2 4 2" xfId="5516"/>
    <cellStyle name="20 % - zvýraznenie6 3 3 2 4 2 2" xfId="13471"/>
    <cellStyle name="20 % - zvýraznenie6 3 3 2 4 2 2 2" xfId="27895"/>
    <cellStyle name="20 % - zvýraznenie6 3 3 2 4 2 3" xfId="17283"/>
    <cellStyle name="20 % - zvýraznenie6 3 3 2 4 2 3 2" xfId="27896"/>
    <cellStyle name="20 % - zvýraznenie6 3 3 2 4 2 4" xfId="27897"/>
    <cellStyle name="20 % - zvýraznenie6 3 3 2 4 2 5" xfId="48965"/>
    <cellStyle name="20 % - zvýraznenie6 3 3 2 4 3" xfId="11659"/>
    <cellStyle name="20 % - zvýraznenie6 3 3 2 4 3 2" xfId="27898"/>
    <cellStyle name="20 % - zvýraznenie6 3 3 2 4 4" xfId="17282"/>
    <cellStyle name="20 % - zvýraznenie6 3 3 2 4 4 2" xfId="27899"/>
    <cellStyle name="20 % - zvýraznenie6 3 3 2 4 5" xfId="27900"/>
    <cellStyle name="20 % - zvýraznenie6 3 3 2 4 6" xfId="48966"/>
    <cellStyle name="20 % - zvýraznenie6 3 3 2 5" xfId="4723"/>
    <cellStyle name="20 % - zvýraznenie6 3 3 2 5 2" xfId="12678"/>
    <cellStyle name="20 % - zvýraznenie6 3 3 2 5 2 2" xfId="27901"/>
    <cellStyle name="20 % - zvýraznenie6 3 3 2 5 3" xfId="17284"/>
    <cellStyle name="20 % - zvýraznenie6 3 3 2 5 3 2" xfId="27902"/>
    <cellStyle name="20 % - zvýraznenie6 3 3 2 5 4" xfId="27903"/>
    <cellStyle name="20 % - zvýraznenie6 3 3 2 5 5" xfId="48967"/>
    <cellStyle name="20 % - zvýraznenie6 3 3 2 6" xfId="8721"/>
    <cellStyle name="20 % - zvýraznenie6 3 3 2 6 2" xfId="27904"/>
    <cellStyle name="20 % - zvýraznenie6 3 3 2 7" xfId="17275"/>
    <cellStyle name="20 % - zvýraznenie6 3 3 2 7 2" xfId="27905"/>
    <cellStyle name="20 % - zvýraznenie6 3 3 2 8" xfId="27906"/>
    <cellStyle name="20 % - zvýraznenie6 3 3 2 9" xfId="48968"/>
    <cellStyle name="20 % - zvýraznenie6 3 3 3" xfId="1165"/>
    <cellStyle name="20 % - zvýraznenie6 3 3 3 2" xfId="2967"/>
    <cellStyle name="20 % - zvýraznenie6 3 3 3 2 2" xfId="7493"/>
    <cellStyle name="20 % - zvýraznenie6 3 3 3 2 2 2" xfId="15448"/>
    <cellStyle name="20 % - zvýraznenie6 3 3 3 2 2 2 2" xfId="27907"/>
    <cellStyle name="20 % - zvýraznenie6 3 3 3 2 2 3" xfId="17287"/>
    <cellStyle name="20 % - zvýraznenie6 3 3 3 2 2 3 2" xfId="27908"/>
    <cellStyle name="20 % - zvýraznenie6 3 3 3 2 2 4" xfId="27909"/>
    <cellStyle name="20 % - zvýraznenie6 3 3 3 2 2 5" xfId="48969"/>
    <cellStyle name="20 % - zvýraznenie6 3 3 3 2 3" xfId="10923"/>
    <cellStyle name="20 % - zvýraznenie6 3 3 3 2 3 2" xfId="27910"/>
    <cellStyle name="20 % - zvýraznenie6 3 3 3 2 4" xfId="17286"/>
    <cellStyle name="20 % - zvýraznenie6 3 3 3 2 4 2" xfId="27911"/>
    <cellStyle name="20 % - zvýraznenie6 3 3 3 2 5" xfId="27912"/>
    <cellStyle name="20 % - zvýraznenie6 3 3 3 2 6" xfId="48970"/>
    <cellStyle name="20 % - zvýraznenie6 3 3 3 3" xfId="5917"/>
    <cellStyle name="20 % - zvýraznenie6 3 3 3 3 2" xfId="13872"/>
    <cellStyle name="20 % - zvýraznenie6 3 3 3 3 2 2" xfId="27913"/>
    <cellStyle name="20 % - zvýraznenie6 3 3 3 3 3" xfId="17288"/>
    <cellStyle name="20 % - zvýraznenie6 3 3 3 3 3 2" xfId="27914"/>
    <cellStyle name="20 % - zvýraznenie6 3 3 3 3 4" xfId="27915"/>
    <cellStyle name="20 % - zvýraznenie6 3 3 3 3 5" xfId="48971"/>
    <cellStyle name="20 % - zvýraznenie6 3 3 3 4" xfId="9122"/>
    <cellStyle name="20 % - zvýraznenie6 3 3 3 4 2" xfId="27916"/>
    <cellStyle name="20 % - zvýraznenie6 3 3 3 5" xfId="17285"/>
    <cellStyle name="20 % - zvýraznenie6 3 3 3 5 2" xfId="27917"/>
    <cellStyle name="20 % - zvýraznenie6 3 3 3 6" xfId="27918"/>
    <cellStyle name="20 % - zvýraznenie6 3 3 3 7" xfId="48972"/>
    <cellStyle name="20 % - zvýraznenie6 3 3 4" xfId="1975"/>
    <cellStyle name="20 % - zvýraznenie6 3 3 4 2" xfId="6708"/>
    <cellStyle name="20 % - zvýraznenie6 3 3 4 2 2" xfId="14663"/>
    <cellStyle name="20 % - zvýraznenie6 3 3 4 2 2 2" xfId="27919"/>
    <cellStyle name="20 % - zvýraznenie6 3 3 4 2 3" xfId="17290"/>
    <cellStyle name="20 % - zvýraznenie6 3 3 4 2 3 2" xfId="27920"/>
    <cellStyle name="20 % - zvýraznenie6 3 3 4 2 4" xfId="27921"/>
    <cellStyle name="20 % - zvýraznenie6 3 3 4 2 5" xfId="48973"/>
    <cellStyle name="20 % - zvýraznenie6 3 3 4 3" xfId="9932"/>
    <cellStyle name="20 % - zvýraznenie6 3 3 4 3 2" xfId="27922"/>
    <cellStyle name="20 % - zvýraznenie6 3 3 4 4" xfId="17289"/>
    <cellStyle name="20 % - zvýraznenie6 3 3 4 4 2" xfId="27923"/>
    <cellStyle name="20 % - zvýraznenie6 3 3 4 5" xfId="27924"/>
    <cellStyle name="20 % - zvýraznenie6 3 3 4 6" xfId="48974"/>
    <cellStyle name="20 % - zvýraznenie6 3 3 5" xfId="2683"/>
    <cellStyle name="20 % - zvýraznenie6 3 3 5 2" xfId="5126"/>
    <cellStyle name="20 % - zvýraznenie6 3 3 5 2 2" xfId="13081"/>
    <cellStyle name="20 % - zvýraznenie6 3 3 5 2 2 2" xfId="27925"/>
    <cellStyle name="20 % - zvýraznenie6 3 3 5 2 3" xfId="17292"/>
    <cellStyle name="20 % - zvýraznenie6 3 3 5 2 3 2" xfId="27926"/>
    <cellStyle name="20 % - zvýraznenie6 3 3 5 2 4" xfId="27927"/>
    <cellStyle name="20 % - zvýraznenie6 3 3 5 2 5" xfId="48975"/>
    <cellStyle name="20 % - zvýraznenie6 3 3 5 3" xfId="10640"/>
    <cellStyle name="20 % - zvýraznenie6 3 3 5 3 2" xfId="27928"/>
    <cellStyle name="20 % - zvýraznenie6 3 3 5 4" xfId="17291"/>
    <cellStyle name="20 % - zvýraznenie6 3 3 5 4 2" xfId="27929"/>
    <cellStyle name="20 % - zvýraznenie6 3 3 5 5" xfId="27930"/>
    <cellStyle name="20 % - zvýraznenie6 3 3 5 6" xfId="48976"/>
    <cellStyle name="20 % - zvýraznenie6 3 3 6" xfId="4333"/>
    <cellStyle name="20 % - zvýraznenie6 3 3 6 2" xfId="12288"/>
    <cellStyle name="20 % - zvýraznenie6 3 3 6 2 2" xfId="27931"/>
    <cellStyle name="20 % - zvýraznenie6 3 3 6 3" xfId="17293"/>
    <cellStyle name="20 % - zvýraznenie6 3 3 6 3 2" xfId="27932"/>
    <cellStyle name="20 % - zvýraznenie6 3 3 6 4" xfId="27933"/>
    <cellStyle name="20 % - zvýraznenie6 3 3 6 5" xfId="48977"/>
    <cellStyle name="20 % - zvýraznenie6 3 3 7" xfId="8331"/>
    <cellStyle name="20 % - zvýraznenie6 3 3 7 2" xfId="27934"/>
    <cellStyle name="20 % - zvýraznenie6 3 3 8" xfId="17274"/>
    <cellStyle name="20 % - zvýraznenie6 3 3 8 2" xfId="27935"/>
    <cellStyle name="20 % - zvýraznenie6 3 3 9" xfId="27936"/>
    <cellStyle name="20 % - zvýraznenie6 3 4" xfId="567"/>
    <cellStyle name="20 % - zvýraznenie6 3 4 2" xfId="1362"/>
    <cellStyle name="20 % - zvýraznenie6 3 4 2 2" xfId="3164"/>
    <cellStyle name="20 % - zvýraznenie6 3 4 2 2 2" xfId="7690"/>
    <cellStyle name="20 % - zvýraznenie6 3 4 2 2 2 2" xfId="15645"/>
    <cellStyle name="20 % - zvýraznenie6 3 4 2 2 2 2 2" xfId="27937"/>
    <cellStyle name="20 % - zvýraznenie6 3 4 2 2 2 3" xfId="17297"/>
    <cellStyle name="20 % - zvýraznenie6 3 4 2 2 2 3 2" xfId="27938"/>
    <cellStyle name="20 % - zvýraznenie6 3 4 2 2 2 4" xfId="27939"/>
    <cellStyle name="20 % - zvýraznenie6 3 4 2 2 2 5" xfId="48978"/>
    <cellStyle name="20 % - zvýraznenie6 3 4 2 2 3" xfId="11120"/>
    <cellStyle name="20 % - zvýraznenie6 3 4 2 2 3 2" xfId="27940"/>
    <cellStyle name="20 % - zvýraznenie6 3 4 2 2 4" xfId="17296"/>
    <cellStyle name="20 % - zvýraznenie6 3 4 2 2 4 2" xfId="27941"/>
    <cellStyle name="20 % - zvýraznenie6 3 4 2 2 5" xfId="27942"/>
    <cellStyle name="20 % - zvýraznenie6 3 4 2 2 6" xfId="48979"/>
    <cellStyle name="20 % - zvýraznenie6 3 4 2 3" xfId="6114"/>
    <cellStyle name="20 % - zvýraznenie6 3 4 2 3 2" xfId="14069"/>
    <cellStyle name="20 % - zvýraznenie6 3 4 2 3 2 2" xfId="27943"/>
    <cellStyle name="20 % - zvýraznenie6 3 4 2 3 3" xfId="17298"/>
    <cellStyle name="20 % - zvýraznenie6 3 4 2 3 3 2" xfId="27944"/>
    <cellStyle name="20 % - zvýraznenie6 3 4 2 3 4" xfId="27945"/>
    <cellStyle name="20 % - zvýraznenie6 3 4 2 3 5" xfId="48980"/>
    <cellStyle name="20 % - zvýraznenie6 3 4 2 4" xfId="9319"/>
    <cellStyle name="20 % - zvýraznenie6 3 4 2 4 2" xfId="27946"/>
    <cellStyle name="20 % - zvýraznenie6 3 4 2 5" xfId="17295"/>
    <cellStyle name="20 % - zvýraznenie6 3 4 2 5 2" xfId="27947"/>
    <cellStyle name="20 % - zvýraznenie6 3 4 2 6" xfId="27948"/>
    <cellStyle name="20 % - zvýraznenie6 3 4 2 7" xfId="48981"/>
    <cellStyle name="20 % - zvýraznenie6 3 4 3" xfId="2172"/>
    <cellStyle name="20 % - zvýraznenie6 3 4 3 2" xfId="6905"/>
    <cellStyle name="20 % - zvýraznenie6 3 4 3 2 2" xfId="14860"/>
    <cellStyle name="20 % - zvýraznenie6 3 4 3 2 2 2" xfId="27949"/>
    <cellStyle name="20 % - zvýraznenie6 3 4 3 2 3" xfId="17300"/>
    <cellStyle name="20 % - zvýraznenie6 3 4 3 2 3 2" xfId="27950"/>
    <cellStyle name="20 % - zvýraznenie6 3 4 3 2 4" xfId="27951"/>
    <cellStyle name="20 % - zvýraznenie6 3 4 3 2 5" xfId="48982"/>
    <cellStyle name="20 % - zvýraznenie6 3 4 3 3" xfId="10129"/>
    <cellStyle name="20 % - zvýraznenie6 3 4 3 3 2" xfId="27952"/>
    <cellStyle name="20 % - zvýraznenie6 3 4 3 4" xfId="17299"/>
    <cellStyle name="20 % - zvýraznenie6 3 4 3 4 2" xfId="27953"/>
    <cellStyle name="20 % - zvýraznenie6 3 4 3 5" xfId="27954"/>
    <cellStyle name="20 % - zvýraznenie6 3 4 3 6" xfId="48983"/>
    <cellStyle name="20 % - zvýraznenie6 3 4 4" xfId="2608"/>
    <cellStyle name="20 % - zvýraznenie6 3 4 4 2" xfId="5323"/>
    <cellStyle name="20 % - zvýraznenie6 3 4 4 2 2" xfId="13278"/>
    <cellStyle name="20 % - zvýraznenie6 3 4 4 2 2 2" xfId="27955"/>
    <cellStyle name="20 % - zvýraznenie6 3 4 4 2 3" xfId="17302"/>
    <cellStyle name="20 % - zvýraznenie6 3 4 4 2 3 2" xfId="27956"/>
    <cellStyle name="20 % - zvýraznenie6 3 4 4 2 4" xfId="27957"/>
    <cellStyle name="20 % - zvýraznenie6 3 4 4 2 5" xfId="48984"/>
    <cellStyle name="20 % - zvýraznenie6 3 4 4 3" xfId="10565"/>
    <cellStyle name="20 % - zvýraznenie6 3 4 4 3 2" xfId="27958"/>
    <cellStyle name="20 % - zvýraznenie6 3 4 4 4" xfId="17301"/>
    <cellStyle name="20 % - zvýraznenie6 3 4 4 4 2" xfId="27959"/>
    <cellStyle name="20 % - zvýraznenie6 3 4 4 5" xfId="27960"/>
    <cellStyle name="20 % - zvýraznenie6 3 4 4 6" xfId="48985"/>
    <cellStyle name="20 % - zvýraznenie6 3 4 5" xfId="4530"/>
    <cellStyle name="20 % - zvýraznenie6 3 4 5 2" xfId="12485"/>
    <cellStyle name="20 % - zvýraznenie6 3 4 5 2 2" xfId="27961"/>
    <cellStyle name="20 % - zvýraznenie6 3 4 5 3" xfId="17303"/>
    <cellStyle name="20 % - zvýraznenie6 3 4 5 3 2" xfId="27962"/>
    <cellStyle name="20 % - zvýraznenie6 3 4 5 4" xfId="27963"/>
    <cellStyle name="20 % - zvýraznenie6 3 4 5 5" xfId="48986"/>
    <cellStyle name="20 % - zvýraznenie6 3 4 6" xfId="8528"/>
    <cellStyle name="20 % - zvýraznenie6 3 4 6 2" xfId="27964"/>
    <cellStyle name="20 % - zvýraznenie6 3 4 7" xfId="17294"/>
    <cellStyle name="20 % - zvýraznenie6 3 4 7 2" xfId="27965"/>
    <cellStyle name="20 % - zvýraznenie6 3 4 8" xfId="27966"/>
    <cellStyle name="20 % - zvýraznenie6 3 4 9" xfId="48987"/>
    <cellStyle name="20 % - zvýraznenie6 3 5" xfId="972"/>
    <cellStyle name="20 % - zvýraznenie6 3 5 2" xfId="2774"/>
    <cellStyle name="20 % - zvýraznenie6 3 5 2 2" xfId="7300"/>
    <cellStyle name="20 % - zvýraznenie6 3 5 2 2 2" xfId="15255"/>
    <cellStyle name="20 % - zvýraznenie6 3 5 2 2 2 2" xfId="27967"/>
    <cellStyle name="20 % - zvýraznenie6 3 5 2 2 3" xfId="17306"/>
    <cellStyle name="20 % - zvýraznenie6 3 5 2 2 3 2" xfId="27968"/>
    <cellStyle name="20 % - zvýraznenie6 3 5 2 2 4" xfId="27969"/>
    <cellStyle name="20 % - zvýraznenie6 3 5 2 2 5" xfId="48988"/>
    <cellStyle name="20 % - zvýraznenie6 3 5 2 3" xfId="10730"/>
    <cellStyle name="20 % - zvýraznenie6 3 5 2 3 2" xfId="27970"/>
    <cellStyle name="20 % - zvýraznenie6 3 5 2 4" xfId="17305"/>
    <cellStyle name="20 % - zvýraznenie6 3 5 2 4 2" xfId="27971"/>
    <cellStyle name="20 % - zvýraznenie6 3 5 2 5" xfId="27972"/>
    <cellStyle name="20 % - zvýraznenie6 3 5 2 6" xfId="48989"/>
    <cellStyle name="20 % - zvýraznenie6 3 5 3" xfId="5724"/>
    <cellStyle name="20 % - zvýraznenie6 3 5 3 2" xfId="13679"/>
    <cellStyle name="20 % - zvýraznenie6 3 5 3 2 2" xfId="27973"/>
    <cellStyle name="20 % - zvýraznenie6 3 5 3 3" xfId="17307"/>
    <cellStyle name="20 % - zvýraznenie6 3 5 3 3 2" xfId="27974"/>
    <cellStyle name="20 % - zvýraznenie6 3 5 3 4" xfId="27975"/>
    <cellStyle name="20 % - zvýraznenie6 3 5 3 5" xfId="48990"/>
    <cellStyle name="20 % - zvýraznenie6 3 5 4" xfId="8929"/>
    <cellStyle name="20 % - zvýraznenie6 3 5 4 2" xfId="27976"/>
    <cellStyle name="20 % - zvýraznenie6 3 5 5" xfId="17304"/>
    <cellStyle name="20 % - zvýraznenie6 3 5 5 2" xfId="27977"/>
    <cellStyle name="20 % - zvýraznenie6 3 5 6" xfId="27978"/>
    <cellStyle name="20 % - zvýraznenie6 3 5 7" xfId="48991"/>
    <cellStyle name="20 % - zvýraznenie6 3 6" xfId="1781"/>
    <cellStyle name="20 % - zvýraznenie6 3 6 2" xfId="6515"/>
    <cellStyle name="20 % - zvýraznenie6 3 6 2 2" xfId="14470"/>
    <cellStyle name="20 % - zvýraznenie6 3 6 2 2 2" xfId="27979"/>
    <cellStyle name="20 % - zvýraznenie6 3 6 2 3" xfId="17309"/>
    <cellStyle name="20 % - zvýraznenie6 3 6 2 3 2" xfId="27980"/>
    <cellStyle name="20 % - zvýraznenie6 3 6 2 4" xfId="27981"/>
    <cellStyle name="20 % - zvýraznenie6 3 6 2 5" xfId="48992"/>
    <cellStyle name="20 % - zvýraznenie6 3 6 3" xfId="9738"/>
    <cellStyle name="20 % - zvýraznenie6 3 6 3 2" xfId="27982"/>
    <cellStyle name="20 % - zvýraznenie6 3 6 4" xfId="17308"/>
    <cellStyle name="20 % - zvýraznenie6 3 6 4 2" xfId="27983"/>
    <cellStyle name="20 % - zvýraznenie6 3 6 5" xfId="27984"/>
    <cellStyle name="20 % - zvýraznenie6 3 6 6" xfId="48993"/>
    <cellStyle name="20 % - zvýraznenie6 3 7" xfId="3649"/>
    <cellStyle name="20 % - zvýraznenie6 3 7 2" xfId="4933"/>
    <cellStyle name="20 % - zvýraznenie6 3 7 2 2" xfId="12888"/>
    <cellStyle name="20 % - zvýraznenie6 3 7 2 2 2" xfId="27985"/>
    <cellStyle name="20 % - zvýraznenie6 3 7 2 3" xfId="17311"/>
    <cellStyle name="20 % - zvýraznenie6 3 7 2 3 2" xfId="27986"/>
    <cellStyle name="20 % - zvýraznenie6 3 7 2 4" xfId="27987"/>
    <cellStyle name="20 % - zvýraznenie6 3 7 2 5" xfId="48994"/>
    <cellStyle name="20 % - zvýraznenie6 3 7 3" xfId="11604"/>
    <cellStyle name="20 % - zvýraznenie6 3 7 3 2" xfId="27988"/>
    <cellStyle name="20 % - zvýraznenie6 3 7 4" xfId="17310"/>
    <cellStyle name="20 % - zvýraznenie6 3 7 4 2" xfId="27989"/>
    <cellStyle name="20 % - zvýraznenie6 3 7 5" xfId="27990"/>
    <cellStyle name="20 % - zvýraznenie6 3 7 6" xfId="48995"/>
    <cellStyle name="20 % - zvýraznenie6 3 8" xfId="4140"/>
    <cellStyle name="20 % - zvýraznenie6 3 8 2" xfId="12095"/>
    <cellStyle name="20 % - zvýraznenie6 3 8 2 2" xfId="27991"/>
    <cellStyle name="20 % - zvýraznenie6 3 8 3" xfId="17312"/>
    <cellStyle name="20 % - zvýraznenie6 3 8 3 2" xfId="27992"/>
    <cellStyle name="20 % - zvýraznenie6 3 8 4" xfId="27993"/>
    <cellStyle name="20 % - zvýraznenie6 3 8 5" xfId="48996"/>
    <cellStyle name="20 % - zvýraznenie6 3 9" xfId="8138"/>
    <cellStyle name="20 % - zvýraznenie6 3 9 2" xfId="27994"/>
    <cellStyle name="20 % - zvýraznenie6 4" xfId="179"/>
    <cellStyle name="20 % - zvýraznenie6 4 10" xfId="27995"/>
    <cellStyle name="20 % - zvýraznenie6 4 11" xfId="48997"/>
    <cellStyle name="20 % - zvýraznenie6 4 2" xfId="382"/>
    <cellStyle name="20 % - zvýraznenie6 4 2 10" xfId="48998"/>
    <cellStyle name="20 % - zvýraznenie6 4 2 2" xfId="774"/>
    <cellStyle name="20 % - zvýraznenie6 4 2 2 2" xfId="1569"/>
    <cellStyle name="20 % - zvýraznenie6 4 2 2 2 2" xfId="3371"/>
    <cellStyle name="20 % - zvýraznenie6 4 2 2 2 2 2" xfId="7897"/>
    <cellStyle name="20 % - zvýraznenie6 4 2 2 2 2 2 2" xfId="15852"/>
    <cellStyle name="20 % - zvýraznenie6 4 2 2 2 2 2 2 2" xfId="27996"/>
    <cellStyle name="20 % - zvýraznenie6 4 2 2 2 2 2 3" xfId="17318"/>
    <cellStyle name="20 % - zvýraznenie6 4 2 2 2 2 2 3 2" xfId="27997"/>
    <cellStyle name="20 % - zvýraznenie6 4 2 2 2 2 2 4" xfId="27998"/>
    <cellStyle name="20 % - zvýraznenie6 4 2 2 2 2 2 5" xfId="48999"/>
    <cellStyle name="20 % - zvýraznenie6 4 2 2 2 2 3" xfId="11327"/>
    <cellStyle name="20 % - zvýraznenie6 4 2 2 2 2 3 2" xfId="27999"/>
    <cellStyle name="20 % - zvýraznenie6 4 2 2 2 2 4" xfId="17317"/>
    <cellStyle name="20 % - zvýraznenie6 4 2 2 2 2 4 2" xfId="28000"/>
    <cellStyle name="20 % - zvýraznenie6 4 2 2 2 2 5" xfId="28001"/>
    <cellStyle name="20 % - zvýraznenie6 4 2 2 2 2 6" xfId="49000"/>
    <cellStyle name="20 % - zvýraznenie6 4 2 2 2 3" xfId="6321"/>
    <cellStyle name="20 % - zvýraznenie6 4 2 2 2 3 2" xfId="14276"/>
    <cellStyle name="20 % - zvýraznenie6 4 2 2 2 3 2 2" xfId="28002"/>
    <cellStyle name="20 % - zvýraznenie6 4 2 2 2 3 3" xfId="17319"/>
    <cellStyle name="20 % - zvýraznenie6 4 2 2 2 3 3 2" xfId="28003"/>
    <cellStyle name="20 % - zvýraznenie6 4 2 2 2 3 4" xfId="28004"/>
    <cellStyle name="20 % - zvýraznenie6 4 2 2 2 3 5" xfId="49001"/>
    <cellStyle name="20 % - zvýraznenie6 4 2 2 2 4" xfId="9526"/>
    <cellStyle name="20 % - zvýraznenie6 4 2 2 2 4 2" xfId="28005"/>
    <cellStyle name="20 % - zvýraznenie6 4 2 2 2 5" xfId="17316"/>
    <cellStyle name="20 % - zvýraznenie6 4 2 2 2 5 2" xfId="28006"/>
    <cellStyle name="20 % - zvýraznenie6 4 2 2 2 6" xfId="28007"/>
    <cellStyle name="20 % - zvýraznenie6 4 2 2 2 7" xfId="49002"/>
    <cellStyle name="20 % - zvýraznenie6 4 2 2 3" xfId="2379"/>
    <cellStyle name="20 % - zvýraznenie6 4 2 2 3 2" xfId="7112"/>
    <cellStyle name="20 % - zvýraznenie6 4 2 2 3 2 2" xfId="15067"/>
    <cellStyle name="20 % - zvýraznenie6 4 2 2 3 2 2 2" xfId="28008"/>
    <cellStyle name="20 % - zvýraznenie6 4 2 2 3 2 3" xfId="17321"/>
    <cellStyle name="20 % - zvýraznenie6 4 2 2 3 2 3 2" xfId="28009"/>
    <cellStyle name="20 % - zvýraznenie6 4 2 2 3 2 4" xfId="28010"/>
    <cellStyle name="20 % - zvýraznenie6 4 2 2 3 2 5" xfId="49003"/>
    <cellStyle name="20 % - zvýraznenie6 4 2 2 3 3" xfId="10336"/>
    <cellStyle name="20 % - zvýraznenie6 4 2 2 3 3 2" xfId="28011"/>
    <cellStyle name="20 % - zvýraznenie6 4 2 2 3 4" xfId="17320"/>
    <cellStyle name="20 % - zvýraznenie6 4 2 2 3 4 2" xfId="28012"/>
    <cellStyle name="20 % - zvýraznenie6 4 2 2 3 5" xfId="28013"/>
    <cellStyle name="20 % - zvýraznenie6 4 2 2 3 6" xfId="49004"/>
    <cellStyle name="20 % - zvýraznenie6 4 2 2 4" xfId="2651"/>
    <cellStyle name="20 % - zvýraznenie6 4 2 2 4 2" xfId="5530"/>
    <cellStyle name="20 % - zvýraznenie6 4 2 2 4 2 2" xfId="13485"/>
    <cellStyle name="20 % - zvýraznenie6 4 2 2 4 2 2 2" xfId="28014"/>
    <cellStyle name="20 % - zvýraznenie6 4 2 2 4 2 3" xfId="17323"/>
    <cellStyle name="20 % - zvýraznenie6 4 2 2 4 2 3 2" xfId="28015"/>
    <cellStyle name="20 % - zvýraznenie6 4 2 2 4 2 4" xfId="28016"/>
    <cellStyle name="20 % - zvýraznenie6 4 2 2 4 2 5" xfId="49005"/>
    <cellStyle name="20 % - zvýraznenie6 4 2 2 4 3" xfId="10608"/>
    <cellStyle name="20 % - zvýraznenie6 4 2 2 4 3 2" xfId="28017"/>
    <cellStyle name="20 % - zvýraznenie6 4 2 2 4 4" xfId="17322"/>
    <cellStyle name="20 % - zvýraznenie6 4 2 2 4 4 2" xfId="28018"/>
    <cellStyle name="20 % - zvýraznenie6 4 2 2 4 5" xfId="28019"/>
    <cellStyle name="20 % - zvýraznenie6 4 2 2 4 6" xfId="49006"/>
    <cellStyle name="20 % - zvýraznenie6 4 2 2 5" xfId="4737"/>
    <cellStyle name="20 % - zvýraznenie6 4 2 2 5 2" xfId="12692"/>
    <cellStyle name="20 % - zvýraznenie6 4 2 2 5 2 2" xfId="28020"/>
    <cellStyle name="20 % - zvýraznenie6 4 2 2 5 3" xfId="17324"/>
    <cellStyle name="20 % - zvýraznenie6 4 2 2 5 3 2" xfId="28021"/>
    <cellStyle name="20 % - zvýraznenie6 4 2 2 5 4" xfId="28022"/>
    <cellStyle name="20 % - zvýraznenie6 4 2 2 5 5" xfId="49007"/>
    <cellStyle name="20 % - zvýraznenie6 4 2 2 6" xfId="8735"/>
    <cellStyle name="20 % - zvýraznenie6 4 2 2 6 2" xfId="28023"/>
    <cellStyle name="20 % - zvýraznenie6 4 2 2 7" xfId="17315"/>
    <cellStyle name="20 % - zvýraznenie6 4 2 2 7 2" xfId="28024"/>
    <cellStyle name="20 % - zvýraznenie6 4 2 2 8" xfId="28025"/>
    <cellStyle name="20 % - zvýraznenie6 4 2 2 9" xfId="49008"/>
    <cellStyle name="20 % - zvýraznenie6 4 2 3" xfId="1179"/>
    <cellStyle name="20 % - zvýraznenie6 4 2 3 2" xfId="2981"/>
    <cellStyle name="20 % - zvýraznenie6 4 2 3 2 2" xfId="7507"/>
    <cellStyle name="20 % - zvýraznenie6 4 2 3 2 2 2" xfId="15462"/>
    <cellStyle name="20 % - zvýraznenie6 4 2 3 2 2 2 2" xfId="28026"/>
    <cellStyle name="20 % - zvýraznenie6 4 2 3 2 2 3" xfId="17327"/>
    <cellStyle name="20 % - zvýraznenie6 4 2 3 2 2 3 2" xfId="28027"/>
    <cellStyle name="20 % - zvýraznenie6 4 2 3 2 2 4" xfId="28028"/>
    <cellStyle name="20 % - zvýraznenie6 4 2 3 2 2 5" xfId="49009"/>
    <cellStyle name="20 % - zvýraznenie6 4 2 3 2 3" xfId="10937"/>
    <cellStyle name="20 % - zvýraznenie6 4 2 3 2 3 2" xfId="28029"/>
    <cellStyle name="20 % - zvýraznenie6 4 2 3 2 4" xfId="17326"/>
    <cellStyle name="20 % - zvýraznenie6 4 2 3 2 4 2" xfId="28030"/>
    <cellStyle name="20 % - zvýraznenie6 4 2 3 2 5" xfId="28031"/>
    <cellStyle name="20 % - zvýraznenie6 4 2 3 2 6" xfId="49010"/>
    <cellStyle name="20 % - zvýraznenie6 4 2 3 3" xfId="5931"/>
    <cellStyle name="20 % - zvýraznenie6 4 2 3 3 2" xfId="13886"/>
    <cellStyle name="20 % - zvýraznenie6 4 2 3 3 2 2" xfId="28032"/>
    <cellStyle name="20 % - zvýraznenie6 4 2 3 3 3" xfId="17328"/>
    <cellStyle name="20 % - zvýraznenie6 4 2 3 3 3 2" xfId="28033"/>
    <cellStyle name="20 % - zvýraznenie6 4 2 3 3 4" xfId="28034"/>
    <cellStyle name="20 % - zvýraznenie6 4 2 3 3 5" xfId="49011"/>
    <cellStyle name="20 % - zvýraznenie6 4 2 3 4" xfId="9136"/>
    <cellStyle name="20 % - zvýraznenie6 4 2 3 4 2" xfId="28035"/>
    <cellStyle name="20 % - zvýraznenie6 4 2 3 5" xfId="17325"/>
    <cellStyle name="20 % - zvýraznenie6 4 2 3 5 2" xfId="28036"/>
    <cellStyle name="20 % - zvýraznenie6 4 2 3 6" xfId="28037"/>
    <cellStyle name="20 % - zvýraznenie6 4 2 3 7" xfId="49012"/>
    <cellStyle name="20 % - zvýraznenie6 4 2 4" xfId="1989"/>
    <cellStyle name="20 % - zvýraznenie6 4 2 4 2" xfId="6722"/>
    <cellStyle name="20 % - zvýraznenie6 4 2 4 2 2" xfId="14677"/>
    <cellStyle name="20 % - zvýraznenie6 4 2 4 2 2 2" xfId="28038"/>
    <cellStyle name="20 % - zvýraznenie6 4 2 4 2 3" xfId="17330"/>
    <cellStyle name="20 % - zvýraznenie6 4 2 4 2 3 2" xfId="28039"/>
    <cellStyle name="20 % - zvýraznenie6 4 2 4 2 4" xfId="28040"/>
    <cellStyle name="20 % - zvýraznenie6 4 2 4 2 5" xfId="49013"/>
    <cellStyle name="20 % - zvýraznenie6 4 2 4 3" xfId="9946"/>
    <cellStyle name="20 % - zvýraznenie6 4 2 4 3 2" xfId="28041"/>
    <cellStyle name="20 % - zvýraznenie6 4 2 4 4" xfId="17329"/>
    <cellStyle name="20 % - zvýraznenie6 4 2 4 4 2" xfId="28042"/>
    <cellStyle name="20 % - zvýraznenie6 4 2 4 5" xfId="28043"/>
    <cellStyle name="20 % - zvýraznenie6 4 2 4 6" xfId="49014"/>
    <cellStyle name="20 % - zvýraznenie6 4 2 5" xfId="3988"/>
    <cellStyle name="20 % - zvýraznenie6 4 2 5 2" xfId="5140"/>
    <cellStyle name="20 % - zvýraznenie6 4 2 5 2 2" xfId="13095"/>
    <cellStyle name="20 % - zvýraznenie6 4 2 5 2 2 2" xfId="28044"/>
    <cellStyle name="20 % - zvýraznenie6 4 2 5 2 3" xfId="17332"/>
    <cellStyle name="20 % - zvýraznenie6 4 2 5 2 3 2" xfId="28045"/>
    <cellStyle name="20 % - zvýraznenie6 4 2 5 2 4" xfId="28046"/>
    <cellStyle name="20 % - zvýraznenie6 4 2 5 2 5" xfId="49015"/>
    <cellStyle name="20 % - zvýraznenie6 4 2 5 3" xfId="11943"/>
    <cellStyle name="20 % - zvýraznenie6 4 2 5 3 2" xfId="28047"/>
    <cellStyle name="20 % - zvýraznenie6 4 2 5 4" xfId="17331"/>
    <cellStyle name="20 % - zvýraznenie6 4 2 5 4 2" xfId="28048"/>
    <cellStyle name="20 % - zvýraznenie6 4 2 5 5" xfId="28049"/>
    <cellStyle name="20 % - zvýraznenie6 4 2 5 6" xfId="49016"/>
    <cellStyle name="20 % - zvýraznenie6 4 2 6" xfId="4347"/>
    <cellStyle name="20 % - zvýraznenie6 4 2 6 2" xfId="12302"/>
    <cellStyle name="20 % - zvýraznenie6 4 2 6 2 2" xfId="28050"/>
    <cellStyle name="20 % - zvýraznenie6 4 2 6 3" xfId="17333"/>
    <cellStyle name="20 % - zvýraznenie6 4 2 6 3 2" xfId="28051"/>
    <cellStyle name="20 % - zvýraznenie6 4 2 6 4" xfId="28052"/>
    <cellStyle name="20 % - zvýraznenie6 4 2 6 5" xfId="49017"/>
    <cellStyle name="20 % - zvýraznenie6 4 2 7" xfId="8345"/>
    <cellStyle name="20 % - zvýraznenie6 4 2 7 2" xfId="28053"/>
    <cellStyle name="20 % - zvýraznenie6 4 2 8" xfId="17314"/>
    <cellStyle name="20 % - zvýraznenie6 4 2 8 2" xfId="28054"/>
    <cellStyle name="20 % - zvýraznenie6 4 2 9" xfId="28055"/>
    <cellStyle name="20 % - zvýraznenie6 4 3" xfId="581"/>
    <cellStyle name="20 % - zvýraznenie6 4 3 2" xfId="1376"/>
    <cellStyle name="20 % - zvýraznenie6 4 3 2 2" xfId="3178"/>
    <cellStyle name="20 % - zvýraznenie6 4 3 2 2 2" xfId="7704"/>
    <cellStyle name="20 % - zvýraznenie6 4 3 2 2 2 2" xfId="15659"/>
    <cellStyle name="20 % - zvýraznenie6 4 3 2 2 2 2 2" xfId="28056"/>
    <cellStyle name="20 % - zvýraznenie6 4 3 2 2 2 3" xfId="17337"/>
    <cellStyle name="20 % - zvýraznenie6 4 3 2 2 2 3 2" xfId="28057"/>
    <cellStyle name="20 % - zvýraznenie6 4 3 2 2 2 4" xfId="28058"/>
    <cellStyle name="20 % - zvýraznenie6 4 3 2 2 2 5" xfId="49018"/>
    <cellStyle name="20 % - zvýraznenie6 4 3 2 2 3" xfId="11134"/>
    <cellStyle name="20 % - zvýraznenie6 4 3 2 2 3 2" xfId="28059"/>
    <cellStyle name="20 % - zvýraznenie6 4 3 2 2 4" xfId="17336"/>
    <cellStyle name="20 % - zvýraznenie6 4 3 2 2 4 2" xfId="28060"/>
    <cellStyle name="20 % - zvýraznenie6 4 3 2 2 5" xfId="28061"/>
    <cellStyle name="20 % - zvýraznenie6 4 3 2 2 6" xfId="49019"/>
    <cellStyle name="20 % - zvýraznenie6 4 3 2 3" xfId="6128"/>
    <cellStyle name="20 % - zvýraznenie6 4 3 2 3 2" xfId="14083"/>
    <cellStyle name="20 % - zvýraznenie6 4 3 2 3 2 2" xfId="28062"/>
    <cellStyle name="20 % - zvýraznenie6 4 3 2 3 3" xfId="17338"/>
    <cellStyle name="20 % - zvýraznenie6 4 3 2 3 3 2" xfId="28063"/>
    <cellStyle name="20 % - zvýraznenie6 4 3 2 3 4" xfId="28064"/>
    <cellStyle name="20 % - zvýraznenie6 4 3 2 3 5" xfId="49020"/>
    <cellStyle name="20 % - zvýraznenie6 4 3 2 4" xfId="9333"/>
    <cellStyle name="20 % - zvýraznenie6 4 3 2 4 2" xfId="28065"/>
    <cellStyle name="20 % - zvýraznenie6 4 3 2 5" xfId="17335"/>
    <cellStyle name="20 % - zvýraznenie6 4 3 2 5 2" xfId="28066"/>
    <cellStyle name="20 % - zvýraznenie6 4 3 2 6" xfId="28067"/>
    <cellStyle name="20 % - zvýraznenie6 4 3 2 7" xfId="49021"/>
    <cellStyle name="20 % - zvýraznenie6 4 3 3" xfId="2186"/>
    <cellStyle name="20 % - zvýraznenie6 4 3 3 2" xfId="6919"/>
    <cellStyle name="20 % - zvýraznenie6 4 3 3 2 2" xfId="14874"/>
    <cellStyle name="20 % - zvýraznenie6 4 3 3 2 2 2" xfId="28068"/>
    <cellStyle name="20 % - zvýraznenie6 4 3 3 2 3" xfId="17340"/>
    <cellStyle name="20 % - zvýraznenie6 4 3 3 2 3 2" xfId="28069"/>
    <cellStyle name="20 % - zvýraznenie6 4 3 3 2 4" xfId="28070"/>
    <cellStyle name="20 % - zvýraznenie6 4 3 3 2 5" xfId="49022"/>
    <cellStyle name="20 % - zvýraznenie6 4 3 3 3" xfId="10143"/>
    <cellStyle name="20 % - zvýraznenie6 4 3 3 3 2" xfId="28071"/>
    <cellStyle name="20 % - zvýraznenie6 4 3 3 4" xfId="17339"/>
    <cellStyle name="20 % - zvýraznenie6 4 3 3 4 2" xfId="28072"/>
    <cellStyle name="20 % - zvýraznenie6 4 3 3 5" xfId="28073"/>
    <cellStyle name="20 % - zvýraznenie6 4 3 3 6" xfId="49023"/>
    <cellStyle name="20 % - zvýraznenie6 4 3 4" xfId="2635"/>
    <cellStyle name="20 % - zvýraznenie6 4 3 4 2" xfId="5337"/>
    <cellStyle name="20 % - zvýraznenie6 4 3 4 2 2" xfId="13292"/>
    <cellStyle name="20 % - zvýraznenie6 4 3 4 2 2 2" xfId="28074"/>
    <cellStyle name="20 % - zvýraznenie6 4 3 4 2 3" xfId="17342"/>
    <cellStyle name="20 % - zvýraznenie6 4 3 4 2 3 2" xfId="28075"/>
    <cellStyle name="20 % - zvýraznenie6 4 3 4 2 4" xfId="28076"/>
    <cellStyle name="20 % - zvýraznenie6 4 3 4 2 5" xfId="49024"/>
    <cellStyle name="20 % - zvýraznenie6 4 3 4 3" xfId="10592"/>
    <cellStyle name="20 % - zvýraznenie6 4 3 4 3 2" xfId="28077"/>
    <cellStyle name="20 % - zvýraznenie6 4 3 4 4" xfId="17341"/>
    <cellStyle name="20 % - zvýraznenie6 4 3 4 4 2" xfId="28078"/>
    <cellStyle name="20 % - zvýraznenie6 4 3 4 5" xfId="28079"/>
    <cellStyle name="20 % - zvýraznenie6 4 3 4 6" xfId="49025"/>
    <cellStyle name="20 % - zvýraznenie6 4 3 5" xfId="4544"/>
    <cellStyle name="20 % - zvýraznenie6 4 3 5 2" xfId="12499"/>
    <cellStyle name="20 % - zvýraznenie6 4 3 5 2 2" xfId="28080"/>
    <cellStyle name="20 % - zvýraznenie6 4 3 5 3" xfId="17343"/>
    <cellStyle name="20 % - zvýraznenie6 4 3 5 3 2" xfId="28081"/>
    <cellStyle name="20 % - zvýraznenie6 4 3 5 4" xfId="28082"/>
    <cellStyle name="20 % - zvýraznenie6 4 3 5 5" xfId="49026"/>
    <cellStyle name="20 % - zvýraznenie6 4 3 6" xfId="8542"/>
    <cellStyle name="20 % - zvýraznenie6 4 3 6 2" xfId="28083"/>
    <cellStyle name="20 % - zvýraznenie6 4 3 7" xfId="17334"/>
    <cellStyle name="20 % - zvýraznenie6 4 3 7 2" xfId="28084"/>
    <cellStyle name="20 % - zvýraznenie6 4 3 8" xfId="28085"/>
    <cellStyle name="20 % - zvýraznenie6 4 3 9" xfId="49027"/>
    <cellStyle name="20 % - zvýraznenie6 4 4" xfId="986"/>
    <cellStyle name="20 % - zvýraznenie6 4 4 2" xfId="2788"/>
    <cellStyle name="20 % - zvýraznenie6 4 4 2 2" xfId="7314"/>
    <cellStyle name="20 % - zvýraznenie6 4 4 2 2 2" xfId="15269"/>
    <cellStyle name="20 % - zvýraznenie6 4 4 2 2 2 2" xfId="28086"/>
    <cellStyle name="20 % - zvýraznenie6 4 4 2 2 3" xfId="17346"/>
    <cellStyle name="20 % - zvýraznenie6 4 4 2 2 3 2" xfId="28087"/>
    <cellStyle name="20 % - zvýraznenie6 4 4 2 2 4" xfId="28088"/>
    <cellStyle name="20 % - zvýraznenie6 4 4 2 2 5" xfId="49028"/>
    <cellStyle name="20 % - zvýraznenie6 4 4 2 3" xfId="10744"/>
    <cellStyle name="20 % - zvýraznenie6 4 4 2 3 2" xfId="28089"/>
    <cellStyle name="20 % - zvýraznenie6 4 4 2 4" xfId="17345"/>
    <cellStyle name="20 % - zvýraznenie6 4 4 2 4 2" xfId="28090"/>
    <cellStyle name="20 % - zvýraznenie6 4 4 2 5" xfId="28091"/>
    <cellStyle name="20 % - zvýraznenie6 4 4 2 6" xfId="49029"/>
    <cellStyle name="20 % - zvýraznenie6 4 4 3" xfId="5738"/>
    <cellStyle name="20 % - zvýraznenie6 4 4 3 2" xfId="13693"/>
    <cellStyle name="20 % - zvýraznenie6 4 4 3 2 2" xfId="28092"/>
    <cellStyle name="20 % - zvýraznenie6 4 4 3 3" xfId="17347"/>
    <cellStyle name="20 % - zvýraznenie6 4 4 3 3 2" xfId="28093"/>
    <cellStyle name="20 % - zvýraznenie6 4 4 3 4" xfId="28094"/>
    <cellStyle name="20 % - zvýraznenie6 4 4 3 5" xfId="49030"/>
    <cellStyle name="20 % - zvýraznenie6 4 4 4" xfId="8943"/>
    <cellStyle name="20 % - zvýraznenie6 4 4 4 2" xfId="28095"/>
    <cellStyle name="20 % - zvýraznenie6 4 4 5" xfId="17344"/>
    <cellStyle name="20 % - zvýraznenie6 4 4 5 2" xfId="28096"/>
    <cellStyle name="20 % - zvýraznenie6 4 4 6" xfId="28097"/>
    <cellStyle name="20 % - zvýraznenie6 4 4 7" xfId="49031"/>
    <cellStyle name="20 % - zvýraznenie6 4 5" xfId="1795"/>
    <cellStyle name="20 % - zvýraznenie6 4 5 2" xfId="6529"/>
    <cellStyle name="20 % - zvýraznenie6 4 5 2 2" xfId="14484"/>
    <cellStyle name="20 % - zvýraznenie6 4 5 2 2 2" xfId="28098"/>
    <cellStyle name="20 % - zvýraznenie6 4 5 2 3" xfId="17349"/>
    <cellStyle name="20 % - zvýraznenie6 4 5 2 3 2" xfId="28099"/>
    <cellStyle name="20 % - zvýraznenie6 4 5 2 4" xfId="28100"/>
    <cellStyle name="20 % - zvýraznenie6 4 5 2 5" xfId="49032"/>
    <cellStyle name="20 % - zvýraznenie6 4 5 3" xfId="9752"/>
    <cellStyle name="20 % - zvýraznenie6 4 5 3 2" xfId="28101"/>
    <cellStyle name="20 % - zvýraznenie6 4 5 4" xfId="17348"/>
    <cellStyle name="20 % - zvýraznenie6 4 5 4 2" xfId="28102"/>
    <cellStyle name="20 % - zvýraznenie6 4 5 5" xfId="28103"/>
    <cellStyle name="20 % - zvýraznenie6 4 5 6" xfId="49033"/>
    <cellStyle name="20 % - zvýraznenie6 4 6" xfId="2582"/>
    <cellStyle name="20 % - zvýraznenie6 4 6 2" xfId="4947"/>
    <cellStyle name="20 % - zvýraznenie6 4 6 2 2" xfId="12902"/>
    <cellStyle name="20 % - zvýraznenie6 4 6 2 2 2" xfId="28104"/>
    <cellStyle name="20 % - zvýraznenie6 4 6 2 3" xfId="17351"/>
    <cellStyle name="20 % - zvýraznenie6 4 6 2 3 2" xfId="28105"/>
    <cellStyle name="20 % - zvýraznenie6 4 6 2 4" xfId="28106"/>
    <cellStyle name="20 % - zvýraznenie6 4 6 2 5" xfId="49034"/>
    <cellStyle name="20 % - zvýraznenie6 4 6 3" xfId="10539"/>
    <cellStyle name="20 % - zvýraznenie6 4 6 3 2" xfId="28107"/>
    <cellStyle name="20 % - zvýraznenie6 4 6 4" xfId="17350"/>
    <cellStyle name="20 % - zvýraznenie6 4 6 4 2" xfId="28108"/>
    <cellStyle name="20 % - zvýraznenie6 4 6 5" xfId="28109"/>
    <cellStyle name="20 % - zvýraznenie6 4 6 6" xfId="49035"/>
    <cellStyle name="20 % - zvýraznenie6 4 7" xfId="4154"/>
    <cellStyle name="20 % - zvýraznenie6 4 7 2" xfId="12109"/>
    <cellStyle name="20 % - zvýraznenie6 4 7 2 2" xfId="28110"/>
    <cellStyle name="20 % - zvýraznenie6 4 7 3" xfId="17352"/>
    <cellStyle name="20 % - zvýraznenie6 4 7 3 2" xfId="28111"/>
    <cellStyle name="20 % - zvýraznenie6 4 7 4" xfId="28112"/>
    <cellStyle name="20 % - zvýraznenie6 4 7 5" xfId="49036"/>
    <cellStyle name="20 % - zvýraznenie6 4 8" xfId="8152"/>
    <cellStyle name="20 % - zvýraznenie6 4 8 2" xfId="28113"/>
    <cellStyle name="20 % - zvýraznenie6 4 9" xfId="17313"/>
    <cellStyle name="20 % - zvýraznenie6 4 9 2" xfId="28114"/>
    <cellStyle name="20 % - zvýraznenie6 5" xfId="283"/>
    <cellStyle name="20 % - zvýraznenie6 5 10" xfId="49037"/>
    <cellStyle name="20 % - zvýraznenie6 5 2" xfId="681"/>
    <cellStyle name="20 % - zvýraznenie6 5 2 2" xfId="1476"/>
    <cellStyle name="20 % - zvýraznenie6 5 2 2 2" xfId="3278"/>
    <cellStyle name="20 % - zvýraznenie6 5 2 2 2 2" xfId="7804"/>
    <cellStyle name="20 % - zvýraznenie6 5 2 2 2 2 2" xfId="15759"/>
    <cellStyle name="20 % - zvýraznenie6 5 2 2 2 2 2 2" xfId="28115"/>
    <cellStyle name="20 % - zvýraznenie6 5 2 2 2 2 3" xfId="17357"/>
    <cellStyle name="20 % - zvýraznenie6 5 2 2 2 2 3 2" xfId="28116"/>
    <cellStyle name="20 % - zvýraznenie6 5 2 2 2 2 4" xfId="28117"/>
    <cellStyle name="20 % - zvýraznenie6 5 2 2 2 2 5" xfId="49038"/>
    <cellStyle name="20 % - zvýraznenie6 5 2 2 2 3" xfId="11234"/>
    <cellStyle name="20 % - zvýraznenie6 5 2 2 2 3 2" xfId="28118"/>
    <cellStyle name="20 % - zvýraznenie6 5 2 2 2 4" xfId="17356"/>
    <cellStyle name="20 % - zvýraznenie6 5 2 2 2 4 2" xfId="28119"/>
    <cellStyle name="20 % - zvýraznenie6 5 2 2 2 5" xfId="28120"/>
    <cellStyle name="20 % - zvýraznenie6 5 2 2 2 6" xfId="49039"/>
    <cellStyle name="20 % - zvýraznenie6 5 2 2 3" xfId="6228"/>
    <cellStyle name="20 % - zvýraznenie6 5 2 2 3 2" xfId="14183"/>
    <cellStyle name="20 % - zvýraznenie6 5 2 2 3 2 2" xfId="28121"/>
    <cellStyle name="20 % - zvýraznenie6 5 2 2 3 3" xfId="17358"/>
    <cellStyle name="20 % - zvýraznenie6 5 2 2 3 3 2" xfId="28122"/>
    <cellStyle name="20 % - zvýraznenie6 5 2 2 3 4" xfId="28123"/>
    <cellStyle name="20 % - zvýraznenie6 5 2 2 3 5" xfId="49040"/>
    <cellStyle name="20 % - zvýraznenie6 5 2 2 4" xfId="9433"/>
    <cellStyle name="20 % - zvýraznenie6 5 2 2 4 2" xfId="28124"/>
    <cellStyle name="20 % - zvýraznenie6 5 2 2 5" xfId="17355"/>
    <cellStyle name="20 % - zvýraznenie6 5 2 2 5 2" xfId="28125"/>
    <cellStyle name="20 % - zvýraznenie6 5 2 2 6" xfId="28126"/>
    <cellStyle name="20 % - zvýraznenie6 5 2 2 7" xfId="49041"/>
    <cellStyle name="20 % - zvýraznenie6 5 2 3" xfId="2286"/>
    <cellStyle name="20 % - zvýraznenie6 5 2 3 2" xfId="7019"/>
    <cellStyle name="20 % - zvýraznenie6 5 2 3 2 2" xfId="14974"/>
    <cellStyle name="20 % - zvýraznenie6 5 2 3 2 2 2" xfId="28127"/>
    <cellStyle name="20 % - zvýraznenie6 5 2 3 2 3" xfId="17360"/>
    <cellStyle name="20 % - zvýraznenie6 5 2 3 2 3 2" xfId="28128"/>
    <cellStyle name="20 % - zvýraznenie6 5 2 3 2 4" xfId="28129"/>
    <cellStyle name="20 % - zvýraznenie6 5 2 3 2 5" xfId="49042"/>
    <cellStyle name="20 % - zvýraznenie6 5 2 3 3" xfId="10243"/>
    <cellStyle name="20 % - zvýraznenie6 5 2 3 3 2" xfId="28130"/>
    <cellStyle name="20 % - zvýraznenie6 5 2 3 4" xfId="17359"/>
    <cellStyle name="20 % - zvýraznenie6 5 2 3 4 2" xfId="28131"/>
    <cellStyle name="20 % - zvýraznenie6 5 2 3 5" xfId="28132"/>
    <cellStyle name="20 % - zvýraznenie6 5 2 3 6" xfId="49043"/>
    <cellStyle name="20 % - zvýraznenie6 5 2 4" xfId="3540"/>
    <cellStyle name="20 % - zvýraznenie6 5 2 4 2" xfId="5437"/>
    <cellStyle name="20 % - zvýraznenie6 5 2 4 2 2" xfId="13392"/>
    <cellStyle name="20 % - zvýraznenie6 5 2 4 2 2 2" xfId="28133"/>
    <cellStyle name="20 % - zvýraznenie6 5 2 4 2 3" xfId="17362"/>
    <cellStyle name="20 % - zvýraznenie6 5 2 4 2 3 2" xfId="28134"/>
    <cellStyle name="20 % - zvýraznenie6 5 2 4 2 4" xfId="28135"/>
    <cellStyle name="20 % - zvýraznenie6 5 2 4 2 5" xfId="49044"/>
    <cellStyle name="20 % - zvýraznenie6 5 2 4 3" xfId="11496"/>
    <cellStyle name="20 % - zvýraznenie6 5 2 4 3 2" xfId="28136"/>
    <cellStyle name="20 % - zvýraznenie6 5 2 4 4" xfId="17361"/>
    <cellStyle name="20 % - zvýraznenie6 5 2 4 4 2" xfId="28137"/>
    <cellStyle name="20 % - zvýraznenie6 5 2 4 5" xfId="28138"/>
    <cellStyle name="20 % - zvýraznenie6 5 2 4 6" xfId="49045"/>
    <cellStyle name="20 % - zvýraznenie6 5 2 5" xfId="4644"/>
    <cellStyle name="20 % - zvýraznenie6 5 2 5 2" xfId="12599"/>
    <cellStyle name="20 % - zvýraznenie6 5 2 5 2 2" xfId="28139"/>
    <cellStyle name="20 % - zvýraznenie6 5 2 5 3" xfId="17363"/>
    <cellStyle name="20 % - zvýraznenie6 5 2 5 3 2" xfId="28140"/>
    <cellStyle name="20 % - zvýraznenie6 5 2 5 4" xfId="28141"/>
    <cellStyle name="20 % - zvýraznenie6 5 2 5 5" xfId="49046"/>
    <cellStyle name="20 % - zvýraznenie6 5 2 6" xfId="8642"/>
    <cellStyle name="20 % - zvýraznenie6 5 2 6 2" xfId="28142"/>
    <cellStyle name="20 % - zvýraznenie6 5 2 7" xfId="17354"/>
    <cellStyle name="20 % - zvýraznenie6 5 2 7 2" xfId="28143"/>
    <cellStyle name="20 % - zvýraznenie6 5 2 8" xfId="28144"/>
    <cellStyle name="20 % - zvýraznenie6 5 2 9" xfId="49047"/>
    <cellStyle name="20 % - zvýraznenie6 5 3" xfId="1086"/>
    <cellStyle name="20 % - zvýraznenie6 5 3 2" xfId="2888"/>
    <cellStyle name="20 % - zvýraznenie6 5 3 2 2" xfId="7414"/>
    <cellStyle name="20 % - zvýraznenie6 5 3 2 2 2" xfId="15369"/>
    <cellStyle name="20 % - zvýraznenie6 5 3 2 2 2 2" xfId="28145"/>
    <cellStyle name="20 % - zvýraznenie6 5 3 2 2 3" xfId="17366"/>
    <cellStyle name="20 % - zvýraznenie6 5 3 2 2 3 2" xfId="28146"/>
    <cellStyle name="20 % - zvýraznenie6 5 3 2 2 4" xfId="28147"/>
    <cellStyle name="20 % - zvýraznenie6 5 3 2 2 5" xfId="49048"/>
    <cellStyle name="20 % - zvýraznenie6 5 3 2 3" xfId="10844"/>
    <cellStyle name="20 % - zvýraznenie6 5 3 2 3 2" xfId="28148"/>
    <cellStyle name="20 % - zvýraznenie6 5 3 2 4" xfId="17365"/>
    <cellStyle name="20 % - zvýraznenie6 5 3 2 4 2" xfId="28149"/>
    <cellStyle name="20 % - zvýraznenie6 5 3 2 5" xfId="28150"/>
    <cellStyle name="20 % - zvýraznenie6 5 3 2 6" xfId="49049"/>
    <cellStyle name="20 % - zvýraznenie6 5 3 3" xfId="5838"/>
    <cellStyle name="20 % - zvýraznenie6 5 3 3 2" xfId="13793"/>
    <cellStyle name="20 % - zvýraznenie6 5 3 3 2 2" xfId="28151"/>
    <cellStyle name="20 % - zvýraznenie6 5 3 3 3" xfId="17367"/>
    <cellStyle name="20 % - zvýraznenie6 5 3 3 3 2" xfId="28152"/>
    <cellStyle name="20 % - zvýraznenie6 5 3 3 4" xfId="28153"/>
    <cellStyle name="20 % - zvýraznenie6 5 3 3 5" xfId="49050"/>
    <cellStyle name="20 % - zvýraznenie6 5 3 4" xfId="9043"/>
    <cellStyle name="20 % - zvýraznenie6 5 3 4 2" xfId="28154"/>
    <cellStyle name="20 % - zvýraznenie6 5 3 5" xfId="17364"/>
    <cellStyle name="20 % - zvýraznenie6 5 3 5 2" xfId="28155"/>
    <cellStyle name="20 % - zvýraznenie6 5 3 6" xfId="28156"/>
    <cellStyle name="20 % - zvýraznenie6 5 3 7" xfId="49051"/>
    <cellStyle name="20 % - zvýraznenie6 5 4" xfId="1896"/>
    <cellStyle name="20 % - zvýraznenie6 5 4 2" xfId="6629"/>
    <cellStyle name="20 % - zvýraznenie6 5 4 2 2" xfId="14584"/>
    <cellStyle name="20 % - zvýraznenie6 5 4 2 2 2" xfId="28157"/>
    <cellStyle name="20 % - zvýraznenie6 5 4 2 3" xfId="17369"/>
    <cellStyle name="20 % - zvýraznenie6 5 4 2 3 2" xfId="28158"/>
    <cellStyle name="20 % - zvýraznenie6 5 4 2 4" xfId="28159"/>
    <cellStyle name="20 % - zvýraznenie6 5 4 2 5" xfId="49052"/>
    <cellStyle name="20 % - zvýraznenie6 5 4 3" xfId="9853"/>
    <cellStyle name="20 % - zvýraznenie6 5 4 3 2" xfId="28160"/>
    <cellStyle name="20 % - zvýraznenie6 5 4 4" xfId="17368"/>
    <cellStyle name="20 % - zvýraznenie6 5 4 4 2" xfId="28161"/>
    <cellStyle name="20 % - zvýraznenie6 5 4 5" xfId="28162"/>
    <cellStyle name="20 % - zvýraznenie6 5 4 6" xfId="49053"/>
    <cellStyle name="20 % - zvýraznenie6 5 5" xfId="2652"/>
    <cellStyle name="20 % - zvýraznenie6 5 5 2" xfId="5047"/>
    <cellStyle name="20 % - zvýraznenie6 5 5 2 2" xfId="13002"/>
    <cellStyle name="20 % - zvýraznenie6 5 5 2 2 2" xfId="28163"/>
    <cellStyle name="20 % - zvýraznenie6 5 5 2 3" xfId="17371"/>
    <cellStyle name="20 % - zvýraznenie6 5 5 2 3 2" xfId="28164"/>
    <cellStyle name="20 % - zvýraznenie6 5 5 2 4" xfId="28165"/>
    <cellStyle name="20 % - zvýraznenie6 5 5 2 5" xfId="49054"/>
    <cellStyle name="20 % - zvýraznenie6 5 5 3" xfId="10609"/>
    <cellStyle name="20 % - zvýraznenie6 5 5 3 2" xfId="28166"/>
    <cellStyle name="20 % - zvýraznenie6 5 5 4" xfId="17370"/>
    <cellStyle name="20 % - zvýraznenie6 5 5 4 2" xfId="28167"/>
    <cellStyle name="20 % - zvýraznenie6 5 5 5" xfId="28168"/>
    <cellStyle name="20 % - zvýraznenie6 5 5 6" xfId="49055"/>
    <cellStyle name="20 % - zvýraznenie6 5 6" xfId="4254"/>
    <cellStyle name="20 % - zvýraznenie6 5 6 2" xfId="12209"/>
    <cellStyle name="20 % - zvýraznenie6 5 6 2 2" xfId="28169"/>
    <cellStyle name="20 % - zvýraznenie6 5 6 3" xfId="17372"/>
    <cellStyle name="20 % - zvýraznenie6 5 6 3 2" xfId="28170"/>
    <cellStyle name="20 % - zvýraznenie6 5 6 4" xfId="28171"/>
    <cellStyle name="20 % - zvýraznenie6 5 6 5" xfId="49056"/>
    <cellStyle name="20 % - zvýraznenie6 5 7" xfId="8252"/>
    <cellStyle name="20 % - zvýraznenie6 5 7 2" xfId="28172"/>
    <cellStyle name="20 % - zvýraznenie6 5 8" xfId="17353"/>
    <cellStyle name="20 % - zvýraznenie6 5 8 2" xfId="28173"/>
    <cellStyle name="20 % - zvýraznenie6 5 9" xfId="28174"/>
    <cellStyle name="20 % - zvýraznenie6 6" xfId="486"/>
    <cellStyle name="20 % - zvýraznenie6 6 2" xfId="1283"/>
    <cellStyle name="20 % - zvýraznenie6 6 2 2" xfId="3085"/>
    <cellStyle name="20 % - zvýraznenie6 6 2 2 2" xfId="7611"/>
    <cellStyle name="20 % - zvýraznenie6 6 2 2 2 2" xfId="15566"/>
    <cellStyle name="20 % - zvýraznenie6 6 2 2 2 2 2" xfId="28175"/>
    <cellStyle name="20 % - zvýraznenie6 6 2 2 2 3" xfId="17376"/>
    <cellStyle name="20 % - zvýraznenie6 6 2 2 2 3 2" xfId="28176"/>
    <cellStyle name="20 % - zvýraznenie6 6 2 2 2 4" xfId="28177"/>
    <cellStyle name="20 % - zvýraznenie6 6 2 2 2 5" xfId="49057"/>
    <cellStyle name="20 % - zvýraznenie6 6 2 2 3" xfId="11041"/>
    <cellStyle name="20 % - zvýraznenie6 6 2 2 3 2" xfId="28178"/>
    <cellStyle name="20 % - zvýraznenie6 6 2 2 4" xfId="17375"/>
    <cellStyle name="20 % - zvýraznenie6 6 2 2 4 2" xfId="28179"/>
    <cellStyle name="20 % - zvýraznenie6 6 2 2 5" xfId="28180"/>
    <cellStyle name="20 % - zvýraznenie6 6 2 2 6" xfId="49058"/>
    <cellStyle name="20 % - zvýraznenie6 6 2 3" xfId="6035"/>
    <cellStyle name="20 % - zvýraznenie6 6 2 3 2" xfId="13990"/>
    <cellStyle name="20 % - zvýraznenie6 6 2 3 2 2" xfId="28181"/>
    <cellStyle name="20 % - zvýraznenie6 6 2 3 3" xfId="17377"/>
    <cellStyle name="20 % - zvýraznenie6 6 2 3 3 2" xfId="28182"/>
    <cellStyle name="20 % - zvýraznenie6 6 2 3 4" xfId="28183"/>
    <cellStyle name="20 % - zvýraznenie6 6 2 3 5" xfId="49059"/>
    <cellStyle name="20 % - zvýraznenie6 6 2 4" xfId="9240"/>
    <cellStyle name="20 % - zvýraznenie6 6 2 4 2" xfId="28184"/>
    <cellStyle name="20 % - zvýraznenie6 6 2 5" xfId="17374"/>
    <cellStyle name="20 % - zvýraznenie6 6 2 5 2" xfId="28185"/>
    <cellStyle name="20 % - zvýraznenie6 6 2 6" xfId="28186"/>
    <cellStyle name="20 % - zvýraznenie6 6 2 7" xfId="49060"/>
    <cellStyle name="20 % - zvýraznenie6 6 3" xfId="2093"/>
    <cellStyle name="20 % - zvýraznenie6 6 3 2" xfId="6826"/>
    <cellStyle name="20 % - zvýraznenie6 6 3 2 2" xfId="14781"/>
    <cellStyle name="20 % - zvýraznenie6 6 3 2 2 2" xfId="28187"/>
    <cellStyle name="20 % - zvýraznenie6 6 3 2 3" xfId="17379"/>
    <cellStyle name="20 % - zvýraznenie6 6 3 2 3 2" xfId="28188"/>
    <cellStyle name="20 % - zvýraznenie6 6 3 2 4" xfId="28189"/>
    <cellStyle name="20 % - zvýraznenie6 6 3 2 5" xfId="49061"/>
    <cellStyle name="20 % - zvýraznenie6 6 3 3" xfId="10050"/>
    <cellStyle name="20 % - zvýraznenie6 6 3 3 2" xfId="28190"/>
    <cellStyle name="20 % - zvýraznenie6 6 3 4" xfId="17378"/>
    <cellStyle name="20 % - zvýraznenie6 6 3 4 2" xfId="28191"/>
    <cellStyle name="20 % - zvýraznenie6 6 3 5" xfId="28192"/>
    <cellStyle name="20 % - zvýraznenie6 6 3 6" xfId="49062"/>
    <cellStyle name="20 % - zvýraznenie6 6 4" xfId="3734"/>
    <cellStyle name="20 % - zvýraznenie6 6 4 2" xfId="5244"/>
    <cellStyle name="20 % - zvýraznenie6 6 4 2 2" xfId="13199"/>
    <cellStyle name="20 % - zvýraznenie6 6 4 2 2 2" xfId="28193"/>
    <cellStyle name="20 % - zvýraznenie6 6 4 2 3" xfId="17381"/>
    <cellStyle name="20 % - zvýraznenie6 6 4 2 3 2" xfId="28194"/>
    <cellStyle name="20 % - zvýraznenie6 6 4 2 4" xfId="28195"/>
    <cellStyle name="20 % - zvýraznenie6 6 4 2 5" xfId="49063"/>
    <cellStyle name="20 % - zvýraznenie6 6 4 3" xfId="11689"/>
    <cellStyle name="20 % - zvýraznenie6 6 4 3 2" xfId="28196"/>
    <cellStyle name="20 % - zvýraznenie6 6 4 4" xfId="17380"/>
    <cellStyle name="20 % - zvýraznenie6 6 4 4 2" xfId="28197"/>
    <cellStyle name="20 % - zvýraznenie6 6 4 5" xfId="28198"/>
    <cellStyle name="20 % - zvýraznenie6 6 4 6" xfId="49064"/>
    <cellStyle name="20 % - zvýraznenie6 6 5" xfId="4451"/>
    <cellStyle name="20 % - zvýraznenie6 6 5 2" xfId="12406"/>
    <cellStyle name="20 % - zvýraznenie6 6 5 2 2" xfId="28199"/>
    <cellStyle name="20 % - zvýraznenie6 6 5 3" xfId="17382"/>
    <cellStyle name="20 % - zvýraznenie6 6 5 3 2" xfId="28200"/>
    <cellStyle name="20 % - zvýraznenie6 6 5 4" xfId="28201"/>
    <cellStyle name="20 % - zvýraznenie6 6 5 5" xfId="49065"/>
    <cellStyle name="20 % - zvýraznenie6 6 6" xfId="8449"/>
    <cellStyle name="20 % - zvýraznenie6 6 6 2" xfId="28202"/>
    <cellStyle name="20 % - zvýraznenie6 6 7" xfId="17373"/>
    <cellStyle name="20 % - zvýraznenie6 6 7 2" xfId="28203"/>
    <cellStyle name="20 % - zvýraznenie6 6 8" xfId="28204"/>
    <cellStyle name="20 % - zvýraznenie6 6 9" xfId="49066"/>
    <cellStyle name="20 % - zvýraznenie6 7" xfId="888"/>
    <cellStyle name="20 % - zvýraznenie6 7 2" xfId="2693"/>
    <cellStyle name="20 % - zvýraznenie6 7 2 2" xfId="7223"/>
    <cellStyle name="20 % - zvýraznenie6 7 2 2 2" xfId="15178"/>
    <cellStyle name="20 % - zvýraznenie6 7 2 2 2 2" xfId="28205"/>
    <cellStyle name="20 % - zvýraznenie6 7 2 2 3" xfId="17385"/>
    <cellStyle name="20 % - zvýraznenie6 7 2 2 3 2" xfId="28206"/>
    <cellStyle name="20 % - zvýraznenie6 7 2 2 4" xfId="28207"/>
    <cellStyle name="20 % - zvýraznenie6 7 2 2 5" xfId="49067"/>
    <cellStyle name="20 % - zvýraznenie6 7 2 3" xfId="10649"/>
    <cellStyle name="20 % - zvýraznenie6 7 2 3 2" xfId="28208"/>
    <cellStyle name="20 % - zvýraznenie6 7 2 4" xfId="17384"/>
    <cellStyle name="20 % - zvýraznenie6 7 2 4 2" xfId="28209"/>
    <cellStyle name="20 % - zvýraznenie6 7 2 5" xfId="28210"/>
    <cellStyle name="20 % - zvýraznenie6 7 2 6" xfId="49068"/>
    <cellStyle name="20 % - zvýraznenie6 7 3" xfId="5641"/>
    <cellStyle name="20 % - zvýraznenie6 7 3 2" xfId="13596"/>
    <cellStyle name="20 % - zvýraznenie6 7 3 2 2" xfId="28211"/>
    <cellStyle name="20 % - zvýraznenie6 7 3 3" xfId="17386"/>
    <cellStyle name="20 % - zvýraznenie6 7 3 3 2" xfId="28212"/>
    <cellStyle name="20 % - zvýraznenie6 7 3 4" xfId="28213"/>
    <cellStyle name="20 % - zvýraznenie6 7 3 5" xfId="49069"/>
    <cellStyle name="20 % - zvýraznenie6 7 4" xfId="8846"/>
    <cellStyle name="20 % - zvýraznenie6 7 4 2" xfId="28214"/>
    <cellStyle name="20 % - zvýraznenie6 7 5" xfId="17383"/>
    <cellStyle name="20 % - zvýraznenie6 7 5 2" xfId="28215"/>
    <cellStyle name="20 % - zvýraznenie6 7 6" xfId="28216"/>
    <cellStyle name="20 % - zvýraznenie6 7 7" xfId="49070"/>
    <cellStyle name="20 % - zvýraznenie6 8" xfId="1693"/>
    <cellStyle name="20 % - zvýraznenie6 8 2" xfId="6432"/>
    <cellStyle name="20 % - zvýraznenie6 8 2 2" xfId="14387"/>
    <cellStyle name="20 % - zvýraznenie6 8 2 2 2" xfId="28217"/>
    <cellStyle name="20 % - zvýraznenie6 8 2 3" xfId="17388"/>
    <cellStyle name="20 % - zvýraznenie6 8 2 3 2" xfId="28218"/>
    <cellStyle name="20 % - zvýraznenie6 8 2 4" xfId="28219"/>
    <cellStyle name="20 % - zvýraznenie6 8 2 5" xfId="49071"/>
    <cellStyle name="20 % - zvýraznenie6 8 3" xfId="9650"/>
    <cellStyle name="20 % - zvýraznenie6 8 3 2" xfId="28220"/>
    <cellStyle name="20 % - zvýraznenie6 8 4" xfId="17387"/>
    <cellStyle name="20 % - zvýraznenie6 8 4 2" xfId="28221"/>
    <cellStyle name="20 % - zvýraznenie6 8 5" xfId="28222"/>
    <cellStyle name="20 % - zvýraznenie6 8 6" xfId="49072"/>
    <cellStyle name="20 % - zvýraznenie6 9" xfId="2534"/>
    <cellStyle name="20 % - zvýraznenie6 9 2" xfId="4850"/>
    <cellStyle name="20 % - zvýraznenie6 9 2 2" xfId="12805"/>
    <cellStyle name="20 % - zvýraznenie6 9 2 2 2" xfId="28223"/>
    <cellStyle name="20 % - zvýraznenie6 9 2 3" xfId="17390"/>
    <cellStyle name="20 % - zvýraznenie6 9 2 3 2" xfId="28224"/>
    <cellStyle name="20 % - zvýraznenie6 9 2 4" xfId="28225"/>
    <cellStyle name="20 % - zvýraznenie6 9 2 5" xfId="49073"/>
    <cellStyle name="20 % - zvýraznenie6 9 3" xfId="10491"/>
    <cellStyle name="20 % - zvýraznenie6 9 3 2" xfId="28226"/>
    <cellStyle name="20 % - zvýraznenie6 9 4" xfId="17389"/>
    <cellStyle name="20 % - zvýraznenie6 9 4 2" xfId="28227"/>
    <cellStyle name="20 % - zvýraznenie6 9 5" xfId="28228"/>
    <cellStyle name="20 % - zvýraznenie6 9 6" xfId="49074"/>
    <cellStyle name="40 % - zvýraznenie1" xfId="53" builtinId="31" customBuiltin="1"/>
    <cellStyle name="40 % - zvýraznenie1 10" xfId="7999"/>
    <cellStyle name="40 % - zvýraznenie1 10 2" xfId="28229"/>
    <cellStyle name="40 % - zvýraznenie1 11" xfId="4048"/>
    <cellStyle name="40 % - zvýraznenie1 11 2" xfId="12003"/>
    <cellStyle name="40 % - zvýraznenie1 11 2 2" xfId="28230"/>
    <cellStyle name="40 % - zvýraznenie1 11 3" xfId="17391"/>
    <cellStyle name="40 % - zvýraznenie1 11 3 2" xfId="28231"/>
    <cellStyle name="40 % - zvýraznenie1 11 4" xfId="28232"/>
    <cellStyle name="40 % - zvýraznenie1 11 5" xfId="49075"/>
    <cellStyle name="40 % - zvýraznenie1 12" xfId="8045"/>
    <cellStyle name="40 % - zvýraznenie1 12 2" xfId="28233"/>
    <cellStyle name="40 % - zvýraznenie1 13" xfId="28234"/>
    <cellStyle name="40 % - zvýraznenie1 2" xfId="123"/>
    <cellStyle name="40 % - zvýraznenie1 2 10" xfId="17392"/>
    <cellStyle name="40 % - zvýraznenie1 2 10 2" xfId="28235"/>
    <cellStyle name="40 % - zvýraznenie1 2 11" xfId="28236"/>
    <cellStyle name="40 % - zvýraznenie1 2 12" xfId="49076"/>
    <cellStyle name="40 % - zvýraznenie1 2 2" xfId="224"/>
    <cellStyle name="40 % - zvýraznenie1 2 2 10" xfId="28237"/>
    <cellStyle name="40 % - zvýraznenie1 2 2 11" xfId="49077"/>
    <cellStyle name="40 % - zvýraznenie1 2 2 2" xfId="423"/>
    <cellStyle name="40 % - zvýraznenie1 2 2 2 10" xfId="49078"/>
    <cellStyle name="40 % - zvýraznenie1 2 2 2 2" xfId="815"/>
    <cellStyle name="40 % - zvýraznenie1 2 2 2 2 2" xfId="1610"/>
    <cellStyle name="40 % - zvýraznenie1 2 2 2 2 2 2" xfId="3412"/>
    <cellStyle name="40 % - zvýraznenie1 2 2 2 2 2 2 2" xfId="7938"/>
    <cellStyle name="40 % - zvýraznenie1 2 2 2 2 2 2 2 2" xfId="15893"/>
    <cellStyle name="40 % - zvýraznenie1 2 2 2 2 2 2 2 2 2" xfId="28238"/>
    <cellStyle name="40 % - zvýraznenie1 2 2 2 2 2 2 2 3" xfId="17398"/>
    <cellStyle name="40 % - zvýraznenie1 2 2 2 2 2 2 2 3 2" xfId="28239"/>
    <cellStyle name="40 % - zvýraznenie1 2 2 2 2 2 2 2 4" xfId="28240"/>
    <cellStyle name="40 % - zvýraznenie1 2 2 2 2 2 2 2 5" xfId="49079"/>
    <cellStyle name="40 % - zvýraznenie1 2 2 2 2 2 2 3" xfId="11368"/>
    <cellStyle name="40 % - zvýraznenie1 2 2 2 2 2 2 3 2" xfId="28241"/>
    <cellStyle name="40 % - zvýraznenie1 2 2 2 2 2 2 4" xfId="17397"/>
    <cellStyle name="40 % - zvýraznenie1 2 2 2 2 2 2 4 2" xfId="28242"/>
    <cellStyle name="40 % - zvýraznenie1 2 2 2 2 2 2 5" xfId="28243"/>
    <cellStyle name="40 % - zvýraznenie1 2 2 2 2 2 2 6" xfId="49080"/>
    <cellStyle name="40 % - zvýraznenie1 2 2 2 2 2 3" xfId="6362"/>
    <cellStyle name="40 % - zvýraznenie1 2 2 2 2 2 3 2" xfId="14317"/>
    <cellStyle name="40 % - zvýraznenie1 2 2 2 2 2 3 2 2" xfId="28244"/>
    <cellStyle name="40 % - zvýraznenie1 2 2 2 2 2 3 3" xfId="17399"/>
    <cellStyle name="40 % - zvýraznenie1 2 2 2 2 2 3 3 2" xfId="28245"/>
    <cellStyle name="40 % - zvýraznenie1 2 2 2 2 2 3 4" xfId="28246"/>
    <cellStyle name="40 % - zvýraznenie1 2 2 2 2 2 3 5" xfId="49081"/>
    <cellStyle name="40 % - zvýraznenie1 2 2 2 2 2 4" xfId="9567"/>
    <cellStyle name="40 % - zvýraznenie1 2 2 2 2 2 4 2" xfId="28247"/>
    <cellStyle name="40 % - zvýraznenie1 2 2 2 2 2 5" xfId="17396"/>
    <cellStyle name="40 % - zvýraznenie1 2 2 2 2 2 5 2" xfId="28248"/>
    <cellStyle name="40 % - zvýraznenie1 2 2 2 2 2 6" xfId="28249"/>
    <cellStyle name="40 % - zvýraznenie1 2 2 2 2 2 7" xfId="49082"/>
    <cellStyle name="40 % - zvýraznenie1 2 2 2 2 3" xfId="2420"/>
    <cellStyle name="40 % - zvýraznenie1 2 2 2 2 3 2" xfId="7153"/>
    <cellStyle name="40 % - zvýraznenie1 2 2 2 2 3 2 2" xfId="15108"/>
    <cellStyle name="40 % - zvýraznenie1 2 2 2 2 3 2 2 2" xfId="28250"/>
    <cellStyle name="40 % - zvýraznenie1 2 2 2 2 3 2 3" xfId="17401"/>
    <cellStyle name="40 % - zvýraznenie1 2 2 2 2 3 2 3 2" xfId="28251"/>
    <cellStyle name="40 % - zvýraznenie1 2 2 2 2 3 2 4" xfId="28252"/>
    <cellStyle name="40 % - zvýraznenie1 2 2 2 2 3 2 5" xfId="49083"/>
    <cellStyle name="40 % - zvýraznenie1 2 2 2 2 3 3" xfId="10377"/>
    <cellStyle name="40 % - zvýraznenie1 2 2 2 2 3 3 2" xfId="28253"/>
    <cellStyle name="40 % - zvýraznenie1 2 2 2 2 3 4" xfId="17400"/>
    <cellStyle name="40 % - zvýraznenie1 2 2 2 2 3 4 2" xfId="28254"/>
    <cellStyle name="40 % - zvýraznenie1 2 2 2 2 3 5" xfId="28255"/>
    <cellStyle name="40 % - zvýraznenie1 2 2 2 2 3 6" xfId="49084"/>
    <cellStyle name="40 % - zvýraznenie1 2 2 2 2 4" xfId="3558"/>
    <cellStyle name="40 % - zvýraznenie1 2 2 2 2 4 2" xfId="5571"/>
    <cellStyle name="40 % - zvýraznenie1 2 2 2 2 4 2 2" xfId="13526"/>
    <cellStyle name="40 % - zvýraznenie1 2 2 2 2 4 2 2 2" xfId="28256"/>
    <cellStyle name="40 % - zvýraznenie1 2 2 2 2 4 2 3" xfId="17403"/>
    <cellStyle name="40 % - zvýraznenie1 2 2 2 2 4 2 3 2" xfId="28257"/>
    <cellStyle name="40 % - zvýraznenie1 2 2 2 2 4 2 4" xfId="28258"/>
    <cellStyle name="40 % - zvýraznenie1 2 2 2 2 4 2 5" xfId="49085"/>
    <cellStyle name="40 % - zvýraznenie1 2 2 2 2 4 3" xfId="11514"/>
    <cellStyle name="40 % - zvýraznenie1 2 2 2 2 4 3 2" xfId="28259"/>
    <cellStyle name="40 % - zvýraznenie1 2 2 2 2 4 4" xfId="17402"/>
    <cellStyle name="40 % - zvýraznenie1 2 2 2 2 4 4 2" xfId="28260"/>
    <cellStyle name="40 % - zvýraznenie1 2 2 2 2 4 5" xfId="28261"/>
    <cellStyle name="40 % - zvýraznenie1 2 2 2 2 4 6" xfId="49086"/>
    <cellStyle name="40 % - zvýraznenie1 2 2 2 2 5" xfId="4778"/>
    <cellStyle name="40 % - zvýraznenie1 2 2 2 2 5 2" xfId="12733"/>
    <cellStyle name="40 % - zvýraznenie1 2 2 2 2 5 2 2" xfId="28262"/>
    <cellStyle name="40 % - zvýraznenie1 2 2 2 2 5 3" xfId="17404"/>
    <cellStyle name="40 % - zvýraznenie1 2 2 2 2 5 3 2" xfId="28263"/>
    <cellStyle name="40 % - zvýraznenie1 2 2 2 2 5 4" xfId="28264"/>
    <cellStyle name="40 % - zvýraznenie1 2 2 2 2 5 5" xfId="49087"/>
    <cellStyle name="40 % - zvýraznenie1 2 2 2 2 6" xfId="8776"/>
    <cellStyle name="40 % - zvýraznenie1 2 2 2 2 6 2" xfId="28265"/>
    <cellStyle name="40 % - zvýraznenie1 2 2 2 2 7" xfId="17395"/>
    <cellStyle name="40 % - zvýraznenie1 2 2 2 2 7 2" xfId="28266"/>
    <cellStyle name="40 % - zvýraznenie1 2 2 2 2 8" xfId="28267"/>
    <cellStyle name="40 % - zvýraznenie1 2 2 2 2 9" xfId="49088"/>
    <cellStyle name="40 % - zvýraznenie1 2 2 2 3" xfId="1220"/>
    <cellStyle name="40 % - zvýraznenie1 2 2 2 3 2" xfId="3022"/>
    <cellStyle name="40 % - zvýraznenie1 2 2 2 3 2 2" xfId="7548"/>
    <cellStyle name="40 % - zvýraznenie1 2 2 2 3 2 2 2" xfId="15503"/>
    <cellStyle name="40 % - zvýraznenie1 2 2 2 3 2 2 2 2" xfId="28268"/>
    <cellStyle name="40 % - zvýraznenie1 2 2 2 3 2 2 3" xfId="17407"/>
    <cellStyle name="40 % - zvýraznenie1 2 2 2 3 2 2 3 2" xfId="28269"/>
    <cellStyle name="40 % - zvýraznenie1 2 2 2 3 2 2 4" xfId="28270"/>
    <cellStyle name="40 % - zvýraznenie1 2 2 2 3 2 2 5" xfId="49089"/>
    <cellStyle name="40 % - zvýraznenie1 2 2 2 3 2 3" xfId="10978"/>
    <cellStyle name="40 % - zvýraznenie1 2 2 2 3 2 3 2" xfId="28271"/>
    <cellStyle name="40 % - zvýraznenie1 2 2 2 3 2 4" xfId="17406"/>
    <cellStyle name="40 % - zvýraznenie1 2 2 2 3 2 4 2" xfId="28272"/>
    <cellStyle name="40 % - zvýraznenie1 2 2 2 3 2 5" xfId="28273"/>
    <cellStyle name="40 % - zvýraznenie1 2 2 2 3 2 6" xfId="49090"/>
    <cellStyle name="40 % - zvýraznenie1 2 2 2 3 3" xfId="5972"/>
    <cellStyle name="40 % - zvýraznenie1 2 2 2 3 3 2" xfId="13927"/>
    <cellStyle name="40 % - zvýraznenie1 2 2 2 3 3 2 2" xfId="28274"/>
    <cellStyle name="40 % - zvýraznenie1 2 2 2 3 3 3" xfId="17408"/>
    <cellStyle name="40 % - zvýraznenie1 2 2 2 3 3 3 2" xfId="28275"/>
    <cellStyle name="40 % - zvýraznenie1 2 2 2 3 3 4" xfId="28276"/>
    <cellStyle name="40 % - zvýraznenie1 2 2 2 3 3 5" xfId="49091"/>
    <cellStyle name="40 % - zvýraznenie1 2 2 2 3 4" xfId="9177"/>
    <cellStyle name="40 % - zvýraznenie1 2 2 2 3 4 2" xfId="28277"/>
    <cellStyle name="40 % - zvýraznenie1 2 2 2 3 5" xfId="17405"/>
    <cellStyle name="40 % - zvýraznenie1 2 2 2 3 5 2" xfId="28278"/>
    <cellStyle name="40 % - zvýraznenie1 2 2 2 3 6" xfId="28279"/>
    <cellStyle name="40 % - zvýraznenie1 2 2 2 3 7" xfId="49092"/>
    <cellStyle name="40 % - zvýraznenie1 2 2 2 4" xfId="2030"/>
    <cellStyle name="40 % - zvýraznenie1 2 2 2 4 2" xfId="6763"/>
    <cellStyle name="40 % - zvýraznenie1 2 2 2 4 2 2" xfId="14718"/>
    <cellStyle name="40 % - zvýraznenie1 2 2 2 4 2 2 2" xfId="28280"/>
    <cellStyle name="40 % - zvýraznenie1 2 2 2 4 2 3" xfId="17410"/>
    <cellStyle name="40 % - zvýraznenie1 2 2 2 4 2 3 2" xfId="28281"/>
    <cellStyle name="40 % - zvýraznenie1 2 2 2 4 2 4" xfId="28282"/>
    <cellStyle name="40 % - zvýraznenie1 2 2 2 4 2 5" xfId="49093"/>
    <cellStyle name="40 % - zvýraznenie1 2 2 2 4 3" xfId="9987"/>
    <cellStyle name="40 % - zvýraznenie1 2 2 2 4 3 2" xfId="28283"/>
    <cellStyle name="40 % - zvýraznenie1 2 2 2 4 4" xfId="17409"/>
    <cellStyle name="40 % - zvýraznenie1 2 2 2 4 4 2" xfId="28284"/>
    <cellStyle name="40 % - zvýraznenie1 2 2 2 4 5" xfId="28285"/>
    <cellStyle name="40 % - zvýraznenie1 2 2 2 4 6" xfId="49094"/>
    <cellStyle name="40 % - zvýraznenie1 2 2 2 5" xfId="3719"/>
    <cellStyle name="40 % - zvýraznenie1 2 2 2 5 2" xfId="5181"/>
    <cellStyle name="40 % - zvýraznenie1 2 2 2 5 2 2" xfId="13136"/>
    <cellStyle name="40 % - zvýraznenie1 2 2 2 5 2 2 2" xfId="28286"/>
    <cellStyle name="40 % - zvýraznenie1 2 2 2 5 2 3" xfId="17412"/>
    <cellStyle name="40 % - zvýraznenie1 2 2 2 5 2 3 2" xfId="28287"/>
    <cellStyle name="40 % - zvýraznenie1 2 2 2 5 2 4" xfId="28288"/>
    <cellStyle name="40 % - zvýraznenie1 2 2 2 5 2 5" xfId="49095"/>
    <cellStyle name="40 % - zvýraznenie1 2 2 2 5 3" xfId="11674"/>
    <cellStyle name="40 % - zvýraznenie1 2 2 2 5 3 2" xfId="28289"/>
    <cellStyle name="40 % - zvýraznenie1 2 2 2 5 4" xfId="17411"/>
    <cellStyle name="40 % - zvýraznenie1 2 2 2 5 4 2" xfId="28290"/>
    <cellStyle name="40 % - zvýraznenie1 2 2 2 5 5" xfId="28291"/>
    <cellStyle name="40 % - zvýraznenie1 2 2 2 5 6" xfId="49096"/>
    <cellStyle name="40 % - zvýraznenie1 2 2 2 6" xfId="4388"/>
    <cellStyle name="40 % - zvýraznenie1 2 2 2 6 2" xfId="12343"/>
    <cellStyle name="40 % - zvýraznenie1 2 2 2 6 2 2" xfId="28292"/>
    <cellStyle name="40 % - zvýraznenie1 2 2 2 6 3" xfId="17413"/>
    <cellStyle name="40 % - zvýraznenie1 2 2 2 6 3 2" xfId="28293"/>
    <cellStyle name="40 % - zvýraznenie1 2 2 2 6 4" xfId="28294"/>
    <cellStyle name="40 % - zvýraznenie1 2 2 2 6 5" xfId="49097"/>
    <cellStyle name="40 % - zvýraznenie1 2 2 2 7" xfId="8386"/>
    <cellStyle name="40 % - zvýraznenie1 2 2 2 7 2" xfId="28295"/>
    <cellStyle name="40 % - zvýraznenie1 2 2 2 8" xfId="17394"/>
    <cellStyle name="40 % - zvýraznenie1 2 2 2 8 2" xfId="28296"/>
    <cellStyle name="40 % - zvýraznenie1 2 2 2 9" xfId="28297"/>
    <cellStyle name="40 % - zvýraznenie1 2 2 3" xfId="622"/>
    <cellStyle name="40 % - zvýraznenie1 2 2 3 2" xfId="1417"/>
    <cellStyle name="40 % - zvýraznenie1 2 2 3 2 2" xfId="3219"/>
    <cellStyle name="40 % - zvýraznenie1 2 2 3 2 2 2" xfId="7745"/>
    <cellStyle name="40 % - zvýraznenie1 2 2 3 2 2 2 2" xfId="15700"/>
    <cellStyle name="40 % - zvýraznenie1 2 2 3 2 2 2 2 2" xfId="28298"/>
    <cellStyle name="40 % - zvýraznenie1 2 2 3 2 2 2 3" xfId="17417"/>
    <cellStyle name="40 % - zvýraznenie1 2 2 3 2 2 2 3 2" xfId="28299"/>
    <cellStyle name="40 % - zvýraznenie1 2 2 3 2 2 2 4" xfId="28300"/>
    <cellStyle name="40 % - zvýraznenie1 2 2 3 2 2 2 5" xfId="49098"/>
    <cellStyle name="40 % - zvýraznenie1 2 2 3 2 2 3" xfId="11175"/>
    <cellStyle name="40 % - zvýraznenie1 2 2 3 2 2 3 2" xfId="28301"/>
    <cellStyle name="40 % - zvýraznenie1 2 2 3 2 2 4" xfId="17416"/>
    <cellStyle name="40 % - zvýraznenie1 2 2 3 2 2 4 2" xfId="28302"/>
    <cellStyle name="40 % - zvýraznenie1 2 2 3 2 2 5" xfId="28303"/>
    <cellStyle name="40 % - zvýraznenie1 2 2 3 2 2 6" xfId="49099"/>
    <cellStyle name="40 % - zvýraznenie1 2 2 3 2 3" xfId="6169"/>
    <cellStyle name="40 % - zvýraznenie1 2 2 3 2 3 2" xfId="14124"/>
    <cellStyle name="40 % - zvýraznenie1 2 2 3 2 3 2 2" xfId="28304"/>
    <cellStyle name="40 % - zvýraznenie1 2 2 3 2 3 3" xfId="17418"/>
    <cellStyle name="40 % - zvýraznenie1 2 2 3 2 3 3 2" xfId="28305"/>
    <cellStyle name="40 % - zvýraznenie1 2 2 3 2 3 4" xfId="28306"/>
    <cellStyle name="40 % - zvýraznenie1 2 2 3 2 3 5" xfId="49100"/>
    <cellStyle name="40 % - zvýraznenie1 2 2 3 2 4" xfId="9374"/>
    <cellStyle name="40 % - zvýraznenie1 2 2 3 2 4 2" xfId="28307"/>
    <cellStyle name="40 % - zvýraznenie1 2 2 3 2 5" xfId="17415"/>
    <cellStyle name="40 % - zvýraznenie1 2 2 3 2 5 2" xfId="28308"/>
    <cellStyle name="40 % - zvýraznenie1 2 2 3 2 6" xfId="28309"/>
    <cellStyle name="40 % - zvýraznenie1 2 2 3 2 7" xfId="49101"/>
    <cellStyle name="40 % - zvýraznenie1 2 2 3 3" xfId="2227"/>
    <cellStyle name="40 % - zvýraznenie1 2 2 3 3 2" xfId="6960"/>
    <cellStyle name="40 % - zvýraznenie1 2 2 3 3 2 2" xfId="14915"/>
    <cellStyle name="40 % - zvýraznenie1 2 2 3 3 2 2 2" xfId="28310"/>
    <cellStyle name="40 % - zvýraznenie1 2 2 3 3 2 3" xfId="17420"/>
    <cellStyle name="40 % - zvýraznenie1 2 2 3 3 2 3 2" xfId="28311"/>
    <cellStyle name="40 % - zvýraznenie1 2 2 3 3 2 4" xfId="28312"/>
    <cellStyle name="40 % - zvýraznenie1 2 2 3 3 2 5" xfId="49102"/>
    <cellStyle name="40 % - zvýraznenie1 2 2 3 3 3" xfId="10184"/>
    <cellStyle name="40 % - zvýraznenie1 2 2 3 3 3 2" xfId="28313"/>
    <cellStyle name="40 % - zvýraznenie1 2 2 3 3 4" xfId="17419"/>
    <cellStyle name="40 % - zvýraznenie1 2 2 3 3 4 2" xfId="28314"/>
    <cellStyle name="40 % - zvýraznenie1 2 2 3 3 5" xfId="28315"/>
    <cellStyle name="40 % - zvýraznenie1 2 2 3 3 6" xfId="49103"/>
    <cellStyle name="40 % - zvýraznenie1 2 2 3 4" xfId="2516"/>
    <cellStyle name="40 % - zvýraznenie1 2 2 3 4 2" xfId="5378"/>
    <cellStyle name="40 % - zvýraznenie1 2 2 3 4 2 2" xfId="13333"/>
    <cellStyle name="40 % - zvýraznenie1 2 2 3 4 2 2 2" xfId="28316"/>
    <cellStyle name="40 % - zvýraznenie1 2 2 3 4 2 3" xfId="17422"/>
    <cellStyle name="40 % - zvýraznenie1 2 2 3 4 2 3 2" xfId="28317"/>
    <cellStyle name="40 % - zvýraznenie1 2 2 3 4 2 4" xfId="28318"/>
    <cellStyle name="40 % - zvýraznenie1 2 2 3 4 2 5" xfId="49104"/>
    <cellStyle name="40 % - zvýraznenie1 2 2 3 4 3" xfId="10473"/>
    <cellStyle name="40 % - zvýraznenie1 2 2 3 4 3 2" xfId="28319"/>
    <cellStyle name="40 % - zvýraznenie1 2 2 3 4 4" xfId="17421"/>
    <cellStyle name="40 % - zvýraznenie1 2 2 3 4 4 2" xfId="28320"/>
    <cellStyle name="40 % - zvýraznenie1 2 2 3 4 5" xfId="28321"/>
    <cellStyle name="40 % - zvýraznenie1 2 2 3 4 6" xfId="49105"/>
    <cellStyle name="40 % - zvýraznenie1 2 2 3 5" xfId="4585"/>
    <cellStyle name="40 % - zvýraznenie1 2 2 3 5 2" xfId="12540"/>
    <cellStyle name="40 % - zvýraznenie1 2 2 3 5 2 2" xfId="28322"/>
    <cellStyle name="40 % - zvýraznenie1 2 2 3 5 3" xfId="17423"/>
    <cellStyle name="40 % - zvýraznenie1 2 2 3 5 3 2" xfId="28323"/>
    <cellStyle name="40 % - zvýraznenie1 2 2 3 5 4" xfId="28324"/>
    <cellStyle name="40 % - zvýraznenie1 2 2 3 5 5" xfId="49106"/>
    <cellStyle name="40 % - zvýraznenie1 2 2 3 6" xfId="8583"/>
    <cellStyle name="40 % - zvýraznenie1 2 2 3 6 2" xfId="28325"/>
    <cellStyle name="40 % - zvýraznenie1 2 2 3 7" xfId="17414"/>
    <cellStyle name="40 % - zvýraznenie1 2 2 3 7 2" xfId="28326"/>
    <cellStyle name="40 % - zvýraznenie1 2 2 3 8" xfId="28327"/>
    <cellStyle name="40 % - zvýraznenie1 2 2 3 9" xfId="49107"/>
    <cellStyle name="40 % - zvýraznenie1 2 2 4" xfId="1027"/>
    <cellStyle name="40 % - zvýraznenie1 2 2 4 2" xfId="2829"/>
    <cellStyle name="40 % - zvýraznenie1 2 2 4 2 2" xfId="7355"/>
    <cellStyle name="40 % - zvýraznenie1 2 2 4 2 2 2" xfId="15310"/>
    <cellStyle name="40 % - zvýraznenie1 2 2 4 2 2 2 2" xfId="28328"/>
    <cellStyle name="40 % - zvýraznenie1 2 2 4 2 2 3" xfId="17426"/>
    <cellStyle name="40 % - zvýraznenie1 2 2 4 2 2 3 2" xfId="28329"/>
    <cellStyle name="40 % - zvýraznenie1 2 2 4 2 2 4" xfId="28330"/>
    <cellStyle name="40 % - zvýraznenie1 2 2 4 2 2 5" xfId="49108"/>
    <cellStyle name="40 % - zvýraznenie1 2 2 4 2 3" xfId="10785"/>
    <cellStyle name="40 % - zvýraznenie1 2 2 4 2 3 2" xfId="28331"/>
    <cellStyle name="40 % - zvýraznenie1 2 2 4 2 4" xfId="17425"/>
    <cellStyle name="40 % - zvýraznenie1 2 2 4 2 4 2" xfId="28332"/>
    <cellStyle name="40 % - zvýraznenie1 2 2 4 2 5" xfId="28333"/>
    <cellStyle name="40 % - zvýraznenie1 2 2 4 2 6" xfId="49109"/>
    <cellStyle name="40 % - zvýraznenie1 2 2 4 3" xfId="5779"/>
    <cellStyle name="40 % - zvýraznenie1 2 2 4 3 2" xfId="13734"/>
    <cellStyle name="40 % - zvýraznenie1 2 2 4 3 2 2" xfId="28334"/>
    <cellStyle name="40 % - zvýraznenie1 2 2 4 3 3" xfId="17427"/>
    <cellStyle name="40 % - zvýraznenie1 2 2 4 3 3 2" xfId="28335"/>
    <cellStyle name="40 % - zvýraznenie1 2 2 4 3 4" xfId="28336"/>
    <cellStyle name="40 % - zvýraznenie1 2 2 4 3 5" xfId="49110"/>
    <cellStyle name="40 % - zvýraznenie1 2 2 4 4" xfId="8984"/>
    <cellStyle name="40 % - zvýraznenie1 2 2 4 4 2" xfId="28337"/>
    <cellStyle name="40 % - zvýraznenie1 2 2 4 5" xfId="17424"/>
    <cellStyle name="40 % - zvýraznenie1 2 2 4 5 2" xfId="28338"/>
    <cellStyle name="40 % - zvýraznenie1 2 2 4 6" xfId="28339"/>
    <cellStyle name="40 % - zvýraznenie1 2 2 4 7" xfId="49111"/>
    <cellStyle name="40 % - zvýraznenie1 2 2 5" xfId="1837"/>
    <cellStyle name="40 % - zvýraznenie1 2 2 5 2" xfId="6570"/>
    <cellStyle name="40 % - zvýraznenie1 2 2 5 2 2" xfId="14525"/>
    <cellStyle name="40 % - zvýraznenie1 2 2 5 2 2 2" xfId="28340"/>
    <cellStyle name="40 % - zvýraznenie1 2 2 5 2 3" xfId="17429"/>
    <cellStyle name="40 % - zvýraznenie1 2 2 5 2 3 2" xfId="28341"/>
    <cellStyle name="40 % - zvýraznenie1 2 2 5 2 4" xfId="28342"/>
    <cellStyle name="40 % - zvýraznenie1 2 2 5 2 5" xfId="49112"/>
    <cellStyle name="40 % - zvýraznenie1 2 2 5 3" xfId="9794"/>
    <cellStyle name="40 % - zvýraznenie1 2 2 5 3 2" xfId="28343"/>
    <cellStyle name="40 % - zvýraznenie1 2 2 5 4" xfId="17428"/>
    <cellStyle name="40 % - zvýraznenie1 2 2 5 4 2" xfId="28344"/>
    <cellStyle name="40 % - zvýraznenie1 2 2 5 5" xfId="28345"/>
    <cellStyle name="40 % - zvýraznenie1 2 2 5 6" xfId="49113"/>
    <cellStyle name="40 % - zvýraznenie1 2 2 6" xfId="3717"/>
    <cellStyle name="40 % - zvýraznenie1 2 2 6 2" xfId="4988"/>
    <cellStyle name="40 % - zvýraznenie1 2 2 6 2 2" xfId="12943"/>
    <cellStyle name="40 % - zvýraznenie1 2 2 6 2 2 2" xfId="28346"/>
    <cellStyle name="40 % - zvýraznenie1 2 2 6 2 3" xfId="17431"/>
    <cellStyle name="40 % - zvýraznenie1 2 2 6 2 3 2" xfId="28347"/>
    <cellStyle name="40 % - zvýraznenie1 2 2 6 2 4" xfId="28348"/>
    <cellStyle name="40 % - zvýraznenie1 2 2 6 2 5" xfId="49114"/>
    <cellStyle name="40 % - zvýraznenie1 2 2 6 3" xfId="11672"/>
    <cellStyle name="40 % - zvýraznenie1 2 2 6 3 2" xfId="28349"/>
    <cellStyle name="40 % - zvýraznenie1 2 2 6 4" xfId="17430"/>
    <cellStyle name="40 % - zvýraznenie1 2 2 6 4 2" xfId="28350"/>
    <cellStyle name="40 % - zvýraznenie1 2 2 6 5" xfId="28351"/>
    <cellStyle name="40 % - zvýraznenie1 2 2 6 6" xfId="49115"/>
    <cellStyle name="40 % - zvýraznenie1 2 2 7" xfId="4195"/>
    <cellStyle name="40 % - zvýraznenie1 2 2 7 2" xfId="12150"/>
    <cellStyle name="40 % - zvýraznenie1 2 2 7 2 2" xfId="28352"/>
    <cellStyle name="40 % - zvýraznenie1 2 2 7 3" xfId="17432"/>
    <cellStyle name="40 % - zvýraznenie1 2 2 7 3 2" xfId="28353"/>
    <cellStyle name="40 % - zvýraznenie1 2 2 7 4" xfId="28354"/>
    <cellStyle name="40 % - zvýraznenie1 2 2 7 5" xfId="49116"/>
    <cellStyle name="40 % - zvýraznenie1 2 2 8" xfId="8193"/>
    <cellStyle name="40 % - zvýraznenie1 2 2 8 2" xfId="28355"/>
    <cellStyle name="40 % - zvýraznenie1 2 2 9" xfId="17393"/>
    <cellStyle name="40 % - zvýraznenie1 2 2 9 2" xfId="28356"/>
    <cellStyle name="40 % - zvýraznenie1 2 3" xfId="326"/>
    <cellStyle name="40 % - zvýraznenie1 2 3 10" xfId="49117"/>
    <cellStyle name="40 % - zvýraznenie1 2 3 2" xfId="718"/>
    <cellStyle name="40 % - zvýraznenie1 2 3 2 2" xfId="1513"/>
    <cellStyle name="40 % - zvýraznenie1 2 3 2 2 2" xfId="3315"/>
    <cellStyle name="40 % - zvýraznenie1 2 3 2 2 2 2" xfId="7841"/>
    <cellStyle name="40 % - zvýraznenie1 2 3 2 2 2 2 2" xfId="15796"/>
    <cellStyle name="40 % - zvýraznenie1 2 3 2 2 2 2 2 2" xfId="28357"/>
    <cellStyle name="40 % - zvýraznenie1 2 3 2 2 2 2 3" xfId="17437"/>
    <cellStyle name="40 % - zvýraznenie1 2 3 2 2 2 2 3 2" xfId="28358"/>
    <cellStyle name="40 % - zvýraznenie1 2 3 2 2 2 2 4" xfId="28359"/>
    <cellStyle name="40 % - zvýraznenie1 2 3 2 2 2 2 5" xfId="49118"/>
    <cellStyle name="40 % - zvýraznenie1 2 3 2 2 2 3" xfId="11271"/>
    <cellStyle name="40 % - zvýraznenie1 2 3 2 2 2 3 2" xfId="28360"/>
    <cellStyle name="40 % - zvýraznenie1 2 3 2 2 2 4" xfId="17436"/>
    <cellStyle name="40 % - zvýraznenie1 2 3 2 2 2 4 2" xfId="28361"/>
    <cellStyle name="40 % - zvýraznenie1 2 3 2 2 2 5" xfId="28362"/>
    <cellStyle name="40 % - zvýraznenie1 2 3 2 2 2 6" xfId="49119"/>
    <cellStyle name="40 % - zvýraznenie1 2 3 2 2 3" xfId="6265"/>
    <cellStyle name="40 % - zvýraznenie1 2 3 2 2 3 2" xfId="14220"/>
    <cellStyle name="40 % - zvýraznenie1 2 3 2 2 3 2 2" xfId="28363"/>
    <cellStyle name="40 % - zvýraznenie1 2 3 2 2 3 3" xfId="17438"/>
    <cellStyle name="40 % - zvýraznenie1 2 3 2 2 3 3 2" xfId="28364"/>
    <cellStyle name="40 % - zvýraznenie1 2 3 2 2 3 4" xfId="28365"/>
    <cellStyle name="40 % - zvýraznenie1 2 3 2 2 3 5" xfId="49120"/>
    <cellStyle name="40 % - zvýraznenie1 2 3 2 2 4" xfId="9470"/>
    <cellStyle name="40 % - zvýraznenie1 2 3 2 2 4 2" xfId="28366"/>
    <cellStyle name="40 % - zvýraznenie1 2 3 2 2 5" xfId="17435"/>
    <cellStyle name="40 % - zvýraznenie1 2 3 2 2 5 2" xfId="28367"/>
    <cellStyle name="40 % - zvýraznenie1 2 3 2 2 6" xfId="28368"/>
    <cellStyle name="40 % - zvýraznenie1 2 3 2 2 7" xfId="49121"/>
    <cellStyle name="40 % - zvýraznenie1 2 3 2 3" xfId="2323"/>
    <cellStyle name="40 % - zvýraznenie1 2 3 2 3 2" xfId="7056"/>
    <cellStyle name="40 % - zvýraznenie1 2 3 2 3 2 2" xfId="15011"/>
    <cellStyle name="40 % - zvýraznenie1 2 3 2 3 2 2 2" xfId="28369"/>
    <cellStyle name="40 % - zvýraznenie1 2 3 2 3 2 3" xfId="17440"/>
    <cellStyle name="40 % - zvýraznenie1 2 3 2 3 2 3 2" xfId="28370"/>
    <cellStyle name="40 % - zvýraznenie1 2 3 2 3 2 4" xfId="28371"/>
    <cellStyle name="40 % - zvýraznenie1 2 3 2 3 2 5" xfId="49122"/>
    <cellStyle name="40 % - zvýraznenie1 2 3 2 3 3" xfId="10280"/>
    <cellStyle name="40 % - zvýraznenie1 2 3 2 3 3 2" xfId="28372"/>
    <cellStyle name="40 % - zvýraznenie1 2 3 2 3 4" xfId="17439"/>
    <cellStyle name="40 % - zvýraznenie1 2 3 2 3 4 2" xfId="28373"/>
    <cellStyle name="40 % - zvýraznenie1 2 3 2 3 5" xfId="28374"/>
    <cellStyle name="40 % - zvýraznenie1 2 3 2 3 6" xfId="49123"/>
    <cellStyle name="40 % - zvýraznenie1 2 3 2 4" xfId="2561"/>
    <cellStyle name="40 % - zvýraznenie1 2 3 2 4 2" xfId="5474"/>
    <cellStyle name="40 % - zvýraznenie1 2 3 2 4 2 2" xfId="13429"/>
    <cellStyle name="40 % - zvýraznenie1 2 3 2 4 2 2 2" xfId="28375"/>
    <cellStyle name="40 % - zvýraznenie1 2 3 2 4 2 3" xfId="17442"/>
    <cellStyle name="40 % - zvýraznenie1 2 3 2 4 2 3 2" xfId="28376"/>
    <cellStyle name="40 % - zvýraznenie1 2 3 2 4 2 4" xfId="28377"/>
    <cellStyle name="40 % - zvýraznenie1 2 3 2 4 2 5" xfId="49124"/>
    <cellStyle name="40 % - zvýraznenie1 2 3 2 4 3" xfId="10518"/>
    <cellStyle name="40 % - zvýraznenie1 2 3 2 4 3 2" xfId="28378"/>
    <cellStyle name="40 % - zvýraznenie1 2 3 2 4 4" xfId="17441"/>
    <cellStyle name="40 % - zvýraznenie1 2 3 2 4 4 2" xfId="28379"/>
    <cellStyle name="40 % - zvýraznenie1 2 3 2 4 5" xfId="28380"/>
    <cellStyle name="40 % - zvýraznenie1 2 3 2 4 6" xfId="49125"/>
    <cellStyle name="40 % - zvýraznenie1 2 3 2 5" xfId="4681"/>
    <cellStyle name="40 % - zvýraznenie1 2 3 2 5 2" xfId="12636"/>
    <cellStyle name="40 % - zvýraznenie1 2 3 2 5 2 2" xfId="28381"/>
    <cellStyle name="40 % - zvýraznenie1 2 3 2 5 3" xfId="17443"/>
    <cellStyle name="40 % - zvýraznenie1 2 3 2 5 3 2" xfId="28382"/>
    <cellStyle name="40 % - zvýraznenie1 2 3 2 5 4" xfId="28383"/>
    <cellStyle name="40 % - zvýraznenie1 2 3 2 5 5" xfId="49126"/>
    <cellStyle name="40 % - zvýraznenie1 2 3 2 6" xfId="8679"/>
    <cellStyle name="40 % - zvýraznenie1 2 3 2 6 2" xfId="28384"/>
    <cellStyle name="40 % - zvýraznenie1 2 3 2 7" xfId="17434"/>
    <cellStyle name="40 % - zvýraznenie1 2 3 2 7 2" xfId="28385"/>
    <cellStyle name="40 % - zvýraznenie1 2 3 2 8" xfId="28386"/>
    <cellStyle name="40 % - zvýraznenie1 2 3 2 9" xfId="49127"/>
    <cellStyle name="40 % - zvýraznenie1 2 3 3" xfId="1123"/>
    <cellStyle name="40 % - zvýraznenie1 2 3 3 2" xfId="2925"/>
    <cellStyle name="40 % - zvýraznenie1 2 3 3 2 2" xfId="7451"/>
    <cellStyle name="40 % - zvýraznenie1 2 3 3 2 2 2" xfId="15406"/>
    <cellStyle name="40 % - zvýraznenie1 2 3 3 2 2 2 2" xfId="28387"/>
    <cellStyle name="40 % - zvýraznenie1 2 3 3 2 2 3" xfId="17446"/>
    <cellStyle name="40 % - zvýraznenie1 2 3 3 2 2 3 2" xfId="28388"/>
    <cellStyle name="40 % - zvýraznenie1 2 3 3 2 2 4" xfId="28389"/>
    <cellStyle name="40 % - zvýraznenie1 2 3 3 2 2 5" xfId="49128"/>
    <cellStyle name="40 % - zvýraznenie1 2 3 3 2 3" xfId="10881"/>
    <cellStyle name="40 % - zvýraznenie1 2 3 3 2 3 2" xfId="28390"/>
    <cellStyle name="40 % - zvýraznenie1 2 3 3 2 4" xfId="17445"/>
    <cellStyle name="40 % - zvýraznenie1 2 3 3 2 4 2" xfId="28391"/>
    <cellStyle name="40 % - zvýraznenie1 2 3 3 2 5" xfId="28392"/>
    <cellStyle name="40 % - zvýraznenie1 2 3 3 2 6" xfId="49129"/>
    <cellStyle name="40 % - zvýraznenie1 2 3 3 3" xfId="5875"/>
    <cellStyle name="40 % - zvýraznenie1 2 3 3 3 2" xfId="13830"/>
    <cellStyle name="40 % - zvýraznenie1 2 3 3 3 2 2" xfId="28393"/>
    <cellStyle name="40 % - zvýraznenie1 2 3 3 3 3" xfId="17447"/>
    <cellStyle name="40 % - zvýraznenie1 2 3 3 3 3 2" xfId="28394"/>
    <cellStyle name="40 % - zvýraznenie1 2 3 3 3 4" xfId="28395"/>
    <cellStyle name="40 % - zvýraznenie1 2 3 3 3 5" xfId="49130"/>
    <cellStyle name="40 % - zvýraznenie1 2 3 3 4" xfId="9080"/>
    <cellStyle name="40 % - zvýraznenie1 2 3 3 4 2" xfId="28396"/>
    <cellStyle name="40 % - zvýraznenie1 2 3 3 5" xfId="17444"/>
    <cellStyle name="40 % - zvýraznenie1 2 3 3 5 2" xfId="28397"/>
    <cellStyle name="40 % - zvýraznenie1 2 3 3 6" xfId="28398"/>
    <cellStyle name="40 % - zvýraznenie1 2 3 3 7" xfId="49131"/>
    <cellStyle name="40 % - zvýraznenie1 2 3 4" xfId="1933"/>
    <cellStyle name="40 % - zvýraznenie1 2 3 4 2" xfId="6666"/>
    <cellStyle name="40 % - zvýraznenie1 2 3 4 2 2" xfId="14621"/>
    <cellStyle name="40 % - zvýraznenie1 2 3 4 2 2 2" xfId="28399"/>
    <cellStyle name="40 % - zvýraznenie1 2 3 4 2 3" xfId="17449"/>
    <cellStyle name="40 % - zvýraznenie1 2 3 4 2 3 2" xfId="28400"/>
    <cellStyle name="40 % - zvýraznenie1 2 3 4 2 4" xfId="28401"/>
    <cellStyle name="40 % - zvýraznenie1 2 3 4 2 5" xfId="49132"/>
    <cellStyle name="40 % - zvýraznenie1 2 3 4 3" xfId="9890"/>
    <cellStyle name="40 % - zvýraznenie1 2 3 4 3 2" xfId="28402"/>
    <cellStyle name="40 % - zvýraznenie1 2 3 4 4" xfId="17448"/>
    <cellStyle name="40 % - zvýraznenie1 2 3 4 4 2" xfId="28403"/>
    <cellStyle name="40 % - zvýraznenie1 2 3 4 5" xfId="28404"/>
    <cellStyle name="40 % - zvýraznenie1 2 3 4 6" xfId="49133"/>
    <cellStyle name="40 % - zvýraznenie1 2 3 5" xfId="2562"/>
    <cellStyle name="40 % - zvýraznenie1 2 3 5 2" xfId="5084"/>
    <cellStyle name="40 % - zvýraznenie1 2 3 5 2 2" xfId="13039"/>
    <cellStyle name="40 % - zvýraznenie1 2 3 5 2 2 2" xfId="28405"/>
    <cellStyle name="40 % - zvýraznenie1 2 3 5 2 3" xfId="17451"/>
    <cellStyle name="40 % - zvýraznenie1 2 3 5 2 3 2" xfId="28406"/>
    <cellStyle name="40 % - zvýraznenie1 2 3 5 2 4" xfId="28407"/>
    <cellStyle name="40 % - zvýraznenie1 2 3 5 2 5" xfId="49134"/>
    <cellStyle name="40 % - zvýraznenie1 2 3 5 3" xfId="10519"/>
    <cellStyle name="40 % - zvýraznenie1 2 3 5 3 2" xfId="28408"/>
    <cellStyle name="40 % - zvýraznenie1 2 3 5 4" xfId="17450"/>
    <cellStyle name="40 % - zvýraznenie1 2 3 5 4 2" xfId="28409"/>
    <cellStyle name="40 % - zvýraznenie1 2 3 5 5" xfId="28410"/>
    <cellStyle name="40 % - zvýraznenie1 2 3 5 6" xfId="49135"/>
    <cellStyle name="40 % - zvýraznenie1 2 3 6" xfId="4291"/>
    <cellStyle name="40 % - zvýraznenie1 2 3 6 2" xfId="12246"/>
    <cellStyle name="40 % - zvýraznenie1 2 3 6 2 2" xfId="28411"/>
    <cellStyle name="40 % - zvýraznenie1 2 3 6 3" xfId="17452"/>
    <cellStyle name="40 % - zvýraznenie1 2 3 6 3 2" xfId="28412"/>
    <cellStyle name="40 % - zvýraznenie1 2 3 6 4" xfId="28413"/>
    <cellStyle name="40 % - zvýraznenie1 2 3 6 5" xfId="49136"/>
    <cellStyle name="40 % - zvýraznenie1 2 3 7" xfId="8289"/>
    <cellStyle name="40 % - zvýraznenie1 2 3 7 2" xfId="28414"/>
    <cellStyle name="40 % - zvýraznenie1 2 3 8" xfId="17433"/>
    <cellStyle name="40 % - zvýraznenie1 2 3 8 2" xfId="28415"/>
    <cellStyle name="40 % - zvýraznenie1 2 3 9" xfId="28416"/>
    <cellStyle name="40 % - zvýraznenie1 2 4" xfId="525"/>
    <cellStyle name="40 % - zvýraznenie1 2 4 2" xfId="1320"/>
    <cellStyle name="40 % - zvýraznenie1 2 4 2 2" xfId="3122"/>
    <cellStyle name="40 % - zvýraznenie1 2 4 2 2 2" xfId="7648"/>
    <cellStyle name="40 % - zvýraznenie1 2 4 2 2 2 2" xfId="15603"/>
    <cellStyle name="40 % - zvýraznenie1 2 4 2 2 2 2 2" xfId="28417"/>
    <cellStyle name="40 % - zvýraznenie1 2 4 2 2 2 3" xfId="17456"/>
    <cellStyle name="40 % - zvýraznenie1 2 4 2 2 2 3 2" xfId="28418"/>
    <cellStyle name="40 % - zvýraznenie1 2 4 2 2 2 4" xfId="28419"/>
    <cellStyle name="40 % - zvýraznenie1 2 4 2 2 2 5" xfId="49137"/>
    <cellStyle name="40 % - zvýraznenie1 2 4 2 2 3" xfId="11078"/>
    <cellStyle name="40 % - zvýraznenie1 2 4 2 2 3 2" xfId="28420"/>
    <cellStyle name="40 % - zvýraznenie1 2 4 2 2 4" xfId="17455"/>
    <cellStyle name="40 % - zvýraznenie1 2 4 2 2 4 2" xfId="28421"/>
    <cellStyle name="40 % - zvýraznenie1 2 4 2 2 5" xfId="28422"/>
    <cellStyle name="40 % - zvýraznenie1 2 4 2 2 6" xfId="49138"/>
    <cellStyle name="40 % - zvýraznenie1 2 4 2 3" xfId="6072"/>
    <cellStyle name="40 % - zvýraznenie1 2 4 2 3 2" xfId="14027"/>
    <cellStyle name="40 % - zvýraznenie1 2 4 2 3 2 2" xfId="28423"/>
    <cellStyle name="40 % - zvýraznenie1 2 4 2 3 3" xfId="17457"/>
    <cellStyle name="40 % - zvýraznenie1 2 4 2 3 3 2" xfId="28424"/>
    <cellStyle name="40 % - zvýraznenie1 2 4 2 3 4" xfId="28425"/>
    <cellStyle name="40 % - zvýraznenie1 2 4 2 3 5" xfId="49139"/>
    <cellStyle name="40 % - zvýraznenie1 2 4 2 4" xfId="9277"/>
    <cellStyle name="40 % - zvýraznenie1 2 4 2 4 2" xfId="28426"/>
    <cellStyle name="40 % - zvýraznenie1 2 4 2 5" xfId="17454"/>
    <cellStyle name="40 % - zvýraznenie1 2 4 2 5 2" xfId="28427"/>
    <cellStyle name="40 % - zvýraznenie1 2 4 2 6" xfId="28428"/>
    <cellStyle name="40 % - zvýraznenie1 2 4 2 7" xfId="49140"/>
    <cellStyle name="40 % - zvýraznenie1 2 4 3" xfId="2130"/>
    <cellStyle name="40 % - zvýraznenie1 2 4 3 2" xfId="6863"/>
    <cellStyle name="40 % - zvýraznenie1 2 4 3 2 2" xfId="14818"/>
    <cellStyle name="40 % - zvýraznenie1 2 4 3 2 2 2" xfId="28429"/>
    <cellStyle name="40 % - zvýraznenie1 2 4 3 2 3" xfId="17459"/>
    <cellStyle name="40 % - zvýraznenie1 2 4 3 2 3 2" xfId="28430"/>
    <cellStyle name="40 % - zvýraznenie1 2 4 3 2 4" xfId="28431"/>
    <cellStyle name="40 % - zvýraznenie1 2 4 3 2 5" xfId="49141"/>
    <cellStyle name="40 % - zvýraznenie1 2 4 3 3" xfId="10087"/>
    <cellStyle name="40 % - zvýraznenie1 2 4 3 3 2" xfId="28432"/>
    <cellStyle name="40 % - zvýraznenie1 2 4 3 4" xfId="17458"/>
    <cellStyle name="40 % - zvýraznenie1 2 4 3 4 2" xfId="28433"/>
    <cellStyle name="40 % - zvýraznenie1 2 4 3 5" xfId="28434"/>
    <cellStyle name="40 % - zvýraznenie1 2 4 3 6" xfId="49142"/>
    <cellStyle name="40 % - zvýraznenie1 2 4 4" xfId="2681"/>
    <cellStyle name="40 % - zvýraznenie1 2 4 4 2" xfId="5281"/>
    <cellStyle name="40 % - zvýraznenie1 2 4 4 2 2" xfId="13236"/>
    <cellStyle name="40 % - zvýraznenie1 2 4 4 2 2 2" xfId="28435"/>
    <cellStyle name="40 % - zvýraznenie1 2 4 4 2 3" xfId="17461"/>
    <cellStyle name="40 % - zvýraznenie1 2 4 4 2 3 2" xfId="28436"/>
    <cellStyle name="40 % - zvýraznenie1 2 4 4 2 4" xfId="28437"/>
    <cellStyle name="40 % - zvýraznenie1 2 4 4 2 5" xfId="49143"/>
    <cellStyle name="40 % - zvýraznenie1 2 4 4 3" xfId="10638"/>
    <cellStyle name="40 % - zvýraznenie1 2 4 4 3 2" xfId="28438"/>
    <cellStyle name="40 % - zvýraznenie1 2 4 4 4" xfId="17460"/>
    <cellStyle name="40 % - zvýraznenie1 2 4 4 4 2" xfId="28439"/>
    <cellStyle name="40 % - zvýraznenie1 2 4 4 5" xfId="28440"/>
    <cellStyle name="40 % - zvýraznenie1 2 4 4 6" xfId="49144"/>
    <cellStyle name="40 % - zvýraznenie1 2 4 5" xfId="4488"/>
    <cellStyle name="40 % - zvýraznenie1 2 4 5 2" xfId="12443"/>
    <cellStyle name="40 % - zvýraznenie1 2 4 5 2 2" xfId="28441"/>
    <cellStyle name="40 % - zvýraznenie1 2 4 5 3" xfId="17462"/>
    <cellStyle name="40 % - zvýraznenie1 2 4 5 3 2" xfId="28442"/>
    <cellStyle name="40 % - zvýraznenie1 2 4 5 4" xfId="28443"/>
    <cellStyle name="40 % - zvýraznenie1 2 4 5 5" xfId="49145"/>
    <cellStyle name="40 % - zvýraznenie1 2 4 6" xfId="8486"/>
    <cellStyle name="40 % - zvýraznenie1 2 4 6 2" xfId="28444"/>
    <cellStyle name="40 % - zvýraznenie1 2 4 7" xfId="17453"/>
    <cellStyle name="40 % - zvýraznenie1 2 4 7 2" xfId="28445"/>
    <cellStyle name="40 % - zvýraznenie1 2 4 8" xfId="28446"/>
    <cellStyle name="40 % - zvýraznenie1 2 4 9" xfId="49146"/>
    <cellStyle name="40 % - zvýraznenie1 2 5" xfId="930"/>
    <cellStyle name="40 % - zvýraznenie1 2 5 2" xfId="2732"/>
    <cellStyle name="40 % - zvýraznenie1 2 5 2 2" xfId="7258"/>
    <cellStyle name="40 % - zvýraznenie1 2 5 2 2 2" xfId="15213"/>
    <cellStyle name="40 % - zvýraznenie1 2 5 2 2 2 2" xfId="28447"/>
    <cellStyle name="40 % - zvýraznenie1 2 5 2 2 3" xfId="17465"/>
    <cellStyle name="40 % - zvýraznenie1 2 5 2 2 3 2" xfId="28448"/>
    <cellStyle name="40 % - zvýraznenie1 2 5 2 2 4" xfId="28449"/>
    <cellStyle name="40 % - zvýraznenie1 2 5 2 2 5" xfId="49147"/>
    <cellStyle name="40 % - zvýraznenie1 2 5 2 3" xfId="10688"/>
    <cellStyle name="40 % - zvýraznenie1 2 5 2 3 2" xfId="28450"/>
    <cellStyle name="40 % - zvýraznenie1 2 5 2 4" xfId="17464"/>
    <cellStyle name="40 % - zvýraznenie1 2 5 2 4 2" xfId="28451"/>
    <cellStyle name="40 % - zvýraznenie1 2 5 2 5" xfId="28452"/>
    <cellStyle name="40 % - zvýraznenie1 2 5 2 6" xfId="49148"/>
    <cellStyle name="40 % - zvýraznenie1 2 5 3" xfId="5682"/>
    <cellStyle name="40 % - zvýraznenie1 2 5 3 2" xfId="13637"/>
    <cellStyle name="40 % - zvýraznenie1 2 5 3 2 2" xfId="28453"/>
    <cellStyle name="40 % - zvýraznenie1 2 5 3 3" xfId="17466"/>
    <cellStyle name="40 % - zvýraznenie1 2 5 3 3 2" xfId="28454"/>
    <cellStyle name="40 % - zvýraznenie1 2 5 3 4" xfId="28455"/>
    <cellStyle name="40 % - zvýraznenie1 2 5 3 5" xfId="49149"/>
    <cellStyle name="40 % - zvýraznenie1 2 5 4" xfId="8887"/>
    <cellStyle name="40 % - zvýraznenie1 2 5 4 2" xfId="28456"/>
    <cellStyle name="40 % - zvýraznenie1 2 5 5" xfId="17463"/>
    <cellStyle name="40 % - zvýraznenie1 2 5 5 2" xfId="28457"/>
    <cellStyle name="40 % - zvýraznenie1 2 5 6" xfId="28458"/>
    <cellStyle name="40 % - zvýraznenie1 2 5 7" xfId="49150"/>
    <cellStyle name="40 % - zvýraznenie1 2 6" xfId="1739"/>
    <cellStyle name="40 % - zvýraznenie1 2 6 2" xfId="6473"/>
    <cellStyle name="40 % - zvýraznenie1 2 6 2 2" xfId="14428"/>
    <cellStyle name="40 % - zvýraznenie1 2 6 2 2 2" xfId="28459"/>
    <cellStyle name="40 % - zvýraznenie1 2 6 2 3" xfId="17468"/>
    <cellStyle name="40 % - zvýraznenie1 2 6 2 3 2" xfId="28460"/>
    <cellStyle name="40 % - zvýraznenie1 2 6 2 4" xfId="28461"/>
    <cellStyle name="40 % - zvýraznenie1 2 6 2 5" xfId="49151"/>
    <cellStyle name="40 % - zvýraznenie1 2 6 3" xfId="9696"/>
    <cellStyle name="40 % - zvýraznenie1 2 6 3 2" xfId="28462"/>
    <cellStyle name="40 % - zvýraznenie1 2 6 4" xfId="17467"/>
    <cellStyle name="40 % - zvýraznenie1 2 6 4 2" xfId="28463"/>
    <cellStyle name="40 % - zvýraznenie1 2 6 5" xfId="28464"/>
    <cellStyle name="40 % - zvýraznenie1 2 6 6" xfId="49152"/>
    <cellStyle name="40 % - zvýraznenie1 2 7" xfId="2623"/>
    <cellStyle name="40 % - zvýraznenie1 2 7 2" xfId="4891"/>
    <cellStyle name="40 % - zvýraznenie1 2 7 2 2" xfId="12846"/>
    <cellStyle name="40 % - zvýraznenie1 2 7 2 2 2" xfId="28465"/>
    <cellStyle name="40 % - zvýraznenie1 2 7 2 3" xfId="17470"/>
    <cellStyle name="40 % - zvýraznenie1 2 7 2 3 2" xfId="28466"/>
    <cellStyle name="40 % - zvýraznenie1 2 7 2 4" xfId="28467"/>
    <cellStyle name="40 % - zvýraznenie1 2 7 2 5" xfId="49153"/>
    <cellStyle name="40 % - zvýraznenie1 2 7 3" xfId="10580"/>
    <cellStyle name="40 % - zvýraznenie1 2 7 3 2" xfId="28468"/>
    <cellStyle name="40 % - zvýraznenie1 2 7 4" xfId="17469"/>
    <cellStyle name="40 % - zvýraznenie1 2 7 4 2" xfId="28469"/>
    <cellStyle name="40 % - zvýraznenie1 2 7 5" xfId="28470"/>
    <cellStyle name="40 % - zvýraznenie1 2 7 6" xfId="49154"/>
    <cellStyle name="40 % - zvýraznenie1 2 8" xfId="4098"/>
    <cellStyle name="40 % - zvýraznenie1 2 8 2" xfId="12053"/>
    <cellStyle name="40 % - zvýraznenie1 2 8 2 2" xfId="28471"/>
    <cellStyle name="40 % - zvýraznenie1 2 8 3" xfId="17471"/>
    <cellStyle name="40 % - zvýraznenie1 2 8 3 2" xfId="28472"/>
    <cellStyle name="40 % - zvýraznenie1 2 8 4" xfId="28473"/>
    <cellStyle name="40 % - zvýraznenie1 2 8 5" xfId="49155"/>
    <cellStyle name="40 % - zvýraznenie1 2 9" xfId="8096"/>
    <cellStyle name="40 % - zvýraznenie1 2 9 2" xfId="28474"/>
    <cellStyle name="40 % - zvýraznenie1 3" xfId="156"/>
    <cellStyle name="40 % - zvýraznenie1 3 10" xfId="17472"/>
    <cellStyle name="40 % - zvýraznenie1 3 10 2" xfId="28475"/>
    <cellStyle name="40 % - zvýraznenie1 3 11" xfId="28476"/>
    <cellStyle name="40 % - zvýraznenie1 3 12" xfId="49156"/>
    <cellStyle name="40 % - zvýraznenie1 3 2" xfId="257"/>
    <cellStyle name="40 % - zvýraznenie1 3 2 10" xfId="28477"/>
    <cellStyle name="40 % - zvýraznenie1 3 2 11" xfId="49157"/>
    <cellStyle name="40 % - zvýraznenie1 3 2 2" xfId="456"/>
    <cellStyle name="40 % - zvýraznenie1 3 2 2 10" xfId="49158"/>
    <cellStyle name="40 % - zvýraznenie1 3 2 2 2" xfId="848"/>
    <cellStyle name="40 % - zvýraznenie1 3 2 2 2 2" xfId="1643"/>
    <cellStyle name="40 % - zvýraznenie1 3 2 2 2 2 2" xfId="3445"/>
    <cellStyle name="40 % - zvýraznenie1 3 2 2 2 2 2 2" xfId="7971"/>
    <cellStyle name="40 % - zvýraznenie1 3 2 2 2 2 2 2 2" xfId="15926"/>
    <cellStyle name="40 % - zvýraznenie1 3 2 2 2 2 2 2 2 2" xfId="28478"/>
    <cellStyle name="40 % - zvýraznenie1 3 2 2 2 2 2 2 3" xfId="17478"/>
    <cellStyle name="40 % - zvýraznenie1 3 2 2 2 2 2 2 3 2" xfId="28479"/>
    <cellStyle name="40 % - zvýraznenie1 3 2 2 2 2 2 2 4" xfId="28480"/>
    <cellStyle name="40 % - zvýraznenie1 3 2 2 2 2 2 2 5" xfId="49159"/>
    <cellStyle name="40 % - zvýraznenie1 3 2 2 2 2 2 3" xfId="11401"/>
    <cellStyle name="40 % - zvýraznenie1 3 2 2 2 2 2 3 2" xfId="28481"/>
    <cellStyle name="40 % - zvýraznenie1 3 2 2 2 2 2 4" xfId="17477"/>
    <cellStyle name="40 % - zvýraznenie1 3 2 2 2 2 2 4 2" xfId="28482"/>
    <cellStyle name="40 % - zvýraznenie1 3 2 2 2 2 2 5" xfId="28483"/>
    <cellStyle name="40 % - zvýraznenie1 3 2 2 2 2 2 6" xfId="49160"/>
    <cellStyle name="40 % - zvýraznenie1 3 2 2 2 2 3" xfId="6395"/>
    <cellStyle name="40 % - zvýraznenie1 3 2 2 2 2 3 2" xfId="14350"/>
    <cellStyle name="40 % - zvýraznenie1 3 2 2 2 2 3 2 2" xfId="28484"/>
    <cellStyle name="40 % - zvýraznenie1 3 2 2 2 2 3 3" xfId="17479"/>
    <cellStyle name="40 % - zvýraznenie1 3 2 2 2 2 3 3 2" xfId="28485"/>
    <cellStyle name="40 % - zvýraznenie1 3 2 2 2 2 3 4" xfId="28486"/>
    <cellStyle name="40 % - zvýraznenie1 3 2 2 2 2 3 5" xfId="49161"/>
    <cellStyle name="40 % - zvýraznenie1 3 2 2 2 2 4" xfId="9600"/>
    <cellStyle name="40 % - zvýraznenie1 3 2 2 2 2 4 2" xfId="28487"/>
    <cellStyle name="40 % - zvýraznenie1 3 2 2 2 2 5" xfId="17476"/>
    <cellStyle name="40 % - zvýraznenie1 3 2 2 2 2 5 2" xfId="28488"/>
    <cellStyle name="40 % - zvýraznenie1 3 2 2 2 2 6" xfId="28489"/>
    <cellStyle name="40 % - zvýraznenie1 3 2 2 2 2 7" xfId="49162"/>
    <cellStyle name="40 % - zvýraznenie1 3 2 2 2 3" xfId="2453"/>
    <cellStyle name="40 % - zvýraznenie1 3 2 2 2 3 2" xfId="7186"/>
    <cellStyle name="40 % - zvýraznenie1 3 2 2 2 3 2 2" xfId="15141"/>
    <cellStyle name="40 % - zvýraznenie1 3 2 2 2 3 2 2 2" xfId="28490"/>
    <cellStyle name="40 % - zvýraznenie1 3 2 2 2 3 2 3" xfId="17481"/>
    <cellStyle name="40 % - zvýraznenie1 3 2 2 2 3 2 3 2" xfId="28491"/>
    <cellStyle name="40 % - zvýraznenie1 3 2 2 2 3 2 4" xfId="28492"/>
    <cellStyle name="40 % - zvýraznenie1 3 2 2 2 3 2 5" xfId="49163"/>
    <cellStyle name="40 % - zvýraznenie1 3 2 2 2 3 3" xfId="10410"/>
    <cellStyle name="40 % - zvýraznenie1 3 2 2 2 3 3 2" xfId="28493"/>
    <cellStyle name="40 % - zvýraznenie1 3 2 2 2 3 4" xfId="17480"/>
    <cellStyle name="40 % - zvýraznenie1 3 2 2 2 3 4 2" xfId="28494"/>
    <cellStyle name="40 % - zvýraznenie1 3 2 2 2 3 5" xfId="28495"/>
    <cellStyle name="40 % - zvýraznenie1 3 2 2 2 3 6" xfId="49164"/>
    <cellStyle name="40 % - zvýraznenie1 3 2 2 2 4" xfId="2603"/>
    <cellStyle name="40 % - zvýraznenie1 3 2 2 2 4 2" xfId="5604"/>
    <cellStyle name="40 % - zvýraznenie1 3 2 2 2 4 2 2" xfId="13559"/>
    <cellStyle name="40 % - zvýraznenie1 3 2 2 2 4 2 2 2" xfId="28496"/>
    <cellStyle name="40 % - zvýraznenie1 3 2 2 2 4 2 3" xfId="17483"/>
    <cellStyle name="40 % - zvýraznenie1 3 2 2 2 4 2 3 2" xfId="28497"/>
    <cellStyle name="40 % - zvýraznenie1 3 2 2 2 4 2 4" xfId="28498"/>
    <cellStyle name="40 % - zvýraznenie1 3 2 2 2 4 2 5" xfId="49165"/>
    <cellStyle name="40 % - zvýraznenie1 3 2 2 2 4 3" xfId="10560"/>
    <cellStyle name="40 % - zvýraznenie1 3 2 2 2 4 3 2" xfId="28499"/>
    <cellStyle name="40 % - zvýraznenie1 3 2 2 2 4 4" xfId="17482"/>
    <cellStyle name="40 % - zvýraznenie1 3 2 2 2 4 4 2" xfId="28500"/>
    <cellStyle name="40 % - zvýraznenie1 3 2 2 2 4 5" xfId="28501"/>
    <cellStyle name="40 % - zvýraznenie1 3 2 2 2 4 6" xfId="49166"/>
    <cellStyle name="40 % - zvýraznenie1 3 2 2 2 5" xfId="4811"/>
    <cellStyle name="40 % - zvýraznenie1 3 2 2 2 5 2" xfId="12766"/>
    <cellStyle name="40 % - zvýraznenie1 3 2 2 2 5 2 2" xfId="28502"/>
    <cellStyle name="40 % - zvýraznenie1 3 2 2 2 5 3" xfId="17484"/>
    <cellStyle name="40 % - zvýraznenie1 3 2 2 2 5 3 2" xfId="28503"/>
    <cellStyle name="40 % - zvýraznenie1 3 2 2 2 5 4" xfId="28504"/>
    <cellStyle name="40 % - zvýraznenie1 3 2 2 2 5 5" xfId="49167"/>
    <cellStyle name="40 % - zvýraznenie1 3 2 2 2 6" xfId="8809"/>
    <cellStyle name="40 % - zvýraznenie1 3 2 2 2 6 2" xfId="28505"/>
    <cellStyle name="40 % - zvýraznenie1 3 2 2 2 7" xfId="17475"/>
    <cellStyle name="40 % - zvýraznenie1 3 2 2 2 7 2" xfId="28506"/>
    <cellStyle name="40 % - zvýraznenie1 3 2 2 2 8" xfId="28507"/>
    <cellStyle name="40 % - zvýraznenie1 3 2 2 2 9" xfId="49168"/>
    <cellStyle name="40 % - zvýraznenie1 3 2 2 3" xfId="1253"/>
    <cellStyle name="40 % - zvýraznenie1 3 2 2 3 2" xfId="3055"/>
    <cellStyle name="40 % - zvýraznenie1 3 2 2 3 2 2" xfId="7581"/>
    <cellStyle name="40 % - zvýraznenie1 3 2 2 3 2 2 2" xfId="15536"/>
    <cellStyle name="40 % - zvýraznenie1 3 2 2 3 2 2 2 2" xfId="28508"/>
    <cellStyle name="40 % - zvýraznenie1 3 2 2 3 2 2 3" xfId="17487"/>
    <cellStyle name="40 % - zvýraznenie1 3 2 2 3 2 2 3 2" xfId="28509"/>
    <cellStyle name="40 % - zvýraznenie1 3 2 2 3 2 2 4" xfId="28510"/>
    <cellStyle name="40 % - zvýraznenie1 3 2 2 3 2 2 5" xfId="49169"/>
    <cellStyle name="40 % - zvýraznenie1 3 2 2 3 2 3" xfId="11011"/>
    <cellStyle name="40 % - zvýraznenie1 3 2 2 3 2 3 2" xfId="28511"/>
    <cellStyle name="40 % - zvýraznenie1 3 2 2 3 2 4" xfId="17486"/>
    <cellStyle name="40 % - zvýraznenie1 3 2 2 3 2 4 2" xfId="28512"/>
    <cellStyle name="40 % - zvýraznenie1 3 2 2 3 2 5" xfId="28513"/>
    <cellStyle name="40 % - zvýraznenie1 3 2 2 3 2 6" xfId="49170"/>
    <cellStyle name="40 % - zvýraznenie1 3 2 2 3 3" xfId="6005"/>
    <cellStyle name="40 % - zvýraznenie1 3 2 2 3 3 2" xfId="13960"/>
    <cellStyle name="40 % - zvýraznenie1 3 2 2 3 3 2 2" xfId="28514"/>
    <cellStyle name="40 % - zvýraznenie1 3 2 2 3 3 3" xfId="17488"/>
    <cellStyle name="40 % - zvýraznenie1 3 2 2 3 3 3 2" xfId="28515"/>
    <cellStyle name="40 % - zvýraznenie1 3 2 2 3 3 4" xfId="28516"/>
    <cellStyle name="40 % - zvýraznenie1 3 2 2 3 3 5" xfId="49171"/>
    <cellStyle name="40 % - zvýraznenie1 3 2 2 3 4" xfId="9210"/>
    <cellStyle name="40 % - zvýraznenie1 3 2 2 3 4 2" xfId="28517"/>
    <cellStyle name="40 % - zvýraznenie1 3 2 2 3 5" xfId="17485"/>
    <cellStyle name="40 % - zvýraznenie1 3 2 2 3 5 2" xfId="28518"/>
    <cellStyle name="40 % - zvýraznenie1 3 2 2 3 6" xfId="28519"/>
    <cellStyle name="40 % - zvýraznenie1 3 2 2 3 7" xfId="49172"/>
    <cellStyle name="40 % - zvýraznenie1 3 2 2 4" xfId="2063"/>
    <cellStyle name="40 % - zvýraznenie1 3 2 2 4 2" xfId="6796"/>
    <cellStyle name="40 % - zvýraznenie1 3 2 2 4 2 2" xfId="14751"/>
    <cellStyle name="40 % - zvýraznenie1 3 2 2 4 2 2 2" xfId="28520"/>
    <cellStyle name="40 % - zvýraznenie1 3 2 2 4 2 3" xfId="17490"/>
    <cellStyle name="40 % - zvýraznenie1 3 2 2 4 2 3 2" xfId="28521"/>
    <cellStyle name="40 % - zvýraznenie1 3 2 2 4 2 4" xfId="28522"/>
    <cellStyle name="40 % - zvýraznenie1 3 2 2 4 2 5" xfId="49173"/>
    <cellStyle name="40 % - zvýraznenie1 3 2 2 4 3" xfId="10020"/>
    <cellStyle name="40 % - zvýraznenie1 3 2 2 4 3 2" xfId="28523"/>
    <cellStyle name="40 % - zvýraznenie1 3 2 2 4 4" xfId="17489"/>
    <cellStyle name="40 % - zvýraznenie1 3 2 2 4 4 2" xfId="28524"/>
    <cellStyle name="40 % - zvýraznenie1 3 2 2 4 5" xfId="28525"/>
    <cellStyle name="40 % - zvýraznenie1 3 2 2 4 6" xfId="49174"/>
    <cellStyle name="40 % - zvýraznenie1 3 2 2 5" xfId="2687"/>
    <cellStyle name="40 % - zvýraznenie1 3 2 2 5 2" xfId="5214"/>
    <cellStyle name="40 % - zvýraznenie1 3 2 2 5 2 2" xfId="13169"/>
    <cellStyle name="40 % - zvýraznenie1 3 2 2 5 2 2 2" xfId="28526"/>
    <cellStyle name="40 % - zvýraznenie1 3 2 2 5 2 3" xfId="17492"/>
    <cellStyle name="40 % - zvýraznenie1 3 2 2 5 2 3 2" xfId="28527"/>
    <cellStyle name="40 % - zvýraznenie1 3 2 2 5 2 4" xfId="28528"/>
    <cellStyle name="40 % - zvýraznenie1 3 2 2 5 2 5" xfId="49175"/>
    <cellStyle name="40 % - zvýraznenie1 3 2 2 5 3" xfId="10643"/>
    <cellStyle name="40 % - zvýraznenie1 3 2 2 5 3 2" xfId="28529"/>
    <cellStyle name="40 % - zvýraznenie1 3 2 2 5 4" xfId="17491"/>
    <cellStyle name="40 % - zvýraznenie1 3 2 2 5 4 2" xfId="28530"/>
    <cellStyle name="40 % - zvýraznenie1 3 2 2 5 5" xfId="28531"/>
    <cellStyle name="40 % - zvýraznenie1 3 2 2 5 6" xfId="49176"/>
    <cellStyle name="40 % - zvýraznenie1 3 2 2 6" xfId="4421"/>
    <cellStyle name="40 % - zvýraznenie1 3 2 2 6 2" xfId="12376"/>
    <cellStyle name="40 % - zvýraznenie1 3 2 2 6 2 2" xfId="28532"/>
    <cellStyle name="40 % - zvýraznenie1 3 2 2 6 3" xfId="17493"/>
    <cellStyle name="40 % - zvýraznenie1 3 2 2 6 3 2" xfId="28533"/>
    <cellStyle name="40 % - zvýraznenie1 3 2 2 6 4" xfId="28534"/>
    <cellStyle name="40 % - zvýraznenie1 3 2 2 6 5" xfId="49177"/>
    <cellStyle name="40 % - zvýraznenie1 3 2 2 7" xfId="8419"/>
    <cellStyle name="40 % - zvýraznenie1 3 2 2 7 2" xfId="28535"/>
    <cellStyle name="40 % - zvýraznenie1 3 2 2 8" xfId="17474"/>
    <cellStyle name="40 % - zvýraznenie1 3 2 2 8 2" xfId="28536"/>
    <cellStyle name="40 % - zvýraznenie1 3 2 2 9" xfId="28537"/>
    <cellStyle name="40 % - zvýraznenie1 3 2 3" xfId="655"/>
    <cellStyle name="40 % - zvýraznenie1 3 2 3 2" xfId="1450"/>
    <cellStyle name="40 % - zvýraznenie1 3 2 3 2 2" xfId="3252"/>
    <cellStyle name="40 % - zvýraznenie1 3 2 3 2 2 2" xfId="7778"/>
    <cellStyle name="40 % - zvýraznenie1 3 2 3 2 2 2 2" xfId="15733"/>
    <cellStyle name="40 % - zvýraznenie1 3 2 3 2 2 2 2 2" xfId="28538"/>
    <cellStyle name="40 % - zvýraznenie1 3 2 3 2 2 2 3" xfId="17497"/>
    <cellStyle name="40 % - zvýraznenie1 3 2 3 2 2 2 3 2" xfId="28539"/>
    <cellStyle name="40 % - zvýraznenie1 3 2 3 2 2 2 4" xfId="28540"/>
    <cellStyle name="40 % - zvýraznenie1 3 2 3 2 2 2 5" xfId="49178"/>
    <cellStyle name="40 % - zvýraznenie1 3 2 3 2 2 3" xfId="11208"/>
    <cellStyle name="40 % - zvýraznenie1 3 2 3 2 2 3 2" xfId="28541"/>
    <cellStyle name="40 % - zvýraznenie1 3 2 3 2 2 4" xfId="17496"/>
    <cellStyle name="40 % - zvýraznenie1 3 2 3 2 2 4 2" xfId="28542"/>
    <cellStyle name="40 % - zvýraznenie1 3 2 3 2 2 5" xfId="28543"/>
    <cellStyle name="40 % - zvýraznenie1 3 2 3 2 2 6" xfId="49179"/>
    <cellStyle name="40 % - zvýraznenie1 3 2 3 2 3" xfId="6202"/>
    <cellStyle name="40 % - zvýraznenie1 3 2 3 2 3 2" xfId="14157"/>
    <cellStyle name="40 % - zvýraznenie1 3 2 3 2 3 2 2" xfId="28544"/>
    <cellStyle name="40 % - zvýraznenie1 3 2 3 2 3 3" xfId="17498"/>
    <cellStyle name="40 % - zvýraznenie1 3 2 3 2 3 3 2" xfId="28545"/>
    <cellStyle name="40 % - zvýraznenie1 3 2 3 2 3 4" xfId="28546"/>
    <cellStyle name="40 % - zvýraznenie1 3 2 3 2 3 5" xfId="49180"/>
    <cellStyle name="40 % - zvýraznenie1 3 2 3 2 4" xfId="9407"/>
    <cellStyle name="40 % - zvýraznenie1 3 2 3 2 4 2" xfId="28547"/>
    <cellStyle name="40 % - zvýraznenie1 3 2 3 2 5" xfId="17495"/>
    <cellStyle name="40 % - zvýraznenie1 3 2 3 2 5 2" xfId="28548"/>
    <cellStyle name="40 % - zvýraznenie1 3 2 3 2 6" xfId="28549"/>
    <cellStyle name="40 % - zvýraznenie1 3 2 3 2 7" xfId="49181"/>
    <cellStyle name="40 % - zvýraznenie1 3 2 3 3" xfId="2260"/>
    <cellStyle name="40 % - zvýraznenie1 3 2 3 3 2" xfId="6993"/>
    <cellStyle name="40 % - zvýraznenie1 3 2 3 3 2 2" xfId="14948"/>
    <cellStyle name="40 % - zvýraznenie1 3 2 3 3 2 2 2" xfId="28550"/>
    <cellStyle name="40 % - zvýraznenie1 3 2 3 3 2 3" xfId="17500"/>
    <cellStyle name="40 % - zvýraznenie1 3 2 3 3 2 3 2" xfId="28551"/>
    <cellStyle name="40 % - zvýraznenie1 3 2 3 3 2 4" xfId="28552"/>
    <cellStyle name="40 % - zvýraznenie1 3 2 3 3 2 5" xfId="49182"/>
    <cellStyle name="40 % - zvýraznenie1 3 2 3 3 3" xfId="10217"/>
    <cellStyle name="40 % - zvýraznenie1 3 2 3 3 3 2" xfId="28553"/>
    <cellStyle name="40 % - zvýraznenie1 3 2 3 3 4" xfId="17499"/>
    <cellStyle name="40 % - zvýraznenie1 3 2 3 3 4 2" xfId="28554"/>
    <cellStyle name="40 % - zvýraznenie1 3 2 3 3 5" xfId="28555"/>
    <cellStyle name="40 % - zvýraznenie1 3 2 3 3 6" xfId="49183"/>
    <cellStyle name="40 % - zvýraznenie1 3 2 3 4" xfId="3581"/>
    <cellStyle name="40 % - zvýraznenie1 3 2 3 4 2" xfId="5411"/>
    <cellStyle name="40 % - zvýraznenie1 3 2 3 4 2 2" xfId="13366"/>
    <cellStyle name="40 % - zvýraznenie1 3 2 3 4 2 2 2" xfId="28556"/>
    <cellStyle name="40 % - zvýraznenie1 3 2 3 4 2 3" xfId="17502"/>
    <cellStyle name="40 % - zvýraznenie1 3 2 3 4 2 3 2" xfId="28557"/>
    <cellStyle name="40 % - zvýraznenie1 3 2 3 4 2 4" xfId="28558"/>
    <cellStyle name="40 % - zvýraznenie1 3 2 3 4 2 5" xfId="49184"/>
    <cellStyle name="40 % - zvýraznenie1 3 2 3 4 3" xfId="11537"/>
    <cellStyle name="40 % - zvýraznenie1 3 2 3 4 3 2" xfId="28559"/>
    <cellStyle name="40 % - zvýraznenie1 3 2 3 4 4" xfId="17501"/>
    <cellStyle name="40 % - zvýraznenie1 3 2 3 4 4 2" xfId="28560"/>
    <cellStyle name="40 % - zvýraznenie1 3 2 3 4 5" xfId="28561"/>
    <cellStyle name="40 % - zvýraznenie1 3 2 3 4 6" xfId="49185"/>
    <cellStyle name="40 % - zvýraznenie1 3 2 3 5" xfId="4618"/>
    <cellStyle name="40 % - zvýraznenie1 3 2 3 5 2" xfId="12573"/>
    <cellStyle name="40 % - zvýraznenie1 3 2 3 5 2 2" xfId="28562"/>
    <cellStyle name="40 % - zvýraznenie1 3 2 3 5 3" xfId="17503"/>
    <cellStyle name="40 % - zvýraznenie1 3 2 3 5 3 2" xfId="28563"/>
    <cellStyle name="40 % - zvýraznenie1 3 2 3 5 4" xfId="28564"/>
    <cellStyle name="40 % - zvýraznenie1 3 2 3 5 5" xfId="49186"/>
    <cellStyle name="40 % - zvýraznenie1 3 2 3 6" xfId="8616"/>
    <cellStyle name="40 % - zvýraznenie1 3 2 3 6 2" xfId="28565"/>
    <cellStyle name="40 % - zvýraznenie1 3 2 3 7" xfId="17494"/>
    <cellStyle name="40 % - zvýraznenie1 3 2 3 7 2" xfId="28566"/>
    <cellStyle name="40 % - zvýraznenie1 3 2 3 8" xfId="28567"/>
    <cellStyle name="40 % - zvýraznenie1 3 2 3 9" xfId="49187"/>
    <cellStyle name="40 % - zvýraznenie1 3 2 4" xfId="1060"/>
    <cellStyle name="40 % - zvýraznenie1 3 2 4 2" xfId="2862"/>
    <cellStyle name="40 % - zvýraznenie1 3 2 4 2 2" xfId="7388"/>
    <cellStyle name="40 % - zvýraznenie1 3 2 4 2 2 2" xfId="15343"/>
    <cellStyle name="40 % - zvýraznenie1 3 2 4 2 2 2 2" xfId="28568"/>
    <cellStyle name="40 % - zvýraznenie1 3 2 4 2 2 3" xfId="17506"/>
    <cellStyle name="40 % - zvýraznenie1 3 2 4 2 2 3 2" xfId="28569"/>
    <cellStyle name="40 % - zvýraznenie1 3 2 4 2 2 4" xfId="28570"/>
    <cellStyle name="40 % - zvýraznenie1 3 2 4 2 2 5" xfId="49188"/>
    <cellStyle name="40 % - zvýraznenie1 3 2 4 2 3" xfId="10818"/>
    <cellStyle name="40 % - zvýraznenie1 3 2 4 2 3 2" xfId="28571"/>
    <cellStyle name="40 % - zvýraznenie1 3 2 4 2 4" xfId="17505"/>
    <cellStyle name="40 % - zvýraznenie1 3 2 4 2 4 2" xfId="28572"/>
    <cellStyle name="40 % - zvýraznenie1 3 2 4 2 5" xfId="28573"/>
    <cellStyle name="40 % - zvýraznenie1 3 2 4 2 6" xfId="49189"/>
    <cellStyle name="40 % - zvýraznenie1 3 2 4 3" xfId="5812"/>
    <cellStyle name="40 % - zvýraznenie1 3 2 4 3 2" xfId="13767"/>
    <cellStyle name="40 % - zvýraznenie1 3 2 4 3 2 2" xfId="28574"/>
    <cellStyle name="40 % - zvýraznenie1 3 2 4 3 3" xfId="17507"/>
    <cellStyle name="40 % - zvýraznenie1 3 2 4 3 3 2" xfId="28575"/>
    <cellStyle name="40 % - zvýraznenie1 3 2 4 3 4" xfId="28576"/>
    <cellStyle name="40 % - zvýraznenie1 3 2 4 3 5" xfId="49190"/>
    <cellStyle name="40 % - zvýraznenie1 3 2 4 4" xfId="9017"/>
    <cellStyle name="40 % - zvýraznenie1 3 2 4 4 2" xfId="28577"/>
    <cellStyle name="40 % - zvýraznenie1 3 2 4 5" xfId="17504"/>
    <cellStyle name="40 % - zvýraznenie1 3 2 4 5 2" xfId="28578"/>
    <cellStyle name="40 % - zvýraznenie1 3 2 4 6" xfId="28579"/>
    <cellStyle name="40 % - zvýraznenie1 3 2 4 7" xfId="49191"/>
    <cellStyle name="40 % - zvýraznenie1 3 2 5" xfId="1870"/>
    <cellStyle name="40 % - zvýraznenie1 3 2 5 2" xfId="6603"/>
    <cellStyle name="40 % - zvýraznenie1 3 2 5 2 2" xfId="14558"/>
    <cellStyle name="40 % - zvýraznenie1 3 2 5 2 2 2" xfId="28580"/>
    <cellStyle name="40 % - zvýraznenie1 3 2 5 2 3" xfId="17509"/>
    <cellStyle name="40 % - zvýraznenie1 3 2 5 2 3 2" xfId="28581"/>
    <cellStyle name="40 % - zvýraznenie1 3 2 5 2 4" xfId="28582"/>
    <cellStyle name="40 % - zvýraznenie1 3 2 5 2 5" xfId="49192"/>
    <cellStyle name="40 % - zvýraznenie1 3 2 5 3" xfId="9827"/>
    <cellStyle name="40 % - zvýraznenie1 3 2 5 3 2" xfId="28583"/>
    <cellStyle name="40 % - zvýraznenie1 3 2 5 4" xfId="17508"/>
    <cellStyle name="40 % - zvýraznenie1 3 2 5 4 2" xfId="28584"/>
    <cellStyle name="40 % - zvýraznenie1 3 2 5 5" xfId="28585"/>
    <cellStyle name="40 % - zvýraznenie1 3 2 5 6" xfId="49193"/>
    <cellStyle name="40 % - zvýraznenie1 3 2 6" xfId="3906"/>
    <cellStyle name="40 % - zvýraznenie1 3 2 6 2" xfId="5021"/>
    <cellStyle name="40 % - zvýraznenie1 3 2 6 2 2" xfId="12976"/>
    <cellStyle name="40 % - zvýraznenie1 3 2 6 2 2 2" xfId="28586"/>
    <cellStyle name="40 % - zvýraznenie1 3 2 6 2 3" xfId="17511"/>
    <cellStyle name="40 % - zvýraznenie1 3 2 6 2 3 2" xfId="28587"/>
    <cellStyle name="40 % - zvýraznenie1 3 2 6 2 4" xfId="28588"/>
    <cellStyle name="40 % - zvýraznenie1 3 2 6 2 5" xfId="49194"/>
    <cellStyle name="40 % - zvýraznenie1 3 2 6 3" xfId="11861"/>
    <cellStyle name="40 % - zvýraznenie1 3 2 6 3 2" xfId="28589"/>
    <cellStyle name="40 % - zvýraznenie1 3 2 6 4" xfId="17510"/>
    <cellStyle name="40 % - zvýraznenie1 3 2 6 4 2" xfId="28590"/>
    <cellStyle name="40 % - zvýraznenie1 3 2 6 5" xfId="28591"/>
    <cellStyle name="40 % - zvýraznenie1 3 2 6 6" xfId="49195"/>
    <cellStyle name="40 % - zvýraznenie1 3 2 7" xfId="4228"/>
    <cellStyle name="40 % - zvýraznenie1 3 2 7 2" xfId="12183"/>
    <cellStyle name="40 % - zvýraznenie1 3 2 7 2 2" xfId="28592"/>
    <cellStyle name="40 % - zvýraznenie1 3 2 7 3" xfId="17512"/>
    <cellStyle name="40 % - zvýraznenie1 3 2 7 3 2" xfId="28593"/>
    <cellStyle name="40 % - zvýraznenie1 3 2 7 4" xfId="28594"/>
    <cellStyle name="40 % - zvýraznenie1 3 2 7 5" xfId="49196"/>
    <cellStyle name="40 % - zvýraznenie1 3 2 8" xfId="8226"/>
    <cellStyle name="40 % - zvýraznenie1 3 2 8 2" xfId="28595"/>
    <cellStyle name="40 % - zvýraznenie1 3 2 9" xfId="17473"/>
    <cellStyle name="40 % - zvýraznenie1 3 2 9 2" xfId="28596"/>
    <cellStyle name="40 % - zvýraznenie1 3 3" xfId="359"/>
    <cellStyle name="40 % - zvýraznenie1 3 3 10" xfId="49197"/>
    <cellStyle name="40 % - zvýraznenie1 3 3 2" xfId="751"/>
    <cellStyle name="40 % - zvýraznenie1 3 3 2 2" xfId="1546"/>
    <cellStyle name="40 % - zvýraznenie1 3 3 2 2 2" xfId="3348"/>
    <cellStyle name="40 % - zvýraznenie1 3 3 2 2 2 2" xfId="7874"/>
    <cellStyle name="40 % - zvýraznenie1 3 3 2 2 2 2 2" xfId="15829"/>
    <cellStyle name="40 % - zvýraznenie1 3 3 2 2 2 2 2 2" xfId="28597"/>
    <cellStyle name="40 % - zvýraznenie1 3 3 2 2 2 2 3" xfId="17517"/>
    <cellStyle name="40 % - zvýraznenie1 3 3 2 2 2 2 3 2" xfId="28598"/>
    <cellStyle name="40 % - zvýraznenie1 3 3 2 2 2 2 4" xfId="28599"/>
    <cellStyle name="40 % - zvýraznenie1 3 3 2 2 2 2 5" xfId="49198"/>
    <cellStyle name="40 % - zvýraznenie1 3 3 2 2 2 3" xfId="11304"/>
    <cellStyle name="40 % - zvýraznenie1 3 3 2 2 2 3 2" xfId="28600"/>
    <cellStyle name="40 % - zvýraznenie1 3 3 2 2 2 4" xfId="17516"/>
    <cellStyle name="40 % - zvýraznenie1 3 3 2 2 2 4 2" xfId="28601"/>
    <cellStyle name="40 % - zvýraznenie1 3 3 2 2 2 5" xfId="28602"/>
    <cellStyle name="40 % - zvýraznenie1 3 3 2 2 2 6" xfId="49199"/>
    <cellStyle name="40 % - zvýraznenie1 3 3 2 2 3" xfId="6298"/>
    <cellStyle name="40 % - zvýraznenie1 3 3 2 2 3 2" xfId="14253"/>
    <cellStyle name="40 % - zvýraznenie1 3 3 2 2 3 2 2" xfId="28603"/>
    <cellStyle name="40 % - zvýraznenie1 3 3 2 2 3 3" xfId="17518"/>
    <cellStyle name="40 % - zvýraznenie1 3 3 2 2 3 3 2" xfId="28604"/>
    <cellStyle name="40 % - zvýraznenie1 3 3 2 2 3 4" xfId="28605"/>
    <cellStyle name="40 % - zvýraznenie1 3 3 2 2 3 5" xfId="49200"/>
    <cellStyle name="40 % - zvýraznenie1 3 3 2 2 4" xfId="9503"/>
    <cellStyle name="40 % - zvýraznenie1 3 3 2 2 4 2" xfId="28606"/>
    <cellStyle name="40 % - zvýraznenie1 3 3 2 2 5" xfId="17515"/>
    <cellStyle name="40 % - zvýraznenie1 3 3 2 2 5 2" xfId="28607"/>
    <cellStyle name="40 % - zvýraznenie1 3 3 2 2 6" xfId="28608"/>
    <cellStyle name="40 % - zvýraznenie1 3 3 2 2 7" xfId="49201"/>
    <cellStyle name="40 % - zvýraznenie1 3 3 2 3" xfId="2356"/>
    <cellStyle name="40 % - zvýraznenie1 3 3 2 3 2" xfId="7089"/>
    <cellStyle name="40 % - zvýraznenie1 3 3 2 3 2 2" xfId="15044"/>
    <cellStyle name="40 % - zvýraznenie1 3 3 2 3 2 2 2" xfId="28609"/>
    <cellStyle name="40 % - zvýraznenie1 3 3 2 3 2 3" xfId="17520"/>
    <cellStyle name="40 % - zvýraznenie1 3 3 2 3 2 3 2" xfId="28610"/>
    <cellStyle name="40 % - zvýraznenie1 3 3 2 3 2 4" xfId="28611"/>
    <cellStyle name="40 % - zvýraznenie1 3 3 2 3 2 5" xfId="49202"/>
    <cellStyle name="40 % - zvýraznenie1 3 3 2 3 3" xfId="10313"/>
    <cellStyle name="40 % - zvýraznenie1 3 3 2 3 3 2" xfId="28612"/>
    <cellStyle name="40 % - zvýraznenie1 3 3 2 3 4" xfId="17519"/>
    <cellStyle name="40 % - zvýraznenie1 3 3 2 3 4 2" xfId="28613"/>
    <cellStyle name="40 % - zvýraznenie1 3 3 2 3 5" xfId="28614"/>
    <cellStyle name="40 % - zvýraznenie1 3 3 2 3 6" xfId="49203"/>
    <cellStyle name="40 % - zvýraznenie1 3 3 2 4" xfId="3543"/>
    <cellStyle name="40 % - zvýraznenie1 3 3 2 4 2" xfId="5507"/>
    <cellStyle name="40 % - zvýraznenie1 3 3 2 4 2 2" xfId="13462"/>
    <cellStyle name="40 % - zvýraznenie1 3 3 2 4 2 2 2" xfId="28615"/>
    <cellStyle name="40 % - zvýraznenie1 3 3 2 4 2 3" xfId="17522"/>
    <cellStyle name="40 % - zvýraznenie1 3 3 2 4 2 3 2" xfId="28616"/>
    <cellStyle name="40 % - zvýraznenie1 3 3 2 4 2 4" xfId="28617"/>
    <cellStyle name="40 % - zvýraznenie1 3 3 2 4 2 5" xfId="49204"/>
    <cellStyle name="40 % - zvýraznenie1 3 3 2 4 3" xfId="11499"/>
    <cellStyle name="40 % - zvýraznenie1 3 3 2 4 3 2" xfId="28618"/>
    <cellStyle name="40 % - zvýraznenie1 3 3 2 4 4" xfId="17521"/>
    <cellStyle name="40 % - zvýraznenie1 3 3 2 4 4 2" xfId="28619"/>
    <cellStyle name="40 % - zvýraznenie1 3 3 2 4 5" xfId="28620"/>
    <cellStyle name="40 % - zvýraznenie1 3 3 2 4 6" xfId="49205"/>
    <cellStyle name="40 % - zvýraznenie1 3 3 2 5" xfId="4714"/>
    <cellStyle name="40 % - zvýraznenie1 3 3 2 5 2" xfId="12669"/>
    <cellStyle name="40 % - zvýraznenie1 3 3 2 5 2 2" xfId="28621"/>
    <cellStyle name="40 % - zvýraznenie1 3 3 2 5 3" xfId="17523"/>
    <cellStyle name="40 % - zvýraznenie1 3 3 2 5 3 2" xfId="28622"/>
    <cellStyle name="40 % - zvýraznenie1 3 3 2 5 4" xfId="28623"/>
    <cellStyle name="40 % - zvýraznenie1 3 3 2 5 5" xfId="49206"/>
    <cellStyle name="40 % - zvýraznenie1 3 3 2 6" xfId="8712"/>
    <cellStyle name="40 % - zvýraznenie1 3 3 2 6 2" xfId="28624"/>
    <cellStyle name="40 % - zvýraznenie1 3 3 2 7" xfId="17514"/>
    <cellStyle name="40 % - zvýraznenie1 3 3 2 7 2" xfId="28625"/>
    <cellStyle name="40 % - zvýraznenie1 3 3 2 8" xfId="28626"/>
    <cellStyle name="40 % - zvýraznenie1 3 3 2 9" xfId="49207"/>
    <cellStyle name="40 % - zvýraznenie1 3 3 3" xfId="1156"/>
    <cellStyle name="40 % - zvýraznenie1 3 3 3 2" xfId="2958"/>
    <cellStyle name="40 % - zvýraznenie1 3 3 3 2 2" xfId="7484"/>
    <cellStyle name="40 % - zvýraznenie1 3 3 3 2 2 2" xfId="15439"/>
    <cellStyle name="40 % - zvýraznenie1 3 3 3 2 2 2 2" xfId="28627"/>
    <cellStyle name="40 % - zvýraznenie1 3 3 3 2 2 3" xfId="17526"/>
    <cellStyle name="40 % - zvýraznenie1 3 3 3 2 2 3 2" xfId="28628"/>
    <cellStyle name="40 % - zvýraznenie1 3 3 3 2 2 4" xfId="28629"/>
    <cellStyle name="40 % - zvýraznenie1 3 3 3 2 2 5" xfId="49208"/>
    <cellStyle name="40 % - zvýraznenie1 3 3 3 2 3" xfId="10914"/>
    <cellStyle name="40 % - zvýraznenie1 3 3 3 2 3 2" xfId="28630"/>
    <cellStyle name="40 % - zvýraznenie1 3 3 3 2 4" xfId="17525"/>
    <cellStyle name="40 % - zvýraznenie1 3 3 3 2 4 2" xfId="28631"/>
    <cellStyle name="40 % - zvýraznenie1 3 3 3 2 5" xfId="28632"/>
    <cellStyle name="40 % - zvýraznenie1 3 3 3 2 6" xfId="49209"/>
    <cellStyle name="40 % - zvýraznenie1 3 3 3 3" xfId="5908"/>
    <cellStyle name="40 % - zvýraznenie1 3 3 3 3 2" xfId="13863"/>
    <cellStyle name="40 % - zvýraznenie1 3 3 3 3 2 2" xfId="28633"/>
    <cellStyle name="40 % - zvýraznenie1 3 3 3 3 3" xfId="17527"/>
    <cellStyle name="40 % - zvýraznenie1 3 3 3 3 3 2" xfId="28634"/>
    <cellStyle name="40 % - zvýraznenie1 3 3 3 3 4" xfId="28635"/>
    <cellStyle name="40 % - zvýraznenie1 3 3 3 3 5" xfId="49210"/>
    <cellStyle name="40 % - zvýraznenie1 3 3 3 4" xfId="9113"/>
    <cellStyle name="40 % - zvýraznenie1 3 3 3 4 2" xfId="28636"/>
    <cellStyle name="40 % - zvýraznenie1 3 3 3 5" xfId="17524"/>
    <cellStyle name="40 % - zvýraznenie1 3 3 3 5 2" xfId="28637"/>
    <cellStyle name="40 % - zvýraznenie1 3 3 3 6" xfId="28638"/>
    <cellStyle name="40 % - zvýraznenie1 3 3 3 7" xfId="49211"/>
    <cellStyle name="40 % - zvýraznenie1 3 3 4" xfId="1966"/>
    <cellStyle name="40 % - zvýraznenie1 3 3 4 2" xfId="6699"/>
    <cellStyle name="40 % - zvýraznenie1 3 3 4 2 2" xfId="14654"/>
    <cellStyle name="40 % - zvýraznenie1 3 3 4 2 2 2" xfId="28639"/>
    <cellStyle name="40 % - zvýraznenie1 3 3 4 2 3" xfId="17529"/>
    <cellStyle name="40 % - zvýraznenie1 3 3 4 2 3 2" xfId="28640"/>
    <cellStyle name="40 % - zvýraznenie1 3 3 4 2 4" xfId="28641"/>
    <cellStyle name="40 % - zvýraznenie1 3 3 4 2 5" xfId="49212"/>
    <cellStyle name="40 % - zvýraznenie1 3 3 4 3" xfId="9923"/>
    <cellStyle name="40 % - zvýraznenie1 3 3 4 3 2" xfId="28642"/>
    <cellStyle name="40 % - zvýraznenie1 3 3 4 4" xfId="17528"/>
    <cellStyle name="40 % - zvýraznenie1 3 3 4 4 2" xfId="28643"/>
    <cellStyle name="40 % - zvýraznenie1 3 3 4 5" xfId="28644"/>
    <cellStyle name="40 % - zvýraznenie1 3 3 4 6" xfId="49213"/>
    <cellStyle name="40 % - zvýraznenie1 3 3 5" xfId="3625"/>
    <cellStyle name="40 % - zvýraznenie1 3 3 5 2" xfId="5117"/>
    <cellStyle name="40 % - zvýraznenie1 3 3 5 2 2" xfId="13072"/>
    <cellStyle name="40 % - zvýraznenie1 3 3 5 2 2 2" xfId="28645"/>
    <cellStyle name="40 % - zvýraznenie1 3 3 5 2 3" xfId="17531"/>
    <cellStyle name="40 % - zvýraznenie1 3 3 5 2 3 2" xfId="28646"/>
    <cellStyle name="40 % - zvýraznenie1 3 3 5 2 4" xfId="28647"/>
    <cellStyle name="40 % - zvýraznenie1 3 3 5 2 5" xfId="49214"/>
    <cellStyle name="40 % - zvýraznenie1 3 3 5 3" xfId="11581"/>
    <cellStyle name="40 % - zvýraznenie1 3 3 5 3 2" xfId="28648"/>
    <cellStyle name="40 % - zvýraznenie1 3 3 5 4" xfId="17530"/>
    <cellStyle name="40 % - zvýraznenie1 3 3 5 4 2" xfId="28649"/>
    <cellStyle name="40 % - zvýraznenie1 3 3 5 5" xfId="28650"/>
    <cellStyle name="40 % - zvýraznenie1 3 3 5 6" xfId="49215"/>
    <cellStyle name="40 % - zvýraznenie1 3 3 6" xfId="4324"/>
    <cellStyle name="40 % - zvýraznenie1 3 3 6 2" xfId="12279"/>
    <cellStyle name="40 % - zvýraznenie1 3 3 6 2 2" xfId="28651"/>
    <cellStyle name="40 % - zvýraznenie1 3 3 6 3" xfId="17532"/>
    <cellStyle name="40 % - zvýraznenie1 3 3 6 3 2" xfId="28652"/>
    <cellStyle name="40 % - zvýraznenie1 3 3 6 4" xfId="28653"/>
    <cellStyle name="40 % - zvýraznenie1 3 3 6 5" xfId="49216"/>
    <cellStyle name="40 % - zvýraznenie1 3 3 7" xfId="8322"/>
    <cellStyle name="40 % - zvýraznenie1 3 3 7 2" xfId="28654"/>
    <cellStyle name="40 % - zvýraznenie1 3 3 8" xfId="17513"/>
    <cellStyle name="40 % - zvýraznenie1 3 3 8 2" xfId="28655"/>
    <cellStyle name="40 % - zvýraznenie1 3 3 9" xfId="28656"/>
    <cellStyle name="40 % - zvýraznenie1 3 4" xfId="558"/>
    <cellStyle name="40 % - zvýraznenie1 3 4 2" xfId="1353"/>
    <cellStyle name="40 % - zvýraznenie1 3 4 2 2" xfId="3155"/>
    <cellStyle name="40 % - zvýraznenie1 3 4 2 2 2" xfId="7681"/>
    <cellStyle name="40 % - zvýraznenie1 3 4 2 2 2 2" xfId="15636"/>
    <cellStyle name="40 % - zvýraznenie1 3 4 2 2 2 2 2" xfId="28657"/>
    <cellStyle name="40 % - zvýraznenie1 3 4 2 2 2 3" xfId="17536"/>
    <cellStyle name="40 % - zvýraznenie1 3 4 2 2 2 3 2" xfId="28658"/>
    <cellStyle name="40 % - zvýraznenie1 3 4 2 2 2 4" xfId="28659"/>
    <cellStyle name="40 % - zvýraznenie1 3 4 2 2 2 5" xfId="49217"/>
    <cellStyle name="40 % - zvýraznenie1 3 4 2 2 3" xfId="11111"/>
    <cellStyle name="40 % - zvýraznenie1 3 4 2 2 3 2" xfId="28660"/>
    <cellStyle name="40 % - zvýraznenie1 3 4 2 2 4" xfId="17535"/>
    <cellStyle name="40 % - zvýraznenie1 3 4 2 2 4 2" xfId="28661"/>
    <cellStyle name="40 % - zvýraznenie1 3 4 2 2 5" xfId="28662"/>
    <cellStyle name="40 % - zvýraznenie1 3 4 2 2 6" xfId="49218"/>
    <cellStyle name="40 % - zvýraznenie1 3 4 2 3" xfId="6105"/>
    <cellStyle name="40 % - zvýraznenie1 3 4 2 3 2" xfId="14060"/>
    <cellStyle name="40 % - zvýraznenie1 3 4 2 3 2 2" xfId="28663"/>
    <cellStyle name="40 % - zvýraznenie1 3 4 2 3 3" xfId="17537"/>
    <cellStyle name="40 % - zvýraznenie1 3 4 2 3 3 2" xfId="28664"/>
    <cellStyle name="40 % - zvýraznenie1 3 4 2 3 4" xfId="28665"/>
    <cellStyle name="40 % - zvýraznenie1 3 4 2 3 5" xfId="49219"/>
    <cellStyle name="40 % - zvýraznenie1 3 4 2 4" xfId="9310"/>
    <cellStyle name="40 % - zvýraznenie1 3 4 2 4 2" xfId="28666"/>
    <cellStyle name="40 % - zvýraznenie1 3 4 2 5" xfId="17534"/>
    <cellStyle name="40 % - zvýraznenie1 3 4 2 5 2" xfId="28667"/>
    <cellStyle name="40 % - zvýraznenie1 3 4 2 6" xfId="28668"/>
    <cellStyle name="40 % - zvýraznenie1 3 4 2 7" xfId="49220"/>
    <cellStyle name="40 % - zvýraznenie1 3 4 3" xfId="2163"/>
    <cellStyle name="40 % - zvýraznenie1 3 4 3 2" xfId="6896"/>
    <cellStyle name="40 % - zvýraznenie1 3 4 3 2 2" xfId="14851"/>
    <cellStyle name="40 % - zvýraznenie1 3 4 3 2 2 2" xfId="28669"/>
    <cellStyle name="40 % - zvýraznenie1 3 4 3 2 3" xfId="17539"/>
    <cellStyle name="40 % - zvýraznenie1 3 4 3 2 3 2" xfId="28670"/>
    <cellStyle name="40 % - zvýraznenie1 3 4 3 2 4" xfId="28671"/>
    <cellStyle name="40 % - zvýraznenie1 3 4 3 2 5" xfId="49221"/>
    <cellStyle name="40 % - zvýraznenie1 3 4 3 3" xfId="10120"/>
    <cellStyle name="40 % - zvýraznenie1 3 4 3 3 2" xfId="28672"/>
    <cellStyle name="40 % - zvýraznenie1 3 4 3 4" xfId="17538"/>
    <cellStyle name="40 % - zvýraznenie1 3 4 3 4 2" xfId="28673"/>
    <cellStyle name="40 % - zvýraznenie1 3 4 3 5" xfId="28674"/>
    <cellStyle name="40 % - zvýraznenie1 3 4 3 6" xfId="49222"/>
    <cellStyle name="40 % - zvýraznenie1 3 4 4" xfId="3631"/>
    <cellStyle name="40 % - zvýraznenie1 3 4 4 2" xfId="5314"/>
    <cellStyle name="40 % - zvýraznenie1 3 4 4 2 2" xfId="13269"/>
    <cellStyle name="40 % - zvýraznenie1 3 4 4 2 2 2" xfId="28675"/>
    <cellStyle name="40 % - zvýraznenie1 3 4 4 2 3" xfId="17541"/>
    <cellStyle name="40 % - zvýraznenie1 3 4 4 2 3 2" xfId="28676"/>
    <cellStyle name="40 % - zvýraznenie1 3 4 4 2 4" xfId="28677"/>
    <cellStyle name="40 % - zvýraznenie1 3 4 4 2 5" xfId="49223"/>
    <cellStyle name="40 % - zvýraznenie1 3 4 4 3" xfId="11587"/>
    <cellStyle name="40 % - zvýraznenie1 3 4 4 3 2" xfId="28678"/>
    <cellStyle name="40 % - zvýraznenie1 3 4 4 4" xfId="17540"/>
    <cellStyle name="40 % - zvýraznenie1 3 4 4 4 2" xfId="28679"/>
    <cellStyle name="40 % - zvýraznenie1 3 4 4 5" xfId="28680"/>
    <cellStyle name="40 % - zvýraznenie1 3 4 4 6" xfId="49224"/>
    <cellStyle name="40 % - zvýraznenie1 3 4 5" xfId="4521"/>
    <cellStyle name="40 % - zvýraznenie1 3 4 5 2" xfId="12476"/>
    <cellStyle name="40 % - zvýraznenie1 3 4 5 2 2" xfId="28681"/>
    <cellStyle name="40 % - zvýraznenie1 3 4 5 3" xfId="17542"/>
    <cellStyle name="40 % - zvýraznenie1 3 4 5 3 2" xfId="28682"/>
    <cellStyle name="40 % - zvýraznenie1 3 4 5 4" xfId="28683"/>
    <cellStyle name="40 % - zvýraznenie1 3 4 5 5" xfId="49225"/>
    <cellStyle name="40 % - zvýraznenie1 3 4 6" xfId="8519"/>
    <cellStyle name="40 % - zvýraznenie1 3 4 6 2" xfId="28684"/>
    <cellStyle name="40 % - zvýraznenie1 3 4 7" xfId="17533"/>
    <cellStyle name="40 % - zvýraznenie1 3 4 7 2" xfId="28685"/>
    <cellStyle name="40 % - zvýraznenie1 3 4 8" xfId="28686"/>
    <cellStyle name="40 % - zvýraznenie1 3 4 9" xfId="49226"/>
    <cellStyle name="40 % - zvýraznenie1 3 5" xfId="963"/>
    <cellStyle name="40 % - zvýraznenie1 3 5 2" xfId="2765"/>
    <cellStyle name="40 % - zvýraznenie1 3 5 2 2" xfId="7291"/>
    <cellStyle name="40 % - zvýraznenie1 3 5 2 2 2" xfId="15246"/>
    <cellStyle name="40 % - zvýraznenie1 3 5 2 2 2 2" xfId="28687"/>
    <cellStyle name="40 % - zvýraznenie1 3 5 2 2 3" xfId="17545"/>
    <cellStyle name="40 % - zvýraznenie1 3 5 2 2 3 2" xfId="28688"/>
    <cellStyle name="40 % - zvýraznenie1 3 5 2 2 4" xfId="28689"/>
    <cellStyle name="40 % - zvýraznenie1 3 5 2 2 5" xfId="49227"/>
    <cellStyle name="40 % - zvýraznenie1 3 5 2 3" xfId="10721"/>
    <cellStyle name="40 % - zvýraznenie1 3 5 2 3 2" xfId="28690"/>
    <cellStyle name="40 % - zvýraznenie1 3 5 2 4" xfId="17544"/>
    <cellStyle name="40 % - zvýraznenie1 3 5 2 4 2" xfId="28691"/>
    <cellStyle name="40 % - zvýraznenie1 3 5 2 5" xfId="28692"/>
    <cellStyle name="40 % - zvýraznenie1 3 5 2 6" xfId="49228"/>
    <cellStyle name="40 % - zvýraznenie1 3 5 3" xfId="5715"/>
    <cellStyle name="40 % - zvýraznenie1 3 5 3 2" xfId="13670"/>
    <cellStyle name="40 % - zvýraznenie1 3 5 3 2 2" xfId="28693"/>
    <cellStyle name="40 % - zvýraznenie1 3 5 3 3" xfId="17546"/>
    <cellStyle name="40 % - zvýraznenie1 3 5 3 3 2" xfId="28694"/>
    <cellStyle name="40 % - zvýraznenie1 3 5 3 4" xfId="28695"/>
    <cellStyle name="40 % - zvýraznenie1 3 5 3 5" xfId="49229"/>
    <cellStyle name="40 % - zvýraznenie1 3 5 4" xfId="8920"/>
    <cellStyle name="40 % - zvýraznenie1 3 5 4 2" xfId="28696"/>
    <cellStyle name="40 % - zvýraznenie1 3 5 5" xfId="17543"/>
    <cellStyle name="40 % - zvýraznenie1 3 5 5 2" xfId="28697"/>
    <cellStyle name="40 % - zvýraznenie1 3 5 6" xfId="28698"/>
    <cellStyle name="40 % - zvýraznenie1 3 5 7" xfId="49230"/>
    <cellStyle name="40 % - zvýraznenie1 3 6" xfId="1772"/>
    <cellStyle name="40 % - zvýraznenie1 3 6 2" xfId="6506"/>
    <cellStyle name="40 % - zvýraznenie1 3 6 2 2" xfId="14461"/>
    <cellStyle name="40 % - zvýraznenie1 3 6 2 2 2" xfId="28699"/>
    <cellStyle name="40 % - zvýraznenie1 3 6 2 3" xfId="17548"/>
    <cellStyle name="40 % - zvýraznenie1 3 6 2 3 2" xfId="28700"/>
    <cellStyle name="40 % - zvýraznenie1 3 6 2 4" xfId="28701"/>
    <cellStyle name="40 % - zvýraznenie1 3 6 2 5" xfId="49231"/>
    <cellStyle name="40 % - zvýraznenie1 3 6 3" xfId="9729"/>
    <cellStyle name="40 % - zvýraznenie1 3 6 3 2" xfId="28702"/>
    <cellStyle name="40 % - zvýraznenie1 3 6 4" xfId="17547"/>
    <cellStyle name="40 % - zvýraznenie1 3 6 4 2" xfId="28703"/>
    <cellStyle name="40 % - zvýraznenie1 3 6 5" xfId="28704"/>
    <cellStyle name="40 % - zvýraznenie1 3 6 6" xfId="49232"/>
    <cellStyle name="40 % - zvýraznenie1 3 7" xfId="3912"/>
    <cellStyle name="40 % - zvýraznenie1 3 7 2" xfId="4924"/>
    <cellStyle name="40 % - zvýraznenie1 3 7 2 2" xfId="12879"/>
    <cellStyle name="40 % - zvýraznenie1 3 7 2 2 2" xfId="28705"/>
    <cellStyle name="40 % - zvýraznenie1 3 7 2 3" xfId="17550"/>
    <cellStyle name="40 % - zvýraznenie1 3 7 2 3 2" xfId="28706"/>
    <cellStyle name="40 % - zvýraznenie1 3 7 2 4" xfId="28707"/>
    <cellStyle name="40 % - zvýraznenie1 3 7 2 5" xfId="49233"/>
    <cellStyle name="40 % - zvýraznenie1 3 7 3" xfId="11867"/>
    <cellStyle name="40 % - zvýraznenie1 3 7 3 2" xfId="28708"/>
    <cellStyle name="40 % - zvýraznenie1 3 7 4" xfId="17549"/>
    <cellStyle name="40 % - zvýraznenie1 3 7 4 2" xfId="28709"/>
    <cellStyle name="40 % - zvýraznenie1 3 7 5" xfId="28710"/>
    <cellStyle name="40 % - zvýraznenie1 3 7 6" xfId="49234"/>
    <cellStyle name="40 % - zvýraznenie1 3 8" xfId="4131"/>
    <cellStyle name="40 % - zvýraznenie1 3 8 2" xfId="12086"/>
    <cellStyle name="40 % - zvýraznenie1 3 8 2 2" xfId="28711"/>
    <cellStyle name="40 % - zvýraznenie1 3 8 3" xfId="17551"/>
    <cellStyle name="40 % - zvýraznenie1 3 8 3 2" xfId="28712"/>
    <cellStyle name="40 % - zvýraznenie1 3 8 4" xfId="28713"/>
    <cellStyle name="40 % - zvýraznenie1 3 8 5" xfId="49235"/>
    <cellStyle name="40 % - zvýraznenie1 3 9" xfId="8129"/>
    <cellStyle name="40 % - zvýraznenie1 3 9 2" xfId="28714"/>
    <cellStyle name="40 % - zvýraznenie1 4" xfId="170"/>
    <cellStyle name="40 % - zvýraznenie1 4 10" xfId="28715"/>
    <cellStyle name="40 % - zvýraznenie1 4 11" xfId="49236"/>
    <cellStyle name="40 % - zvýraznenie1 4 2" xfId="373"/>
    <cellStyle name="40 % - zvýraznenie1 4 2 10" xfId="49237"/>
    <cellStyle name="40 % - zvýraznenie1 4 2 2" xfId="765"/>
    <cellStyle name="40 % - zvýraznenie1 4 2 2 2" xfId="1560"/>
    <cellStyle name="40 % - zvýraznenie1 4 2 2 2 2" xfId="3362"/>
    <cellStyle name="40 % - zvýraznenie1 4 2 2 2 2 2" xfId="7888"/>
    <cellStyle name="40 % - zvýraznenie1 4 2 2 2 2 2 2" xfId="15843"/>
    <cellStyle name="40 % - zvýraznenie1 4 2 2 2 2 2 2 2" xfId="28716"/>
    <cellStyle name="40 % - zvýraznenie1 4 2 2 2 2 2 3" xfId="17557"/>
    <cellStyle name="40 % - zvýraznenie1 4 2 2 2 2 2 3 2" xfId="28717"/>
    <cellStyle name="40 % - zvýraznenie1 4 2 2 2 2 2 4" xfId="28718"/>
    <cellStyle name="40 % - zvýraznenie1 4 2 2 2 2 2 5" xfId="49238"/>
    <cellStyle name="40 % - zvýraznenie1 4 2 2 2 2 3" xfId="11318"/>
    <cellStyle name="40 % - zvýraznenie1 4 2 2 2 2 3 2" xfId="28719"/>
    <cellStyle name="40 % - zvýraznenie1 4 2 2 2 2 4" xfId="17556"/>
    <cellStyle name="40 % - zvýraznenie1 4 2 2 2 2 4 2" xfId="28720"/>
    <cellStyle name="40 % - zvýraznenie1 4 2 2 2 2 5" xfId="28721"/>
    <cellStyle name="40 % - zvýraznenie1 4 2 2 2 2 6" xfId="49239"/>
    <cellStyle name="40 % - zvýraznenie1 4 2 2 2 3" xfId="6312"/>
    <cellStyle name="40 % - zvýraznenie1 4 2 2 2 3 2" xfId="14267"/>
    <cellStyle name="40 % - zvýraznenie1 4 2 2 2 3 2 2" xfId="28722"/>
    <cellStyle name="40 % - zvýraznenie1 4 2 2 2 3 3" xfId="17558"/>
    <cellStyle name="40 % - zvýraznenie1 4 2 2 2 3 3 2" xfId="28723"/>
    <cellStyle name="40 % - zvýraznenie1 4 2 2 2 3 4" xfId="28724"/>
    <cellStyle name="40 % - zvýraznenie1 4 2 2 2 3 5" xfId="49240"/>
    <cellStyle name="40 % - zvýraznenie1 4 2 2 2 4" xfId="9517"/>
    <cellStyle name="40 % - zvýraznenie1 4 2 2 2 4 2" xfId="28725"/>
    <cellStyle name="40 % - zvýraznenie1 4 2 2 2 5" xfId="17555"/>
    <cellStyle name="40 % - zvýraznenie1 4 2 2 2 5 2" xfId="28726"/>
    <cellStyle name="40 % - zvýraznenie1 4 2 2 2 6" xfId="28727"/>
    <cellStyle name="40 % - zvýraznenie1 4 2 2 2 7" xfId="49241"/>
    <cellStyle name="40 % - zvýraznenie1 4 2 2 3" xfId="2370"/>
    <cellStyle name="40 % - zvýraznenie1 4 2 2 3 2" xfId="7103"/>
    <cellStyle name="40 % - zvýraznenie1 4 2 2 3 2 2" xfId="15058"/>
    <cellStyle name="40 % - zvýraznenie1 4 2 2 3 2 2 2" xfId="28728"/>
    <cellStyle name="40 % - zvýraznenie1 4 2 2 3 2 3" xfId="17560"/>
    <cellStyle name="40 % - zvýraznenie1 4 2 2 3 2 3 2" xfId="28729"/>
    <cellStyle name="40 % - zvýraznenie1 4 2 2 3 2 4" xfId="28730"/>
    <cellStyle name="40 % - zvýraznenie1 4 2 2 3 2 5" xfId="49242"/>
    <cellStyle name="40 % - zvýraznenie1 4 2 2 3 3" xfId="10327"/>
    <cellStyle name="40 % - zvýraznenie1 4 2 2 3 3 2" xfId="28731"/>
    <cellStyle name="40 % - zvýraznenie1 4 2 2 3 4" xfId="17559"/>
    <cellStyle name="40 % - zvýraznenie1 4 2 2 3 4 2" xfId="28732"/>
    <cellStyle name="40 % - zvýraznenie1 4 2 2 3 5" xfId="28733"/>
    <cellStyle name="40 % - zvýraznenie1 4 2 2 3 6" xfId="49243"/>
    <cellStyle name="40 % - zvýraznenie1 4 2 2 4" xfId="1702"/>
    <cellStyle name="40 % - zvýraznenie1 4 2 2 4 2" xfId="5521"/>
    <cellStyle name="40 % - zvýraznenie1 4 2 2 4 2 2" xfId="13476"/>
    <cellStyle name="40 % - zvýraznenie1 4 2 2 4 2 2 2" xfId="28734"/>
    <cellStyle name="40 % - zvýraznenie1 4 2 2 4 2 3" xfId="17562"/>
    <cellStyle name="40 % - zvýraznenie1 4 2 2 4 2 3 2" xfId="28735"/>
    <cellStyle name="40 % - zvýraznenie1 4 2 2 4 2 4" xfId="28736"/>
    <cellStyle name="40 % - zvýraznenie1 4 2 2 4 2 5" xfId="49244"/>
    <cellStyle name="40 % - zvýraznenie1 4 2 2 4 3" xfId="9659"/>
    <cellStyle name="40 % - zvýraznenie1 4 2 2 4 3 2" xfId="28737"/>
    <cellStyle name="40 % - zvýraznenie1 4 2 2 4 4" xfId="17561"/>
    <cellStyle name="40 % - zvýraznenie1 4 2 2 4 4 2" xfId="28738"/>
    <cellStyle name="40 % - zvýraznenie1 4 2 2 4 5" xfId="28739"/>
    <cellStyle name="40 % - zvýraznenie1 4 2 2 4 6" xfId="49245"/>
    <cellStyle name="40 % - zvýraznenie1 4 2 2 5" xfId="4728"/>
    <cellStyle name="40 % - zvýraznenie1 4 2 2 5 2" xfId="12683"/>
    <cellStyle name="40 % - zvýraznenie1 4 2 2 5 2 2" xfId="28740"/>
    <cellStyle name="40 % - zvýraznenie1 4 2 2 5 3" xfId="17563"/>
    <cellStyle name="40 % - zvýraznenie1 4 2 2 5 3 2" xfId="28741"/>
    <cellStyle name="40 % - zvýraznenie1 4 2 2 5 4" xfId="28742"/>
    <cellStyle name="40 % - zvýraznenie1 4 2 2 5 5" xfId="49246"/>
    <cellStyle name="40 % - zvýraznenie1 4 2 2 6" xfId="8726"/>
    <cellStyle name="40 % - zvýraznenie1 4 2 2 6 2" xfId="28743"/>
    <cellStyle name="40 % - zvýraznenie1 4 2 2 7" xfId="17554"/>
    <cellStyle name="40 % - zvýraznenie1 4 2 2 7 2" xfId="28744"/>
    <cellStyle name="40 % - zvýraznenie1 4 2 2 8" xfId="28745"/>
    <cellStyle name="40 % - zvýraznenie1 4 2 2 9" xfId="49247"/>
    <cellStyle name="40 % - zvýraznenie1 4 2 3" xfId="1170"/>
    <cellStyle name="40 % - zvýraznenie1 4 2 3 2" xfId="2972"/>
    <cellStyle name="40 % - zvýraznenie1 4 2 3 2 2" xfId="7498"/>
    <cellStyle name="40 % - zvýraznenie1 4 2 3 2 2 2" xfId="15453"/>
    <cellStyle name="40 % - zvýraznenie1 4 2 3 2 2 2 2" xfId="28746"/>
    <cellStyle name="40 % - zvýraznenie1 4 2 3 2 2 3" xfId="17566"/>
    <cellStyle name="40 % - zvýraznenie1 4 2 3 2 2 3 2" xfId="28747"/>
    <cellStyle name="40 % - zvýraznenie1 4 2 3 2 2 4" xfId="28748"/>
    <cellStyle name="40 % - zvýraznenie1 4 2 3 2 2 5" xfId="49248"/>
    <cellStyle name="40 % - zvýraznenie1 4 2 3 2 3" xfId="10928"/>
    <cellStyle name="40 % - zvýraznenie1 4 2 3 2 3 2" xfId="28749"/>
    <cellStyle name="40 % - zvýraznenie1 4 2 3 2 4" xfId="17565"/>
    <cellStyle name="40 % - zvýraznenie1 4 2 3 2 4 2" xfId="28750"/>
    <cellStyle name="40 % - zvýraznenie1 4 2 3 2 5" xfId="28751"/>
    <cellStyle name="40 % - zvýraznenie1 4 2 3 2 6" xfId="49249"/>
    <cellStyle name="40 % - zvýraznenie1 4 2 3 3" xfId="5922"/>
    <cellStyle name="40 % - zvýraznenie1 4 2 3 3 2" xfId="13877"/>
    <cellStyle name="40 % - zvýraznenie1 4 2 3 3 2 2" xfId="28752"/>
    <cellStyle name="40 % - zvýraznenie1 4 2 3 3 3" xfId="17567"/>
    <cellStyle name="40 % - zvýraznenie1 4 2 3 3 3 2" xfId="28753"/>
    <cellStyle name="40 % - zvýraznenie1 4 2 3 3 4" xfId="28754"/>
    <cellStyle name="40 % - zvýraznenie1 4 2 3 3 5" xfId="49250"/>
    <cellStyle name="40 % - zvýraznenie1 4 2 3 4" xfId="9127"/>
    <cellStyle name="40 % - zvýraznenie1 4 2 3 4 2" xfId="28755"/>
    <cellStyle name="40 % - zvýraznenie1 4 2 3 5" xfId="17564"/>
    <cellStyle name="40 % - zvýraznenie1 4 2 3 5 2" xfId="28756"/>
    <cellStyle name="40 % - zvýraznenie1 4 2 3 6" xfId="28757"/>
    <cellStyle name="40 % - zvýraznenie1 4 2 3 7" xfId="49251"/>
    <cellStyle name="40 % - zvýraznenie1 4 2 4" xfId="1980"/>
    <cellStyle name="40 % - zvýraznenie1 4 2 4 2" xfId="6713"/>
    <cellStyle name="40 % - zvýraznenie1 4 2 4 2 2" xfId="14668"/>
    <cellStyle name="40 % - zvýraznenie1 4 2 4 2 2 2" xfId="28758"/>
    <cellStyle name="40 % - zvýraznenie1 4 2 4 2 3" xfId="17569"/>
    <cellStyle name="40 % - zvýraznenie1 4 2 4 2 3 2" xfId="28759"/>
    <cellStyle name="40 % - zvýraznenie1 4 2 4 2 4" xfId="28760"/>
    <cellStyle name="40 % - zvýraznenie1 4 2 4 2 5" xfId="49252"/>
    <cellStyle name="40 % - zvýraznenie1 4 2 4 3" xfId="9937"/>
    <cellStyle name="40 % - zvýraznenie1 4 2 4 3 2" xfId="28761"/>
    <cellStyle name="40 % - zvýraznenie1 4 2 4 4" xfId="17568"/>
    <cellStyle name="40 % - zvýraznenie1 4 2 4 4 2" xfId="28762"/>
    <cellStyle name="40 % - zvýraznenie1 4 2 4 5" xfId="28763"/>
    <cellStyle name="40 % - zvýraznenie1 4 2 4 6" xfId="49253"/>
    <cellStyle name="40 % - zvýraznenie1 4 2 5" xfId="3840"/>
    <cellStyle name="40 % - zvýraznenie1 4 2 5 2" xfId="5131"/>
    <cellStyle name="40 % - zvýraznenie1 4 2 5 2 2" xfId="13086"/>
    <cellStyle name="40 % - zvýraznenie1 4 2 5 2 2 2" xfId="28764"/>
    <cellStyle name="40 % - zvýraznenie1 4 2 5 2 3" xfId="17571"/>
    <cellStyle name="40 % - zvýraznenie1 4 2 5 2 3 2" xfId="28765"/>
    <cellStyle name="40 % - zvýraznenie1 4 2 5 2 4" xfId="28766"/>
    <cellStyle name="40 % - zvýraznenie1 4 2 5 2 5" xfId="49254"/>
    <cellStyle name="40 % - zvýraznenie1 4 2 5 3" xfId="11795"/>
    <cellStyle name="40 % - zvýraznenie1 4 2 5 3 2" xfId="28767"/>
    <cellStyle name="40 % - zvýraznenie1 4 2 5 4" xfId="17570"/>
    <cellStyle name="40 % - zvýraznenie1 4 2 5 4 2" xfId="28768"/>
    <cellStyle name="40 % - zvýraznenie1 4 2 5 5" xfId="28769"/>
    <cellStyle name="40 % - zvýraznenie1 4 2 5 6" xfId="49255"/>
    <cellStyle name="40 % - zvýraznenie1 4 2 6" xfId="4338"/>
    <cellStyle name="40 % - zvýraznenie1 4 2 6 2" xfId="12293"/>
    <cellStyle name="40 % - zvýraznenie1 4 2 6 2 2" xfId="28770"/>
    <cellStyle name="40 % - zvýraznenie1 4 2 6 3" xfId="17572"/>
    <cellStyle name="40 % - zvýraznenie1 4 2 6 3 2" xfId="28771"/>
    <cellStyle name="40 % - zvýraznenie1 4 2 6 4" xfId="28772"/>
    <cellStyle name="40 % - zvýraznenie1 4 2 6 5" xfId="49256"/>
    <cellStyle name="40 % - zvýraznenie1 4 2 7" xfId="8336"/>
    <cellStyle name="40 % - zvýraznenie1 4 2 7 2" xfId="28773"/>
    <cellStyle name="40 % - zvýraznenie1 4 2 8" xfId="17553"/>
    <cellStyle name="40 % - zvýraznenie1 4 2 8 2" xfId="28774"/>
    <cellStyle name="40 % - zvýraznenie1 4 2 9" xfId="28775"/>
    <cellStyle name="40 % - zvýraznenie1 4 3" xfId="572"/>
    <cellStyle name="40 % - zvýraznenie1 4 3 2" xfId="1367"/>
    <cellStyle name="40 % - zvýraznenie1 4 3 2 2" xfId="3169"/>
    <cellStyle name="40 % - zvýraznenie1 4 3 2 2 2" xfId="7695"/>
    <cellStyle name="40 % - zvýraznenie1 4 3 2 2 2 2" xfId="15650"/>
    <cellStyle name="40 % - zvýraznenie1 4 3 2 2 2 2 2" xfId="28776"/>
    <cellStyle name="40 % - zvýraznenie1 4 3 2 2 2 3" xfId="17576"/>
    <cellStyle name="40 % - zvýraznenie1 4 3 2 2 2 3 2" xfId="28777"/>
    <cellStyle name="40 % - zvýraznenie1 4 3 2 2 2 4" xfId="28778"/>
    <cellStyle name="40 % - zvýraznenie1 4 3 2 2 2 5" xfId="49257"/>
    <cellStyle name="40 % - zvýraznenie1 4 3 2 2 3" xfId="11125"/>
    <cellStyle name="40 % - zvýraznenie1 4 3 2 2 3 2" xfId="28779"/>
    <cellStyle name="40 % - zvýraznenie1 4 3 2 2 4" xfId="17575"/>
    <cellStyle name="40 % - zvýraznenie1 4 3 2 2 4 2" xfId="28780"/>
    <cellStyle name="40 % - zvýraznenie1 4 3 2 2 5" xfId="28781"/>
    <cellStyle name="40 % - zvýraznenie1 4 3 2 2 6" xfId="49258"/>
    <cellStyle name="40 % - zvýraznenie1 4 3 2 3" xfId="6119"/>
    <cellStyle name="40 % - zvýraznenie1 4 3 2 3 2" xfId="14074"/>
    <cellStyle name="40 % - zvýraznenie1 4 3 2 3 2 2" xfId="28782"/>
    <cellStyle name="40 % - zvýraznenie1 4 3 2 3 3" xfId="17577"/>
    <cellStyle name="40 % - zvýraznenie1 4 3 2 3 3 2" xfId="28783"/>
    <cellStyle name="40 % - zvýraznenie1 4 3 2 3 4" xfId="28784"/>
    <cellStyle name="40 % - zvýraznenie1 4 3 2 3 5" xfId="49259"/>
    <cellStyle name="40 % - zvýraznenie1 4 3 2 4" xfId="9324"/>
    <cellStyle name="40 % - zvýraznenie1 4 3 2 4 2" xfId="28785"/>
    <cellStyle name="40 % - zvýraznenie1 4 3 2 5" xfId="17574"/>
    <cellStyle name="40 % - zvýraznenie1 4 3 2 5 2" xfId="28786"/>
    <cellStyle name="40 % - zvýraznenie1 4 3 2 6" xfId="28787"/>
    <cellStyle name="40 % - zvýraznenie1 4 3 2 7" xfId="49260"/>
    <cellStyle name="40 % - zvýraznenie1 4 3 3" xfId="2177"/>
    <cellStyle name="40 % - zvýraznenie1 4 3 3 2" xfId="6910"/>
    <cellStyle name="40 % - zvýraznenie1 4 3 3 2 2" xfId="14865"/>
    <cellStyle name="40 % - zvýraznenie1 4 3 3 2 2 2" xfId="28788"/>
    <cellStyle name="40 % - zvýraznenie1 4 3 3 2 3" xfId="17579"/>
    <cellStyle name="40 % - zvýraznenie1 4 3 3 2 3 2" xfId="28789"/>
    <cellStyle name="40 % - zvýraznenie1 4 3 3 2 4" xfId="28790"/>
    <cellStyle name="40 % - zvýraznenie1 4 3 3 2 5" xfId="49261"/>
    <cellStyle name="40 % - zvýraznenie1 4 3 3 3" xfId="10134"/>
    <cellStyle name="40 % - zvýraznenie1 4 3 3 3 2" xfId="28791"/>
    <cellStyle name="40 % - zvýraznenie1 4 3 3 4" xfId="17578"/>
    <cellStyle name="40 % - zvýraznenie1 4 3 3 4 2" xfId="28792"/>
    <cellStyle name="40 % - zvýraznenie1 4 3 3 5" xfId="28793"/>
    <cellStyle name="40 % - zvýraznenie1 4 3 3 6" xfId="49262"/>
    <cellStyle name="40 % - zvýraznenie1 4 3 4" xfId="4005"/>
    <cellStyle name="40 % - zvýraznenie1 4 3 4 2" xfId="5328"/>
    <cellStyle name="40 % - zvýraznenie1 4 3 4 2 2" xfId="13283"/>
    <cellStyle name="40 % - zvýraznenie1 4 3 4 2 2 2" xfId="28794"/>
    <cellStyle name="40 % - zvýraznenie1 4 3 4 2 3" xfId="17581"/>
    <cellStyle name="40 % - zvýraznenie1 4 3 4 2 3 2" xfId="28795"/>
    <cellStyle name="40 % - zvýraznenie1 4 3 4 2 4" xfId="28796"/>
    <cellStyle name="40 % - zvýraznenie1 4 3 4 2 5" xfId="49263"/>
    <cellStyle name="40 % - zvýraznenie1 4 3 4 3" xfId="11960"/>
    <cellStyle name="40 % - zvýraznenie1 4 3 4 3 2" xfId="28797"/>
    <cellStyle name="40 % - zvýraznenie1 4 3 4 4" xfId="17580"/>
    <cellStyle name="40 % - zvýraznenie1 4 3 4 4 2" xfId="28798"/>
    <cellStyle name="40 % - zvýraznenie1 4 3 4 5" xfId="28799"/>
    <cellStyle name="40 % - zvýraznenie1 4 3 4 6" xfId="49264"/>
    <cellStyle name="40 % - zvýraznenie1 4 3 5" xfId="4535"/>
    <cellStyle name="40 % - zvýraznenie1 4 3 5 2" xfId="12490"/>
    <cellStyle name="40 % - zvýraznenie1 4 3 5 2 2" xfId="28800"/>
    <cellStyle name="40 % - zvýraznenie1 4 3 5 3" xfId="17582"/>
    <cellStyle name="40 % - zvýraznenie1 4 3 5 3 2" xfId="28801"/>
    <cellStyle name="40 % - zvýraznenie1 4 3 5 4" xfId="28802"/>
    <cellStyle name="40 % - zvýraznenie1 4 3 5 5" xfId="49265"/>
    <cellStyle name="40 % - zvýraznenie1 4 3 6" xfId="8533"/>
    <cellStyle name="40 % - zvýraznenie1 4 3 6 2" xfId="28803"/>
    <cellStyle name="40 % - zvýraznenie1 4 3 7" xfId="17573"/>
    <cellStyle name="40 % - zvýraznenie1 4 3 7 2" xfId="28804"/>
    <cellStyle name="40 % - zvýraznenie1 4 3 8" xfId="28805"/>
    <cellStyle name="40 % - zvýraznenie1 4 3 9" xfId="49266"/>
    <cellStyle name="40 % - zvýraznenie1 4 4" xfId="977"/>
    <cellStyle name="40 % - zvýraznenie1 4 4 2" xfId="2779"/>
    <cellStyle name="40 % - zvýraznenie1 4 4 2 2" xfId="7305"/>
    <cellStyle name="40 % - zvýraznenie1 4 4 2 2 2" xfId="15260"/>
    <cellStyle name="40 % - zvýraznenie1 4 4 2 2 2 2" xfId="28806"/>
    <cellStyle name="40 % - zvýraznenie1 4 4 2 2 3" xfId="17585"/>
    <cellStyle name="40 % - zvýraznenie1 4 4 2 2 3 2" xfId="28807"/>
    <cellStyle name="40 % - zvýraznenie1 4 4 2 2 4" xfId="28808"/>
    <cellStyle name="40 % - zvýraznenie1 4 4 2 2 5" xfId="49267"/>
    <cellStyle name="40 % - zvýraznenie1 4 4 2 3" xfId="10735"/>
    <cellStyle name="40 % - zvýraznenie1 4 4 2 3 2" xfId="28809"/>
    <cellStyle name="40 % - zvýraznenie1 4 4 2 4" xfId="17584"/>
    <cellStyle name="40 % - zvýraznenie1 4 4 2 4 2" xfId="28810"/>
    <cellStyle name="40 % - zvýraznenie1 4 4 2 5" xfId="28811"/>
    <cellStyle name="40 % - zvýraznenie1 4 4 2 6" xfId="49268"/>
    <cellStyle name="40 % - zvýraznenie1 4 4 3" xfId="5729"/>
    <cellStyle name="40 % - zvýraznenie1 4 4 3 2" xfId="13684"/>
    <cellStyle name="40 % - zvýraznenie1 4 4 3 2 2" xfId="28812"/>
    <cellStyle name="40 % - zvýraznenie1 4 4 3 3" xfId="17586"/>
    <cellStyle name="40 % - zvýraznenie1 4 4 3 3 2" xfId="28813"/>
    <cellStyle name="40 % - zvýraznenie1 4 4 3 4" xfId="28814"/>
    <cellStyle name="40 % - zvýraznenie1 4 4 3 5" xfId="49269"/>
    <cellStyle name="40 % - zvýraznenie1 4 4 4" xfId="8934"/>
    <cellStyle name="40 % - zvýraznenie1 4 4 4 2" xfId="28815"/>
    <cellStyle name="40 % - zvýraznenie1 4 4 5" xfId="17583"/>
    <cellStyle name="40 % - zvýraznenie1 4 4 5 2" xfId="28816"/>
    <cellStyle name="40 % - zvýraznenie1 4 4 6" xfId="28817"/>
    <cellStyle name="40 % - zvýraznenie1 4 4 7" xfId="49270"/>
    <cellStyle name="40 % - zvýraznenie1 4 5" xfId="1786"/>
    <cellStyle name="40 % - zvýraznenie1 4 5 2" xfId="6520"/>
    <cellStyle name="40 % - zvýraznenie1 4 5 2 2" xfId="14475"/>
    <cellStyle name="40 % - zvýraznenie1 4 5 2 2 2" xfId="28818"/>
    <cellStyle name="40 % - zvýraznenie1 4 5 2 3" xfId="17588"/>
    <cellStyle name="40 % - zvýraznenie1 4 5 2 3 2" xfId="28819"/>
    <cellStyle name="40 % - zvýraznenie1 4 5 2 4" xfId="28820"/>
    <cellStyle name="40 % - zvýraznenie1 4 5 2 5" xfId="49271"/>
    <cellStyle name="40 % - zvýraznenie1 4 5 3" xfId="9743"/>
    <cellStyle name="40 % - zvýraznenie1 4 5 3 2" xfId="28821"/>
    <cellStyle name="40 % - zvýraznenie1 4 5 4" xfId="17587"/>
    <cellStyle name="40 % - zvýraznenie1 4 5 4 2" xfId="28822"/>
    <cellStyle name="40 % - zvýraznenie1 4 5 5" xfId="28823"/>
    <cellStyle name="40 % - zvýraznenie1 4 5 6" xfId="49272"/>
    <cellStyle name="40 % - zvýraznenie1 4 6" xfId="3740"/>
    <cellStyle name="40 % - zvýraznenie1 4 6 2" xfId="4938"/>
    <cellStyle name="40 % - zvýraznenie1 4 6 2 2" xfId="12893"/>
    <cellStyle name="40 % - zvýraznenie1 4 6 2 2 2" xfId="28824"/>
    <cellStyle name="40 % - zvýraznenie1 4 6 2 3" xfId="17590"/>
    <cellStyle name="40 % - zvýraznenie1 4 6 2 3 2" xfId="28825"/>
    <cellStyle name="40 % - zvýraznenie1 4 6 2 4" xfId="28826"/>
    <cellStyle name="40 % - zvýraznenie1 4 6 2 5" xfId="49273"/>
    <cellStyle name="40 % - zvýraznenie1 4 6 3" xfId="11695"/>
    <cellStyle name="40 % - zvýraznenie1 4 6 3 2" xfId="28827"/>
    <cellStyle name="40 % - zvýraznenie1 4 6 4" xfId="17589"/>
    <cellStyle name="40 % - zvýraznenie1 4 6 4 2" xfId="28828"/>
    <cellStyle name="40 % - zvýraznenie1 4 6 5" xfId="28829"/>
    <cellStyle name="40 % - zvýraznenie1 4 6 6" xfId="49274"/>
    <cellStyle name="40 % - zvýraznenie1 4 7" xfId="4145"/>
    <cellStyle name="40 % - zvýraznenie1 4 7 2" xfId="12100"/>
    <cellStyle name="40 % - zvýraznenie1 4 7 2 2" xfId="28830"/>
    <cellStyle name="40 % - zvýraznenie1 4 7 3" xfId="17591"/>
    <cellStyle name="40 % - zvýraznenie1 4 7 3 2" xfId="28831"/>
    <cellStyle name="40 % - zvýraznenie1 4 7 4" xfId="28832"/>
    <cellStyle name="40 % - zvýraznenie1 4 7 5" xfId="49275"/>
    <cellStyle name="40 % - zvýraznenie1 4 8" xfId="8143"/>
    <cellStyle name="40 % - zvýraznenie1 4 8 2" xfId="28833"/>
    <cellStyle name="40 % - zvýraznenie1 4 9" xfId="17552"/>
    <cellStyle name="40 % - zvýraznenie1 4 9 2" xfId="28834"/>
    <cellStyle name="40 % - zvýraznenie1 5" xfId="268"/>
    <cellStyle name="40 % - zvýraznenie1 5 10" xfId="49276"/>
    <cellStyle name="40 % - zvýraznenie1 5 2" xfId="666"/>
    <cellStyle name="40 % - zvýraznenie1 5 2 2" xfId="1461"/>
    <cellStyle name="40 % - zvýraznenie1 5 2 2 2" xfId="3263"/>
    <cellStyle name="40 % - zvýraznenie1 5 2 2 2 2" xfId="7789"/>
    <cellStyle name="40 % - zvýraznenie1 5 2 2 2 2 2" xfId="15744"/>
    <cellStyle name="40 % - zvýraznenie1 5 2 2 2 2 2 2" xfId="28835"/>
    <cellStyle name="40 % - zvýraznenie1 5 2 2 2 2 3" xfId="17596"/>
    <cellStyle name="40 % - zvýraznenie1 5 2 2 2 2 3 2" xfId="28836"/>
    <cellStyle name="40 % - zvýraznenie1 5 2 2 2 2 4" xfId="28837"/>
    <cellStyle name="40 % - zvýraznenie1 5 2 2 2 2 5" xfId="49277"/>
    <cellStyle name="40 % - zvýraznenie1 5 2 2 2 3" xfId="11219"/>
    <cellStyle name="40 % - zvýraznenie1 5 2 2 2 3 2" xfId="28838"/>
    <cellStyle name="40 % - zvýraznenie1 5 2 2 2 4" xfId="17595"/>
    <cellStyle name="40 % - zvýraznenie1 5 2 2 2 4 2" xfId="28839"/>
    <cellStyle name="40 % - zvýraznenie1 5 2 2 2 5" xfId="28840"/>
    <cellStyle name="40 % - zvýraznenie1 5 2 2 2 6" xfId="49278"/>
    <cellStyle name="40 % - zvýraznenie1 5 2 2 3" xfId="6213"/>
    <cellStyle name="40 % - zvýraznenie1 5 2 2 3 2" xfId="14168"/>
    <cellStyle name="40 % - zvýraznenie1 5 2 2 3 2 2" xfId="28841"/>
    <cellStyle name="40 % - zvýraznenie1 5 2 2 3 3" xfId="17597"/>
    <cellStyle name="40 % - zvýraznenie1 5 2 2 3 3 2" xfId="28842"/>
    <cellStyle name="40 % - zvýraznenie1 5 2 2 3 4" xfId="28843"/>
    <cellStyle name="40 % - zvýraznenie1 5 2 2 3 5" xfId="49279"/>
    <cellStyle name="40 % - zvýraznenie1 5 2 2 4" xfId="9418"/>
    <cellStyle name="40 % - zvýraznenie1 5 2 2 4 2" xfId="28844"/>
    <cellStyle name="40 % - zvýraznenie1 5 2 2 5" xfId="17594"/>
    <cellStyle name="40 % - zvýraznenie1 5 2 2 5 2" xfId="28845"/>
    <cellStyle name="40 % - zvýraznenie1 5 2 2 6" xfId="28846"/>
    <cellStyle name="40 % - zvýraznenie1 5 2 2 7" xfId="49280"/>
    <cellStyle name="40 % - zvýraznenie1 5 2 3" xfId="2271"/>
    <cellStyle name="40 % - zvýraznenie1 5 2 3 2" xfId="7004"/>
    <cellStyle name="40 % - zvýraznenie1 5 2 3 2 2" xfId="14959"/>
    <cellStyle name="40 % - zvýraznenie1 5 2 3 2 2 2" xfId="28847"/>
    <cellStyle name="40 % - zvýraznenie1 5 2 3 2 3" xfId="17599"/>
    <cellStyle name="40 % - zvýraznenie1 5 2 3 2 3 2" xfId="28848"/>
    <cellStyle name="40 % - zvýraznenie1 5 2 3 2 4" xfId="28849"/>
    <cellStyle name="40 % - zvýraznenie1 5 2 3 2 5" xfId="49281"/>
    <cellStyle name="40 % - zvýraznenie1 5 2 3 3" xfId="10228"/>
    <cellStyle name="40 % - zvýraznenie1 5 2 3 3 2" xfId="28850"/>
    <cellStyle name="40 % - zvýraznenie1 5 2 3 4" xfId="17598"/>
    <cellStyle name="40 % - zvýraznenie1 5 2 3 4 2" xfId="28851"/>
    <cellStyle name="40 % - zvýraznenie1 5 2 3 5" xfId="28852"/>
    <cellStyle name="40 % - zvýraznenie1 5 2 3 6" xfId="49282"/>
    <cellStyle name="40 % - zvýraznenie1 5 2 4" xfId="2485"/>
    <cellStyle name="40 % - zvýraznenie1 5 2 4 2" xfId="5422"/>
    <cellStyle name="40 % - zvýraznenie1 5 2 4 2 2" xfId="13377"/>
    <cellStyle name="40 % - zvýraznenie1 5 2 4 2 2 2" xfId="28853"/>
    <cellStyle name="40 % - zvýraznenie1 5 2 4 2 3" xfId="17601"/>
    <cellStyle name="40 % - zvýraznenie1 5 2 4 2 3 2" xfId="28854"/>
    <cellStyle name="40 % - zvýraznenie1 5 2 4 2 4" xfId="28855"/>
    <cellStyle name="40 % - zvýraznenie1 5 2 4 2 5" xfId="49283"/>
    <cellStyle name="40 % - zvýraznenie1 5 2 4 3" xfId="10442"/>
    <cellStyle name="40 % - zvýraznenie1 5 2 4 3 2" xfId="28856"/>
    <cellStyle name="40 % - zvýraznenie1 5 2 4 4" xfId="17600"/>
    <cellStyle name="40 % - zvýraznenie1 5 2 4 4 2" xfId="28857"/>
    <cellStyle name="40 % - zvýraznenie1 5 2 4 5" xfId="28858"/>
    <cellStyle name="40 % - zvýraznenie1 5 2 4 6" xfId="49284"/>
    <cellStyle name="40 % - zvýraznenie1 5 2 5" xfId="4629"/>
    <cellStyle name="40 % - zvýraznenie1 5 2 5 2" xfId="12584"/>
    <cellStyle name="40 % - zvýraznenie1 5 2 5 2 2" xfId="28859"/>
    <cellStyle name="40 % - zvýraznenie1 5 2 5 3" xfId="17602"/>
    <cellStyle name="40 % - zvýraznenie1 5 2 5 3 2" xfId="28860"/>
    <cellStyle name="40 % - zvýraznenie1 5 2 5 4" xfId="28861"/>
    <cellStyle name="40 % - zvýraznenie1 5 2 5 5" xfId="49285"/>
    <cellStyle name="40 % - zvýraznenie1 5 2 6" xfId="8627"/>
    <cellStyle name="40 % - zvýraznenie1 5 2 6 2" xfId="28862"/>
    <cellStyle name="40 % - zvýraznenie1 5 2 7" xfId="17593"/>
    <cellStyle name="40 % - zvýraznenie1 5 2 7 2" xfId="28863"/>
    <cellStyle name="40 % - zvýraznenie1 5 2 8" xfId="28864"/>
    <cellStyle name="40 % - zvýraznenie1 5 2 9" xfId="49286"/>
    <cellStyle name="40 % - zvýraznenie1 5 3" xfId="1071"/>
    <cellStyle name="40 % - zvýraznenie1 5 3 2" xfId="2873"/>
    <cellStyle name="40 % - zvýraznenie1 5 3 2 2" xfId="7399"/>
    <cellStyle name="40 % - zvýraznenie1 5 3 2 2 2" xfId="15354"/>
    <cellStyle name="40 % - zvýraznenie1 5 3 2 2 2 2" xfId="28865"/>
    <cellStyle name="40 % - zvýraznenie1 5 3 2 2 3" xfId="17605"/>
    <cellStyle name="40 % - zvýraznenie1 5 3 2 2 3 2" xfId="28866"/>
    <cellStyle name="40 % - zvýraznenie1 5 3 2 2 4" xfId="28867"/>
    <cellStyle name="40 % - zvýraznenie1 5 3 2 2 5" xfId="49287"/>
    <cellStyle name="40 % - zvýraznenie1 5 3 2 3" xfId="10829"/>
    <cellStyle name="40 % - zvýraznenie1 5 3 2 3 2" xfId="28868"/>
    <cellStyle name="40 % - zvýraznenie1 5 3 2 4" xfId="17604"/>
    <cellStyle name="40 % - zvýraznenie1 5 3 2 4 2" xfId="28869"/>
    <cellStyle name="40 % - zvýraznenie1 5 3 2 5" xfId="28870"/>
    <cellStyle name="40 % - zvýraznenie1 5 3 2 6" xfId="49288"/>
    <cellStyle name="40 % - zvýraznenie1 5 3 3" xfId="5823"/>
    <cellStyle name="40 % - zvýraznenie1 5 3 3 2" xfId="13778"/>
    <cellStyle name="40 % - zvýraznenie1 5 3 3 2 2" xfId="28871"/>
    <cellStyle name="40 % - zvýraznenie1 5 3 3 3" xfId="17606"/>
    <cellStyle name="40 % - zvýraznenie1 5 3 3 3 2" xfId="28872"/>
    <cellStyle name="40 % - zvýraznenie1 5 3 3 4" xfId="28873"/>
    <cellStyle name="40 % - zvýraznenie1 5 3 3 5" xfId="49289"/>
    <cellStyle name="40 % - zvýraznenie1 5 3 4" xfId="9028"/>
    <cellStyle name="40 % - zvýraznenie1 5 3 4 2" xfId="28874"/>
    <cellStyle name="40 % - zvýraznenie1 5 3 5" xfId="17603"/>
    <cellStyle name="40 % - zvýraznenie1 5 3 5 2" xfId="28875"/>
    <cellStyle name="40 % - zvýraznenie1 5 3 6" xfId="28876"/>
    <cellStyle name="40 % - zvýraznenie1 5 3 7" xfId="49290"/>
    <cellStyle name="40 % - zvýraznenie1 5 4" xfId="1881"/>
    <cellStyle name="40 % - zvýraznenie1 5 4 2" xfId="6614"/>
    <cellStyle name="40 % - zvýraznenie1 5 4 2 2" xfId="14569"/>
    <cellStyle name="40 % - zvýraznenie1 5 4 2 2 2" xfId="28877"/>
    <cellStyle name="40 % - zvýraznenie1 5 4 2 3" xfId="17608"/>
    <cellStyle name="40 % - zvýraznenie1 5 4 2 3 2" xfId="28878"/>
    <cellStyle name="40 % - zvýraznenie1 5 4 2 4" xfId="28879"/>
    <cellStyle name="40 % - zvýraznenie1 5 4 2 5" xfId="49291"/>
    <cellStyle name="40 % - zvýraznenie1 5 4 3" xfId="9838"/>
    <cellStyle name="40 % - zvýraznenie1 5 4 3 2" xfId="28880"/>
    <cellStyle name="40 % - zvýraznenie1 5 4 4" xfId="17607"/>
    <cellStyle name="40 % - zvýraznenie1 5 4 4 2" xfId="28881"/>
    <cellStyle name="40 % - zvýraznenie1 5 4 5" xfId="28882"/>
    <cellStyle name="40 % - zvýraznenie1 5 4 6" xfId="49292"/>
    <cellStyle name="40 % - zvýraznenie1 5 5" xfId="3978"/>
    <cellStyle name="40 % - zvýraznenie1 5 5 2" xfId="5032"/>
    <cellStyle name="40 % - zvýraznenie1 5 5 2 2" xfId="12987"/>
    <cellStyle name="40 % - zvýraznenie1 5 5 2 2 2" xfId="28883"/>
    <cellStyle name="40 % - zvýraznenie1 5 5 2 3" xfId="17610"/>
    <cellStyle name="40 % - zvýraznenie1 5 5 2 3 2" xfId="28884"/>
    <cellStyle name="40 % - zvýraznenie1 5 5 2 4" xfId="28885"/>
    <cellStyle name="40 % - zvýraznenie1 5 5 2 5" xfId="49293"/>
    <cellStyle name="40 % - zvýraznenie1 5 5 3" xfId="11933"/>
    <cellStyle name="40 % - zvýraznenie1 5 5 3 2" xfId="28886"/>
    <cellStyle name="40 % - zvýraznenie1 5 5 4" xfId="17609"/>
    <cellStyle name="40 % - zvýraznenie1 5 5 4 2" xfId="28887"/>
    <cellStyle name="40 % - zvýraznenie1 5 5 5" xfId="28888"/>
    <cellStyle name="40 % - zvýraznenie1 5 5 6" xfId="49294"/>
    <cellStyle name="40 % - zvýraznenie1 5 6" xfId="4239"/>
    <cellStyle name="40 % - zvýraznenie1 5 6 2" xfId="12194"/>
    <cellStyle name="40 % - zvýraznenie1 5 6 2 2" xfId="28889"/>
    <cellStyle name="40 % - zvýraznenie1 5 6 3" xfId="17611"/>
    <cellStyle name="40 % - zvýraznenie1 5 6 3 2" xfId="28890"/>
    <cellStyle name="40 % - zvýraznenie1 5 6 4" xfId="28891"/>
    <cellStyle name="40 % - zvýraznenie1 5 6 5" xfId="49295"/>
    <cellStyle name="40 % - zvýraznenie1 5 7" xfId="8237"/>
    <cellStyle name="40 % - zvýraznenie1 5 7 2" xfId="28892"/>
    <cellStyle name="40 % - zvýraznenie1 5 8" xfId="17592"/>
    <cellStyle name="40 % - zvýraznenie1 5 8 2" xfId="28893"/>
    <cellStyle name="40 % - zvýraznenie1 5 9" xfId="28894"/>
    <cellStyle name="40 % - zvýraznenie1 6" xfId="475"/>
    <cellStyle name="40 % - zvýraznenie1 6 2" xfId="1272"/>
    <cellStyle name="40 % - zvýraznenie1 6 2 2" xfId="3074"/>
    <cellStyle name="40 % - zvýraznenie1 6 2 2 2" xfId="7600"/>
    <cellStyle name="40 % - zvýraznenie1 6 2 2 2 2" xfId="15555"/>
    <cellStyle name="40 % - zvýraznenie1 6 2 2 2 2 2" xfId="28895"/>
    <cellStyle name="40 % - zvýraznenie1 6 2 2 2 3" xfId="17615"/>
    <cellStyle name="40 % - zvýraznenie1 6 2 2 2 3 2" xfId="28896"/>
    <cellStyle name="40 % - zvýraznenie1 6 2 2 2 4" xfId="28897"/>
    <cellStyle name="40 % - zvýraznenie1 6 2 2 2 5" xfId="49296"/>
    <cellStyle name="40 % - zvýraznenie1 6 2 2 3" xfId="11030"/>
    <cellStyle name="40 % - zvýraznenie1 6 2 2 3 2" xfId="28898"/>
    <cellStyle name="40 % - zvýraznenie1 6 2 2 4" xfId="17614"/>
    <cellStyle name="40 % - zvýraznenie1 6 2 2 4 2" xfId="28899"/>
    <cellStyle name="40 % - zvýraznenie1 6 2 2 5" xfId="28900"/>
    <cellStyle name="40 % - zvýraznenie1 6 2 2 6" xfId="49297"/>
    <cellStyle name="40 % - zvýraznenie1 6 2 3" xfId="6024"/>
    <cellStyle name="40 % - zvýraznenie1 6 2 3 2" xfId="13979"/>
    <cellStyle name="40 % - zvýraznenie1 6 2 3 2 2" xfId="28901"/>
    <cellStyle name="40 % - zvýraznenie1 6 2 3 3" xfId="17616"/>
    <cellStyle name="40 % - zvýraznenie1 6 2 3 3 2" xfId="28902"/>
    <cellStyle name="40 % - zvýraznenie1 6 2 3 4" xfId="28903"/>
    <cellStyle name="40 % - zvýraznenie1 6 2 3 5" xfId="49298"/>
    <cellStyle name="40 % - zvýraznenie1 6 2 4" xfId="9229"/>
    <cellStyle name="40 % - zvýraznenie1 6 2 4 2" xfId="28904"/>
    <cellStyle name="40 % - zvýraznenie1 6 2 5" xfId="17613"/>
    <cellStyle name="40 % - zvýraznenie1 6 2 5 2" xfId="28905"/>
    <cellStyle name="40 % - zvýraznenie1 6 2 6" xfId="28906"/>
    <cellStyle name="40 % - zvýraznenie1 6 2 7" xfId="49299"/>
    <cellStyle name="40 % - zvýraznenie1 6 3" xfId="2082"/>
    <cellStyle name="40 % - zvýraznenie1 6 3 2" xfId="6815"/>
    <cellStyle name="40 % - zvýraznenie1 6 3 2 2" xfId="14770"/>
    <cellStyle name="40 % - zvýraznenie1 6 3 2 2 2" xfId="28907"/>
    <cellStyle name="40 % - zvýraznenie1 6 3 2 3" xfId="17618"/>
    <cellStyle name="40 % - zvýraznenie1 6 3 2 3 2" xfId="28908"/>
    <cellStyle name="40 % - zvýraznenie1 6 3 2 4" xfId="28909"/>
    <cellStyle name="40 % - zvýraznenie1 6 3 2 5" xfId="49300"/>
    <cellStyle name="40 % - zvýraznenie1 6 3 3" xfId="10039"/>
    <cellStyle name="40 % - zvýraznenie1 6 3 3 2" xfId="28910"/>
    <cellStyle name="40 % - zvýraznenie1 6 3 4" xfId="17617"/>
    <cellStyle name="40 % - zvýraznenie1 6 3 4 2" xfId="28911"/>
    <cellStyle name="40 % - zvýraznenie1 6 3 5" xfId="28912"/>
    <cellStyle name="40 % - zvýraznenie1 6 3 6" xfId="49301"/>
    <cellStyle name="40 % - zvýraznenie1 6 4" xfId="4003"/>
    <cellStyle name="40 % - zvýraznenie1 6 4 2" xfId="5233"/>
    <cellStyle name="40 % - zvýraznenie1 6 4 2 2" xfId="13188"/>
    <cellStyle name="40 % - zvýraznenie1 6 4 2 2 2" xfId="28913"/>
    <cellStyle name="40 % - zvýraznenie1 6 4 2 3" xfId="17620"/>
    <cellStyle name="40 % - zvýraznenie1 6 4 2 3 2" xfId="28914"/>
    <cellStyle name="40 % - zvýraznenie1 6 4 2 4" xfId="28915"/>
    <cellStyle name="40 % - zvýraznenie1 6 4 2 5" xfId="49302"/>
    <cellStyle name="40 % - zvýraznenie1 6 4 3" xfId="11958"/>
    <cellStyle name="40 % - zvýraznenie1 6 4 3 2" xfId="28916"/>
    <cellStyle name="40 % - zvýraznenie1 6 4 4" xfId="17619"/>
    <cellStyle name="40 % - zvýraznenie1 6 4 4 2" xfId="28917"/>
    <cellStyle name="40 % - zvýraznenie1 6 4 5" xfId="28918"/>
    <cellStyle name="40 % - zvýraznenie1 6 4 6" xfId="49303"/>
    <cellStyle name="40 % - zvýraznenie1 6 5" xfId="4440"/>
    <cellStyle name="40 % - zvýraznenie1 6 5 2" xfId="12395"/>
    <cellStyle name="40 % - zvýraznenie1 6 5 2 2" xfId="28919"/>
    <cellStyle name="40 % - zvýraznenie1 6 5 3" xfId="17621"/>
    <cellStyle name="40 % - zvýraznenie1 6 5 3 2" xfId="28920"/>
    <cellStyle name="40 % - zvýraznenie1 6 5 4" xfId="28921"/>
    <cellStyle name="40 % - zvýraznenie1 6 5 5" xfId="49304"/>
    <cellStyle name="40 % - zvýraznenie1 6 6" xfId="8438"/>
    <cellStyle name="40 % - zvýraznenie1 6 6 2" xfId="28922"/>
    <cellStyle name="40 % - zvýraznenie1 6 7" xfId="17612"/>
    <cellStyle name="40 % - zvýraznenie1 6 7 2" xfId="28923"/>
    <cellStyle name="40 % - zvýraznenie1 6 8" xfId="28924"/>
    <cellStyle name="40 % - zvýraznenie1 6 9" xfId="49305"/>
    <cellStyle name="40 % - zvýraznenie1 7" xfId="879"/>
    <cellStyle name="40 % - zvýraznenie1 7 2" xfId="2555"/>
    <cellStyle name="40 % - zvýraznenie1 7 2 2" xfId="7214"/>
    <cellStyle name="40 % - zvýraznenie1 7 2 2 2" xfId="15169"/>
    <cellStyle name="40 % - zvýraznenie1 7 2 2 2 2" xfId="28925"/>
    <cellStyle name="40 % - zvýraznenie1 7 2 2 3" xfId="17624"/>
    <cellStyle name="40 % - zvýraznenie1 7 2 2 3 2" xfId="28926"/>
    <cellStyle name="40 % - zvýraznenie1 7 2 2 4" xfId="28927"/>
    <cellStyle name="40 % - zvýraznenie1 7 2 2 5" xfId="49306"/>
    <cellStyle name="40 % - zvýraznenie1 7 2 3" xfId="10512"/>
    <cellStyle name="40 % - zvýraznenie1 7 2 3 2" xfId="28928"/>
    <cellStyle name="40 % - zvýraznenie1 7 2 4" xfId="17623"/>
    <cellStyle name="40 % - zvýraznenie1 7 2 4 2" xfId="28929"/>
    <cellStyle name="40 % - zvýraznenie1 7 2 5" xfId="28930"/>
    <cellStyle name="40 % - zvýraznenie1 7 2 6" xfId="49307"/>
    <cellStyle name="40 % - zvýraznenie1 7 3" xfId="5632"/>
    <cellStyle name="40 % - zvýraznenie1 7 3 2" xfId="13587"/>
    <cellStyle name="40 % - zvýraznenie1 7 3 2 2" xfId="28931"/>
    <cellStyle name="40 % - zvýraznenie1 7 3 3" xfId="17625"/>
    <cellStyle name="40 % - zvýraznenie1 7 3 3 2" xfId="28932"/>
    <cellStyle name="40 % - zvýraznenie1 7 3 4" xfId="28933"/>
    <cellStyle name="40 % - zvýraznenie1 7 3 5" xfId="49308"/>
    <cellStyle name="40 % - zvýraznenie1 7 4" xfId="8837"/>
    <cellStyle name="40 % - zvýraznenie1 7 4 2" xfId="28934"/>
    <cellStyle name="40 % - zvýraznenie1 7 5" xfId="17622"/>
    <cellStyle name="40 % - zvýraznenie1 7 5 2" xfId="28935"/>
    <cellStyle name="40 % - zvýraznenie1 7 6" xfId="28936"/>
    <cellStyle name="40 % - zvýraznenie1 7 7" xfId="49309"/>
    <cellStyle name="40 % - zvýraznenie1 8" xfId="1683"/>
    <cellStyle name="40 % - zvýraznenie1 8 2" xfId="6423"/>
    <cellStyle name="40 % - zvýraznenie1 8 2 2" xfId="14378"/>
    <cellStyle name="40 % - zvýraznenie1 8 2 2 2" xfId="28937"/>
    <cellStyle name="40 % - zvýraznenie1 8 2 3" xfId="17627"/>
    <cellStyle name="40 % - zvýraznenie1 8 2 3 2" xfId="28938"/>
    <cellStyle name="40 % - zvýraznenie1 8 2 4" xfId="28939"/>
    <cellStyle name="40 % - zvýraznenie1 8 2 5" xfId="49310"/>
    <cellStyle name="40 % - zvýraznenie1 8 3" xfId="9640"/>
    <cellStyle name="40 % - zvýraznenie1 8 3 2" xfId="28940"/>
    <cellStyle name="40 % - zvýraznenie1 8 4" xfId="17626"/>
    <cellStyle name="40 % - zvýraznenie1 8 4 2" xfId="28941"/>
    <cellStyle name="40 % - zvýraznenie1 8 5" xfId="28942"/>
    <cellStyle name="40 % - zvýraznenie1 8 6" xfId="49311"/>
    <cellStyle name="40 % - zvýraznenie1 9" xfId="3981"/>
    <cellStyle name="40 % - zvýraznenie1 9 2" xfId="4841"/>
    <cellStyle name="40 % - zvýraznenie1 9 2 2" xfId="12796"/>
    <cellStyle name="40 % - zvýraznenie1 9 2 2 2" xfId="28943"/>
    <cellStyle name="40 % - zvýraznenie1 9 2 3" xfId="17629"/>
    <cellStyle name="40 % - zvýraznenie1 9 2 3 2" xfId="28944"/>
    <cellStyle name="40 % - zvýraznenie1 9 2 4" xfId="28945"/>
    <cellStyle name="40 % - zvýraznenie1 9 2 5" xfId="49312"/>
    <cellStyle name="40 % - zvýraznenie1 9 3" xfId="11936"/>
    <cellStyle name="40 % - zvýraznenie1 9 3 2" xfId="28946"/>
    <cellStyle name="40 % - zvýraznenie1 9 4" xfId="17628"/>
    <cellStyle name="40 % - zvýraznenie1 9 4 2" xfId="28947"/>
    <cellStyle name="40 % - zvýraznenie1 9 5" xfId="28948"/>
    <cellStyle name="40 % - zvýraznenie1 9 6" xfId="49313"/>
    <cellStyle name="40 % - zvýraznenie2" xfId="57" builtinId="35" customBuiltin="1"/>
    <cellStyle name="40 % - zvýraznenie2 10" xfId="8000"/>
    <cellStyle name="40 % - zvýraznenie2 10 2" xfId="28949"/>
    <cellStyle name="40 % - zvýraznenie2 11" xfId="4050"/>
    <cellStyle name="40 % - zvýraznenie2 11 2" xfId="12005"/>
    <cellStyle name="40 % - zvýraznenie2 11 2 2" xfId="28950"/>
    <cellStyle name="40 % - zvýraznenie2 11 3" xfId="17630"/>
    <cellStyle name="40 % - zvýraznenie2 11 3 2" xfId="28951"/>
    <cellStyle name="40 % - zvýraznenie2 11 4" xfId="28952"/>
    <cellStyle name="40 % - zvýraznenie2 11 5" xfId="49314"/>
    <cellStyle name="40 % - zvýraznenie2 12" xfId="8047"/>
    <cellStyle name="40 % - zvýraznenie2 12 2" xfId="28953"/>
    <cellStyle name="40 % - zvýraznenie2 13" xfId="28954"/>
    <cellStyle name="40 % - zvýraznenie2 2" xfId="96"/>
    <cellStyle name="40 % - zvýraznenie2 2 10" xfId="17631"/>
    <cellStyle name="40 % - zvýraznenie2 2 10 2" xfId="28955"/>
    <cellStyle name="40 % - zvýraznenie2 2 11" xfId="28956"/>
    <cellStyle name="40 % - zvýraznenie2 2 12" xfId="49315"/>
    <cellStyle name="40 % - zvýraznenie2 2 2" xfId="201"/>
    <cellStyle name="40 % - zvýraznenie2 2 2 10" xfId="28957"/>
    <cellStyle name="40 % - zvýraznenie2 2 2 11" xfId="49316"/>
    <cellStyle name="40 % - zvýraznenie2 2 2 2" xfId="400"/>
    <cellStyle name="40 % - zvýraznenie2 2 2 2 10" xfId="49317"/>
    <cellStyle name="40 % - zvýraznenie2 2 2 2 2" xfId="792"/>
    <cellStyle name="40 % - zvýraznenie2 2 2 2 2 2" xfId="1587"/>
    <cellStyle name="40 % - zvýraznenie2 2 2 2 2 2 2" xfId="3389"/>
    <cellStyle name="40 % - zvýraznenie2 2 2 2 2 2 2 2" xfId="7915"/>
    <cellStyle name="40 % - zvýraznenie2 2 2 2 2 2 2 2 2" xfId="15870"/>
    <cellStyle name="40 % - zvýraznenie2 2 2 2 2 2 2 2 2 2" xfId="28958"/>
    <cellStyle name="40 % - zvýraznenie2 2 2 2 2 2 2 2 3" xfId="17637"/>
    <cellStyle name="40 % - zvýraznenie2 2 2 2 2 2 2 2 3 2" xfId="28959"/>
    <cellStyle name="40 % - zvýraznenie2 2 2 2 2 2 2 2 4" xfId="28960"/>
    <cellStyle name="40 % - zvýraznenie2 2 2 2 2 2 2 2 5" xfId="49318"/>
    <cellStyle name="40 % - zvýraznenie2 2 2 2 2 2 2 3" xfId="11345"/>
    <cellStyle name="40 % - zvýraznenie2 2 2 2 2 2 2 3 2" xfId="28961"/>
    <cellStyle name="40 % - zvýraznenie2 2 2 2 2 2 2 4" xfId="17636"/>
    <cellStyle name="40 % - zvýraznenie2 2 2 2 2 2 2 4 2" xfId="28962"/>
    <cellStyle name="40 % - zvýraznenie2 2 2 2 2 2 2 5" xfId="28963"/>
    <cellStyle name="40 % - zvýraznenie2 2 2 2 2 2 2 6" xfId="49319"/>
    <cellStyle name="40 % - zvýraznenie2 2 2 2 2 2 3" xfId="6339"/>
    <cellStyle name="40 % - zvýraznenie2 2 2 2 2 2 3 2" xfId="14294"/>
    <cellStyle name="40 % - zvýraznenie2 2 2 2 2 2 3 2 2" xfId="28964"/>
    <cellStyle name="40 % - zvýraznenie2 2 2 2 2 2 3 3" xfId="17638"/>
    <cellStyle name="40 % - zvýraznenie2 2 2 2 2 2 3 3 2" xfId="28965"/>
    <cellStyle name="40 % - zvýraznenie2 2 2 2 2 2 3 4" xfId="28966"/>
    <cellStyle name="40 % - zvýraznenie2 2 2 2 2 2 3 5" xfId="49320"/>
    <cellStyle name="40 % - zvýraznenie2 2 2 2 2 2 4" xfId="9544"/>
    <cellStyle name="40 % - zvýraznenie2 2 2 2 2 2 4 2" xfId="28967"/>
    <cellStyle name="40 % - zvýraznenie2 2 2 2 2 2 5" xfId="17635"/>
    <cellStyle name="40 % - zvýraznenie2 2 2 2 2 2 5 2" xfId="28968"/>
    <cellStyle name="40 % - zvýraznenie2 2 2 2 2 2 6" xfId="28969"/>
    <cellStyle name="40 % - zvýraznenie2 2 2 2 2 2 7" xfId="49321"/>
    <cellStyle name="40 % - zvýraznenie2 2 2 2 2 3" xfId="2397"/>
    <cellStyle name="40 % - zvýraznenie2 2 2 2 2 3 2" xfId="7130"/>
    <cellStyle name="40 % - zvýraznenie2 2 2 2 2 3 2 2" xfId="15085"/>
    <cellStyle name="40 % - zvýraznenie2 2 2 2 2 3 2 2 2" xfId="28970"/>
    <cellStyle name="40 % - zvýraznenie2 2 2 2 2 3 2 3" xfId="17640"/>
    <cellStyle name="40 % - zvýraznenie2 2 2 2 2 3 2 3 2" xfId="28971"/>
    <cellStyle name="40 % - zvýraznenie2 2 2 2 2 3 2 4" xfId="28972"/>
    <cellStyle name="40 % - zvýraznenie2 2 2 2 2 3 2 5" xfId="49322"/>
    <cellStyle name="40 % - zvýraznenie2 2 2 2 2 3 3" xfId="10354"/>
    <cellStyle name="40 % - zvýraznenie2 2 2 2 2 3 3 2" xfId="28973"/>
    <cellStyle name="40 % - zvýraznenie2 2 2 2 2 3 4" xfId="17639"/>
    <cellStyle name="40 % - zvýraznenie2 2 2 2 2 3 4 2" xfId="28974"/>
    <cellStyle name="40 % - zvýraznenie2 2 2 2 2 3 5" xfId="28975"/>
    <cellStyle name="40 % - zvýraznenie2 2 2 2 2 3 6" xfId="49323"/>
    <cellStyle name="40 % - zvýraznenie2 2 2 2 2 4" xfId="3708"/>
    <cellStyle name="40 % - zvýraznenie2 2 2 2 2 4 2" xfId="5548"/>
    <cellStyle name="40 % - zvýraznenie2 2 2 2 2 4 2 2" xfId="13503"/>
    <cellStyle name="40 % - zvýraznenie2 2 2 2 2 4 2 2 2" xfId="28976"/>
    <cellStyle name="40 % - zvýraznenie2 2 2 2 2 4 2 3" xfId="17642"/>
    <cellStyle name="40 % - zvýraznenie2 2 2 2 2 4 2 3 2" xfId="28977"/>
    <cellStyle name="40 % - zvýraznenie2 2 2 2 2 4 2 4" xfId="28978"/>
    <cellStyle name="40 % - zvýraznenie2 2 2 2 2 4 2 5" xfId="49324"/>
    <cellStyle name="40 % - zvýraznenie2 2 2 2 2 4 3" xfId="11663"/>
    <cellStyle name="40 % - zvýraznenie2 2 2 2 2 4 3 2" xfId="28979"/>
    <cellStyle name="40 % - zvýraznenie2 2 2 2 2 4 4" xfId="17641"/>
    <cellStyle name="40 % - zvýraznenie2 2 2 2 2 4 4 2" xfId="28980"/>
    <cellStyle name="40 % - zvýraznenie2 2 2 2 2 4 5" xfId="28981"/>
    <cellStyle name="40 % - zvýraznenie2 2 2 2 2 4 6" xfId="49325"/>
    <cellStyle name="40 % - zvýraznenie2 2 2 2 2 5" xfId="4755"/>
    <cellStyle name="40 % - zvýraznenie2 2 2 2 2 5 2" xfId="12710"/>
    <cellStyle name="40 % - zvýraznenie2 2 2 2 2 5 2 2" xfId="28982"/>
    <cellStyle name="40 % - zvýraznenie2 2 2 2 2 5 3" xfId="17643"/>
    <cellStyle name="40 % - zvýraznenie2 2 2 2 2 5 3 2" xfId="28983"/>
    <cellStyle name="40 % - zvýraznenie2 2 2 2 2 5 4" xfId="28984"/>
    <cellStyle name="40 % - zvýraznenie2 2 2 2 2 5 5" xfId="49326"/>
    <cellStyle name="40 % - zvýraznenie2 2 2 2 2 6" xfId="8753"/>
    <cellStyle name="40 % - zvýraznenie2 2 2 2 2 6 2" xfId="28985"/>
    <cellStyle name="40 % - zvýraznenie2 2 2 2 2 7" xfId="17634"/>
    <cellStyle name="40 % - zvýraznenie2 2 2 2 2 7 2" xfId="28986"/>
    <cellStyle name="40 % - zvýraznenie2 2 2 2 2 8" xfId="28987"/>
    <cellStyle name="40 % - zvýraznenie2 2 2 2 2 9" xfId="49327"/>
    <cellStyle name="40 % - zvýraznenie2 2 2 2 3" xfId="1197"/>
    <cellStyle name="40 % - zvýraznenie2 2 2 2 3 2" xfId="2999"/>
    <cellStyle name="40 % - zvýraznenie2 2 2 2 3 2 2" xfId="7525"/>
    <cellStyle name="40 % - zvýraznenie2 2 2 2 3 2 2 2" xfId="15480"/>
    <cellStyle name="40 % - zvýraznenie2 2 2 2 3 2 2 2 2" xfId="28988"/>
    <cellStyle name="40 % - zvýraznenie2 2 2 2 3 2 2 3" xfId="17646"/>
    <cellStyle name="40 % - zvýraznenie2 2 2 2 3 2 2 3 2" xfId="28989"/>
    <cellStyle name="40 % - zvýraznenie2 2 2 2 3 2 2 4" xfId="28990"/>
    <cellStyle name="40 % - zvýraznenie2 2 2 2 3 2 2 5" xfId="49328"/>
    <cellStyle name="40 % - zvýraznenie2 2 2 2 3 2 3" xfId="10955"/>
    <cellStyle name="40 % - zvýraznenie2 2 2 2 3 2 3 2" xfId="28991"/>
    <cellStyle name="40 % - zvýraznenie2 2 2 2 3 2 4" xfId="17645"/>
    <cellStyle name="40 % - zvýraznenie2 2 2 2 3 2 4 2" xfId="28992"/>
    <cellStyle name="40 % - zvýraznenie2 2 2 2 3 2 5" xfId="28993"/>
    <cellStyle name="40 % - zvýraznenie2 2 2 2 3 2 6" xfId="49329"/>
    <cellStyle name="40 % - zvýraznenie2 2 2 2 3 3" xfId="5949"/>
    <cellStyle name="40 % - zvýraznenie2 2 2 2 3 3 2" xfId="13904"/>
    <cellStyle name="40 % - zvýraznenie2 2 2 2 3 3 2 2" xfId="28994"/>
    <cellStyle name="40 % - zvýraznenie2 2 2 2 3 3 3" xfId="17647"/>
    <cellStyle name="40 % - zvýraznenie2 2 2 2 3 3 3 2" xfId="28995"/>
    <cellStyle name="40 % - zvýraznenie2 2 2 2 3 3 4" xfId="28996"/>
    <cellStyle name="40 % - zvýraznenie2 2 2 2 3 3 5" xfId="49330"/>
    <cellStyle name="40 % - zvýraznenie2 2 2 2 3 4" xfId="9154"/>
    <cellStyle name="40 % - zvýraznenie2 2 2 2 3 4 2" xfId="28997"/>
    <cellStyle name="40 % - zvýraznenie2 2 2 2 3 5" xfId="17644"/>
    <cellStyle name="40 % - zvýraznenie2 2 2 2 3 5 2" xfId="28998"/>
    <cellStyle name="40 % - zvýraznenie2 2 2 2 3 6" xfId="28999"/>
    <cellStyle name="40 % - zvýraznenie2 2 2 2 3 7" xfId="49331"/>
    <cellStyle name="40 % - zvýraznenie2 2 2 2 4" xfId="2007"/>
    <cellStyle name="40 % - zvýraznenie2 2 2 2 4 2" xfId="6740"/>
    <cellStyle name="40 % - zvýraznenie2 2 2 2 4 2 2" xfId="14695"/>
    <cellStyle name="40 % - zvýraznenie2 2 2 2 4 2 2 2" xfId="29000"/>
    <cellStyle name="40 % - zvýraznenie2 2 2 2 4 2 3" xfId="17649"/>
    <cellStyle name="40 % - zvýraznenie2 2 2 2 4 2 3 2" xfId="29001"/>
    <cellStyle name="40 % - zvýraznenie2 2 2 2 4 2 4" xfId="29002"/>
    <cellStyle name="40 % - zvýraznenie2 2 2 2 4 2 5" xfId="49332"/>
    <cellStyle name="40 % - zvýraznenie2 2 2 2 4 3" xfId="9964"/>
    <cellStyle name="40 % - zvýraznenie2 2 2 2 4 3 2" xfId="29003"/>
    <cellStyle name="40 % - zvýraznenie2 2 2 2 4 4" xfId="17648"/>
    <cellStyle name="40 % - zvýraznenie2 2 2 2 4 4 2" xfId="29004"/>
    <cellStyle name="40 % - zvýraznenie2 2 2 2 4 5" xfId="29005"/>
    <cellStyle name="40 % - zvýraznenie2 2 2 2 4 6" xfId="49333"/>
    <cellStyle name="40 % - zvýraznenie2 2 2 2 5" xfId="3477"/>
    <cellStyle name="40 % - zvýraznenie2 2 2 2 5 2" xfId="5158"/>
    <cellStyle name="40 % - zvýraznenie2 2 2 2 5 2 2" xfId="13113"/>
    <cellStyle name="40 % - zvýraznenie2 2 2 2 5 2 2 2" xfId="29006"/>
    <cellStyle name="40 % - zvýraznenie2 2 2 2 5 2 3" xfId="17651"/>
    <cellStyle name="40 % - zvýraznenie2 2 2 2 5 2 3 2" xfId="29007"/>
    <cellStyle name="40 % - zvýraznenie2 2 2 2 5 2 4" xfId="29008"/>
    <cellStyle name="40 % - zvýraznenie2 2 2 2 5 2 5" xfId="49334"/>
    <cellStyle name="40 % - zvýraznenie2 2 2 2 5 3" xfId="11433"/>
    <cellStyle name="40 % - zvýraznenie2 2 2 2 5 3 2" xfId="29009"/>
    <cellStyle name="40 % - zvýraznenie2 2 2 2 5 4" xfId="17650"/>
    <cellStyle name="40 % - zvýraznenie2 2 2 2 5 4 2" xfId="29010"/>
    <cellStyle name="40 % - zvýraznenie2 2 2 2 5 5" xfId="29011"/>
    <cellStyle name="40 % - zvýraznenie2 2 2 2 5 6" xfId="49335"/>
    <cellStyle name="40 % - zvýraznenie2 2 2 2 6" xfId="4365"/>
    <cellStyle name="40 % - zvýraznenie2 2 2 2 6 2" xfId="12320"/>
    <cellStyle name="40 % - zvýraznenie2 2 2 2 6 2 2" xfId="29012"/>
    <cellStyle name="40 % - zvýraznenie2 2 2 2 6 3" xfId="17652"/>
    <cellStyle name="40 % - zvýraznenie2 2 2 2 6 3 2" xfId="29013"/>
    <cellStyle name="40 % - zvýraznenie2 2 2 2 6 4" xfId="29014"/>
    <cellStyle name="40 % - zvýraznenie2 2 2 2 6 5" xfId="49336"/>
    <cellStyle name="40 % - zvýraznenie2 2 2 2 7" xfId="8363"/>
    <cellStyle name="40 % - zvýraznenie2 2 2 2 7 2" xfId="29015"/>
    <cellStyle name="40 % - zvýraznenie2 2 2 2 8" xfId="17633"/>
    <cellStyle name="40 % - zvýraznenie2 2 2 2 8 2" xfId="29016"/>
    <cellStyle name="40 % - zvýraznenie2 2 2 2 9" xfId="29017"/>
    <cellStyle name="40 % - zvýraznenie2 2 2 3" xfId="599"/>
    <cellStyle name="40 % - zvýraznenie2 2 2 3 2" xfId="1394"/>
    <cellStyle name="40 % - zvýraznenie2 2 2 3 2 2" xfId="3196"/>
    <cellStyle name="40 % - zvýraznenie2 2 2 3 2 2 2" xfId="7722"/>
    <cellStyle name="40 % - zvýraznenie2 2 2 3 2 2 2 2" xfId="15677"/>
    <cellStyle name="40 % - zvýraznenie2 2 2 3 2 2 2 2 2" xfId="29018"/>
    <cellStyle name="40 % - zvýraznenie2 2 2 3 2 2 2 3" xfId="17656"/>
    <cellStyle name="40 % - zvýraznenie2 2 2 3 2 2 2 3 2" xfId="29019"/>
    <cellStyle name="40 % - zvýraznenie2 2 2 3 2 2 2 4" xfId="29020"/>
    <cellStyle name="40 % - zvýraznenie2 2 2 3 2 2 2 5" xfId="49337"/>
    <cellStyle name="40 % - zvýraznenie2 2 2 3 2 2 3" xfId="11152"/>
    <cellStyle name="40 % - zvýraznenie2 2 2 3 2 2 3 2" xfId="29021"/>
    <cellStyle name="40 % - zvýraznenie2 2 2 3 2 2 4" xfId="17655"/>
    <cellStyle name="40 % - zvýraznenie2 2 2 3 2 2 4 2" xfId="29022"/>
    <cellStyle name="40 % - zvýraznenie2 2 2 3 2 2 5" xfId="29023"/>
    <cellStyle name="40 % - zvýraznenie2 2 2 3 2 2 6" xfId="49338"/>
    <cellStyle name="40 % - zvýraznenie2 2 2 3 2 3" xfId="6146"/>
    <cellStyle name="40 % - zvýraznenie2 2 2 3 2 3 2" xfId="14101"/>
    <cellStyle name="40 % - zvýraznenie2 2 2 3 2 3 2 2" xfId="29024"/>
    <cellStyle name="40 % - zvýraznenie2 2 2 3 2 3 3" xfId="17657"/>
    <cellStyle name="40 % - zvýraznenie2 2 2 3 2 3 3 2" xfId="29025"/>
    <cellStyle name="40 % - zvýraznenie2 2 2 3 2 3 4" xfId="29026"/>
    <cellStyle name="40 % - zvýraznenie2 2 2 3 2 3 5" xfId="49339"/>
    <cellStyle name="40 % - zvýraznenie2 2 2 3 2 4" xfId="9351"/>
    <cellStyle name="40 % - zvýraznenie2 2 2 3 2 4 2" xfId="29027"/>
    <cellStyle name="40 % - zvýraznenie2 2 2 3 2 5" xfId="17654"/>
    <cellStyle name="40 % - zvýraznenie2 2 2 3 2 5 2" xfId="29028"/>
    <cellStyle name="40 % - zvýraznenie2 2 2 3 2 6" xfId="29029"/>
    <cellStyle name="40 % - zvýraznenie2 2 2 3 2 7" xfId="49340"/>
    <cellStyle name="40 % - zvýraznenie2 2 2 3 3" xfId="2204"/>
    <cellStyle name="40 % - zvýraznenie2 2 2 3 3 2" xfId="6937"/>
    <cellStyle name="40 % - zvýraznenie2 2 2 3 3 2 2" xfId="14892"/>
    <cellStyle name="40 % - zvýraznenie2 2 2 3 3 2 2 2" xfId="29030"/>
    <cellStyle name="40 % - zvýraznenie2 2 2 3 3 2 3" xfId="17659"/>
    <cellStyle name="40 % - zvýraznenie2 2 2 3 3 2 3 2" xfId="29031"/>
    <cellStyle name="40 % - zvýraznenie2 2 2 3 3 2 4" xfId="29032"/>
    <cellStyle name="40 % - zvýraznenie2 2 2 3 3 2 5" xfId="49341"/>
    <cellStyle name="40 % - zvýraznenie2 2 2 3 3 3" xfId="10161"/>
    <cellStyle name="40 % - zvýraznenie2 2 2 3 3 3 2" xfId="29033"/>
    <cellStyle name="40 % - zvýraznenie2 2 2 3 3 4" xfId="17658"/>
    <cellStyle name="40 % - zvýraznenie2 2 2 3 3 4 2" xfId="29034"/>
    <cellStyle name="40 % - zvýraznenie2 2 2 3 3 5" xfId="29035"/>
    <cellStyle name="40 % - zvýraznenie2 2 2 3 3 6" xfId="49342"/>
    <cellStyle name="40 % - zvýraznenie2 2 2 3 4" xfId="2552"/>
    <cellStyle name="40 % - zvýraznenie2 2 2 3 4 2" xfId="5355"/>
    <cellStyle name="40 % - zvýraznenie2 2 2 3 4 2 2" xfId="13310"/>
    <cellStyle name="40 % - zvýraznenie2 2 2 3 4 2 2 2" xfId="29036"/>
    <cellStyle name="40 % - zvýraznenie2 2 2 3 4 2 3" xfId="17661"/>
    <cellStyle name="40 % - zvýraznenie2 2 2 3 4 2 3 2" xfId="29037"/>
    <cellStyle name="40 % - zvýraznenie2 2 2 3 4 2 4" xfId="29038"/>
    <cellStyle name="40 % - zvýraznenie2 2 2 3 4 2 5" xfId="49343"/>
    <cellStyle name="40 % - zvýraznenie2 2 2 3 4 3" xfId="10509"/>
    <cellStyle name="40 % - zvýraznenie2 2 2 3 4 3 2" xfId="29039"/>
    <cellStyle name="40 % - zvýraznenie2 2 2 3 4 4" xfId="17660"/>
    <cellStyle name="40 % - zvýraznenie2 2 2 3 4 4 2" xfId="29040"/>
    <cellStyle name="40 % - zvýraznenie2 2 2 3 4 5" xfId="29041"/>
    <cellStyle name="40 % - zvýraznenie2 2 2 3 4 6" xfId="49344"/>
    <cellStyle name="40 % - zvýraznenie2 2 2 3 5" xfId="4562"/>
    <cellStyle name="40 % - zvýraznenie2 2 2 3 5 2" xfId="12517"/>
    <cellStyle name="40 % - zvýraznenie2 2 2 3 5 2 2" xfId="29042"/>
    <cellStyle name="40 % - zvýraznenie2 2 2 3 5 3" xfId="17662"/>
    <cellStyle name="40 % - zvýraznenie2 2 2 3 5 3 2" xfId="29043"/>
    <cellStyle name="40 % - zvýraznenie2 2 2 3 5 4" xfId="29044"/>
    <cellStyle name="40 % - zvýraznenie2 2 2 3 5 5" xfId="49345"/>
    <cellStyle name="40 % - zvýraznenie2 2 2 3 6" xfId="8560"/>
    <cellStyle name="40 % - zvýraznenie2 2 2 3 6 2" xfId="29045"/>
    <cellStyle name="40 % - zvýraznenie2 2 2 3 7" xfId="17653"/>
    <cellStyle name="40 % - zvýraznenie2 2 2 3 7 2" xfId="29046"/>
    <cellStyle name="40 % - zvýraznenie2 2 2 3 8" xfId="29047"/>
    <cellStyle name="40 % - zvýraznenie2 2 2 3 9" xfId="49346"/>
    <cellStyle name="40 % - zvýraznenie2 2 2 4" xfId="1004"/>
    <cellStyle name="40 % - zvýraznenie2 2 2 4 2" xfId="2806"/>
    <cellStyle name="40 % - zvýraznenie2 2 2 4 2 2" xfId="7332"/>
    <cellStyle name="40 % - zvýraznenie2 2 2 4 2 2 2" xfId="15287"/>
    <cellStyle name="40 % - zvýraznenie2 2 2 4 2 2 2 2" xfId="29048"/>
    <cellStyle name="40 % - zvýraznenie2 2 2 4 2 2 3" xfId="17665"/>
    <cellStyle name="40 % - zvýraznenie2 2 2 4 2 2 3 2" xfId="29049"/>
    <cellStyle name="40 % - zvýraznenie2 2 2 4 2 2 4" xfId="29050"/>
    <cellStyle name="40 % - zvýraznenie2 2 2 4 2 2 5" xfId="49347"/>
    <cellStyle name="40 % - zvýraznenie2 2 2 4 2 3" xfId="10762"/>
    <cellStyle name="40 % - zvýraznenie2 2 2 4 2 3 2" xfId="29051"/>
    <cellStyle name="40 % - zvýraznenie2 2 2 4 2 4" xfId="17664"/>
    <cellStyle name="40 % - zvýraznenie2 2 2 4 2 4 2" xfId="29052"/>
    <cellStyle name="40 % - zvýraznenie2 2 2 4 2 5" xfId="29053"/>
    <cellStyle name="40 % - zvýraznenie2 2 2 4 2 6" xfId="49348"/>
    <cellStyle name="40 % - zvýraznenie2 2 2 4 3" xfId="5756"/>
    <cellStyle name="40 % - zvýraznenie2 2 2 4 3 2" xfId="13711"/>
    <cellStyle name="40 % - zvýraznenie2 2 2 4 3 2 2" xfId="29054"/>
    <cellStyle name="40 % - zvýraznenie2 2 2 4 3 3" xfId="17666"/>
    <cellStyle name="40 % - zvýraznenie2 2 2 4 3 3 2" xfId="29055"/>
    <cellStyle name="40 % - zvýraznenie2 2 2 4 3 4" xfId="29056"/>
    <cellStyle name="40 % - zvýraznenie2 2 2 4 3 5" xfId="49349"/>
    <cellStyle name="40 % - zvýraznenie2 2 2 4 4" xfId="8961"/>
    <cellStyle name="40 % - zvýraznenie2 2 2 4 4 2" xfId="29057"/>
    <cellStyle name="40 % - zvýraznenie2 2 2 4 5" xfId="17663"/>
    <cellStyle name="40 % - zvýraznenie2 2 2 4 5 2" xfId="29058"/>
    <cellStyle name="40 % - zvýraznenie2 2 2 4 6" xfId="29059"/>
    <cellStyle name="40 % - zvýraznenie2 2 2 4 7" xfId="49350"/>
    <cellStyle name="40 % - zvýraznenie2 2 2 5" xfId="1814"/>
    <cellStyle name="40 % - zvýraznenie2 2 2 5 2" xfId="6547"/>
    <cellStyle name="40 % - zvýraznenie2 2 2 5 2 2" xfId="14502"/>
    <cellStyle name="40 % - zvýraznenie2 2 2 5 2 2 2" xfId="29060"/>
    <cellStyle name="40 % - zvýraznenie2 2 2 5 2 3" xfId="17668"/>
    <cellStyle name="40 % - zvýraznenie2 2 2 5 2 3 2" xfId="29061"/>
    <cellStyle name="40 % - zvýraznenie2 2 2 5 2 4" xfId="29062"/>
    <cellStyle name="40 % - zvýraznenie2 2 2 5 2 5" xfId="49351"/>
    <cellStyle name="40 % - zvýraznenie2 2 2 5 3" xfId="9771"/>
    <cellStyle name="40 % - zvýraznenie2 2 2 5 3 2" xfId="29063"/>
    <cellStyle name="40 % - zvýraznenie2 2 2 5 4" xfId="17667"/>
    <cellStyle name="40 % - zvýraznenie2 2 2 5 4 2" xfId="29064"/>
    <cellStyle name="40 % - zvýraznenie2 2 2 5 5" xfId="29065"/>
    <cellStyle name="40 % - zvýraznenie2 2 2 5 6" xfId="49352"/>
    <cellStyle name="40 % - zvýraznenie2 2 2 6" xfId="3940"/>
    <cellStyle name="40 % - zvýraznenie2 2 2 6 2" xfId="4965"/>
    <cellStyle name="40 % - zvýraznenie2 2 2 6 2 2" xfId="12920"/>
    <cellStyle name="40 % - zvýraznenie2 2 2 6 2 2 2" xfId="29066"/>
    <cellStyle name="40 % - zvýraznenie2 2 2 6 2 3" xfId="17670"/>
    <cellStyle name="40 % - zvýraznenie2 2 2 6 2 3 2" xfId="29067"/>
    <cellStyle name="40 % - zvýraznenie2 2 2 6 2 4" xfId="29068"/>
    <cellStyle name="40 % - zvýraznenie2 2 2 6 2 5" xfId="49353"/>
    <cellStyle name="40 % - zvýraznenie2 2 2 6 3" xfId="11895"/>
    <cellStyle name="40 % - zvýraznenie2 2 2 6 3 2" xfId="29069"/>
    <cellStyle name="40 % - zvýraznenie2 2 2 6 4" xfId="17669"/>
    <cellStyle name="40 % - zvýraznenie2 2 2 6 4 2" xfId="29070"/>
    <cellStyle name="40 % - zvýraznenie2 2 2 6 5" xfId="29071"/>
    <cellStyle name="40 % - zvýraznenie2 2 2 6 6" xfId="49354"/>
    <cellStyle name="40 % - zvýraznenie2 2 2 7" xfId="4172"/>
    <cellStyle name="40 % - zvýraznenie2 2 2 7 2" xfId="12127"/>
    <cellStyle name="40 % - zvýraznenie2 2 2 7 2 2" xfId="29072"/>
    <cellStyle name="40 % - zvýraznenie2 2 2 7 3" xfId="17671"/>
    <cellStyle name="40 % - zvýraznenie2 2 2 7 3 2" xfId="29073"/>
    <cellStyle name="40 % - zvýraznenie2 2 2 7 4" xfId="29074"/>
    <cellStyle name="40 % - zvýraznenie2 2 2 7 5" xfId="49355"/>
    <cellStyle name="40 % - zvýraznenie2 2 2 8" xfId="8170"/>
    <cellStyle name="40 % - zvýraznenie2 2 2 8 2" xfId="29075"/>
    <cellStyle name="40 % - zvýraznenie2 2 2 9" xfId="17632"/>
    <cellStyle name="40 % - zvýraznenie2 2 2 9 2" xfId="29076"/>
    <cellStyle name="40 % - zvýraznenie2 2 3" xfId="299"/>
    <cellStyle name="40 % - zvýraznenie2 2 3 10" xfId="49356"/>
    <cellStyle name="40 % - zvýraznenie2 2 3 2" xfId="695"/>
    <cellStyle name="40 % - zvýraznenie2 2 3 2 2" xfId="1490"/>
    <cellStyle name="40 % - zvýraznenie2 2 3 2 2 2" xfId="3292"/>
    <cellStyle name="40 % - zvýraznenie2 2 3 2 2 2 2" xfId="7818"/>
    <cellStyle name="40 % - zvýraznenie2 2 3 2 2 2 2 2" xfId="15773"/>
    <cellStyle name="40 % - zvýraznenie2 2 3 2 2 2 2 2 2" xfId="29077"/>
    <cellStyle name="40 % - zvýraznenie2 2 3 2 2 2 2 3" xfId="17676"/>
    <cellStyle name="40 % - zvýraznenie2 2 3 2 2 2 2 3 2" xfId="29078"/>
    <cellStyle name="40 % - zvýraznenie2 2 3 2 2 2 2 4" xfId="29079"/>
    <cellStyle name="40 % - zvýraznenie2 2 3 2 2 2 2 5" xfId="49357"/>
    <cellStyle name="40 % - zvýraznenie2 2 3 2 2 2 3" xfId="11248"/>
    <cellStyle name="40 % - zvýraznenie2 2 3 2 2 2 3 2" xfId="29080"/>
    <cellStyle name="40 % - zvýraznenie2 2 3 2 2 2 4" xfId="17675"/>
    <cellStyle name="40 % - zvýraznenie2 2 3 2 2 2 4 2" xfId="29081"/>
    <cellStyle name="40 % - zvýraznenie2 2 3 2 2 2 5" xfId="29082"/>
    <cellStyle name="40 % - zvýraznenie2 2 3 2 2 2 6" xfId="49358"/>
    <cellStyle name="40 % - zvýraznenie2 2 3 2 2 3" xfId="6242"/>
    <cellStyle name="40 % - zvýraznenie2 2 3 2 2 3 2" xfId="14197"/>
    <cellStyle name="40 % - zvýraznenie2 2 3 2 2 3 2 2" xfId="29083"/>
    <cellStyle name="40 % - zvýraznenie2 2 3 2 2 3 3" xfId="17677"/>
    <cellStyle name="40 % - zvýraznenie2 2 3 2 2 3 3 2" xfId="29084"/>
    <cellStyle name="40 % - zvýraznenie2 2 3 2 2 3 4" xfId="29085"/>
    <cellStyle name="40 % - zvýraznenie2 2 3 2 2 3 5" xfId="49359"/>
    <cellStyle name="40 % - zvýraznenie2 2 3 2 2 4" xfId="9447"/>
    <cellStyle name="40 % - zvýraznenie2 2 3 2 2 4 2" xfId="29086"/>
    <cellStyle name="40 % - zvýraznenie2 2 3 2 2 5" xfId="17674"/>
    <cellStyle name="40 % - zvýraznenie2 2 3 2 2 5 2" xfId="29087"/>
    <cellStyle name="40 % - zvýraznenie2 2 3 2 2 6" xfId="29088"/>
    <cellStyle name="40 % - zvýraznenie2 2 3 2 2 7" xfId="49360"/>
    <cellStyle name="40 % - zvýraznenie2 2 3 2 3" xfId="2300"/>
    <cellStyle name="40 % - zvýraznenie2 2 3 2 3 2" xfId="7033"/>
    <cellStyle name="40 % - zvýraznenie2 2 3 2 3 2 2" xfId="14988"/>
    <cellStyle name="40 % - zvýraznenie2 2 3 2 3 2 2 2" xfId="29089"/>
    <cellStyle name="40 % - zvýraznenie2 2 3 2 3 2 3" xfId="17679"/>
    <cellStyle name="40 % - zvýraznenie2 2 3 2 3 2 3 2" xfId="29090"/>
    <cellStyle name="40 % - zvýraznenie2 2 3 2 3 2 4" xfId="29091"/>
    <cellStyle name="40 % - zvýraznenie2 2 3 2 3 2 5" xfId="49361"/>
    <cellStyle name="40 % - zvýraznenie2 2 3 2 3 3" xfId="10257"/>
    <cellStyle name="40 % - zvýraznenie2 2 3 2 3 3 2" xfId="29092"/>
    <cellStyle name="40 % - zvýraznenie2 2 3 2 3 4" xfId="17678"/>
    <cellStyle name="40 % - zvýraznenie2 2 3 2 3 4 2" xfId="29093"/>
    <cellStyle name="40 % - zvýraznenie2 2 3 2 3 5" xfId="29094"/>
    <cellStyle name="40 % - zvýraznenie2 2 3 2 3 6" xfId="49362"/>
    <cellStyle name="40 % - zvýraznenie2 2 3 2 4" xfId="3549"/>
    <cellStyle name="40 % - zvýraznenie2 2 3 2 4 2" xfId="5451"/>
    <cellStyle name="40 % - zvýraznenie2 2 3 2 4 2 2" xfId="13406"/>
    <cellStyle name="40 % - zvýraznenie2 2 3 2 4 2 2 2" xfId="29095"/>
    <cellStyle name="40 % - zvýraznenie2 2 3 2 4 2 3" xfId="17681"/>
    <cellStyle name="40 % - zvýraznenie2 2 3 2 4 2 3 2" xfId="29096"/>
    <cellStyle name="40 % - zvýraznenie2 2 3 2 4 2 4" xfId="29097"/>
    <cellStyle name="40 % - zvýraznenie2 2 3 2 4 2 5" xfId="49363"/>
    <cellStyle name="40 % - zvýraznenie2 2 3 2 4 3" xfId="11505"/>
    <cellStyle name="40 % - zvýraznenie2 2 3 2 4 3 2" xfId="29098"/>
    <cellStyle name="40 % - zvýraznenie2 2 3 2 4 4" xfId="17680"/>
    <cellStyle name="40 % - zvýraznenie2 2 3 2 4 4 2" xfId="29099"/>
    <cellStyle name="40 % - zvýraznenie2 2 3 2 4 5" xfId="29100"/>
    <cellStyle name="40 % - zvýraznenie2 2 3 2 4 6" xfId="49364"/>
    <cellStyle name="40 % - zvýraznenie2 2 3 2 5" xfId="4658"/>
    <cellStyle name="40 % - zvýraznenie2 2 3 2 5 2" xfId="12613"/>
    <cellStyle name="40 % - zvýraznenie2 2 3 2 5 2 2" xfId="29101"/>
    <cellStyle name="40 % - zvýraznenie2 2 3 2 5 3" xfId="17682"/>
    <cellStyle name="40 % - zvýraznenie2 2 3 2 5 3 2" xfId="29102"/>
    <cellStyle name="40 % - zvýraznenie2 2 3 2 5 4" xfId="29103"/>
    <cellStyle name="40 % - zvýraznenie2 2 3 2 5 5" xfId="49365"/>
    <cellStyle name="40 % - zvýraznenie2 2 3 2 6" xfId="8656"/>
    <cellStyle name="40 % - zvýraznenie2 2 3 2 6 2" xfId="29104"/>
    <cellStyle name="40 % - zvýraznenie2 2 3 2 7" xfId="17673"/>
    <cellStyle name="40 % - zvýraznenie2 2 3 2 7 2" xfId="29105"/>
    <cellStyle name="40 % - zvýraznenie2 2 3 2 8" xfId="29106"/>
    <cellStyle name="40 % - zvýraznenie2 2 3 2 9" xfId="49366"/>
    <cellStyle name="40 % - zvýraznenie2 2 3 3" xfId="1100"/>
    <cellStyle name="40 % - zvýraznenie2 2 3 3 2" xfId="2902"/>
    <cellStyle name="40 % - zvýraznenie2 2 3 3 2 2" xfId="7428"/>
    <cellStyle name="40 % - zvýraznenie2 2 3 3 2 2 2" xfId="15383"/>
    <cellStyle name="40 % - zvýraznenie2 2 3 3 2 2 2 2" xfId="29107"/>
    <cellStyle name="40 % - zvýraznenie2 2 3 3 2 2 3" xfId="17685"/>
    <cellStyle name="40 % - zvýraznenie2 2 3 3 2 2 3 2" xfId="29108"/>
    <cellStyle name="40 % - zvýraznenie2 2 3 3 2 2 4" xfId="29109"/>
    <cellStyle name="40 % - zvýraznenie2 2 3 3 2 2 5" xfId="49367"/>
    <cellStyle name="40 % - zvýraznenie2 2 3 3 2 3" xfId="10858"/>
    <cellStyle name="40 % - zvýraznenie2 2 3 3 2 3 2" xfId="29110"/>
    <cellStyle name="40 % - zvýraznenie2 2 3 3 2 4" xfId="17684"/>
    <cellStyle name="40 % - zvýraznenie2 2 3 3 2 4 2" xfId="29111"/>
    <cellStyle name="40 % - zvýraznenie2 2 3 3 2 5" xfId="29112"/>
    <cellStyle name="40 % - zvýraznenie2 2 3 3 2 6" xfId="49368"/>
    <cellStyle name="40 % - zvýraznenie2 2 3 3 3" xfId="5852"/>
    <cellStyle name="40 % - zvýraznenie2 2 3 3 3 2" xfId="13807"/>
    <cellStyle name="40 % - zvýraznenie2 2 3 3 3 2 2" xfId="29113"/>
    <cellStyle name="40 % - zvýraznenie2 2 3 3 3 3" xfId="17686"/>
    <cellStyle name="40 % - zvýraznenie2 2 3 3 3 3 2" xfId="29114"/>
    <cellStyle name="40 % - zvýraznenie2 2 3 3 3 4" xfId="29115"/>
    <cellStyle name="40 % - zvýraznenie2 2 3 3 3 5" xfId="49369"/>
    <cellStyle name="40 % - zvýraznenie2 2 3 3 4" xfId="9057"/>
    <cellStyle name="40 % - zvýraznenie2 2 3 3 4 2" xfId="29116"/>
    <cellStyle name="40 % - zvýraznenie2 2 3 3 5" xfId="17683"/>
    <cellStyle name="40 % - zvýraznenie2 2 3 3 5 2" xfId="29117"/>
    <cellStyle name="40 % - zvýraznenie2 2 3 3 6" xfId="29118"/>
    <cellStyle name="40 % - zvýraznenie2 2 3 3 7" xfId="49370"/>
    <cellStyle name="40 % - zvýraznenie2 2 3 4" xfId="1910"/>
    <cellStyle name="40 % - zvýraznenie2 2 3 4 2" xfId="6643"/>
    <cellStyle name="40 % - zvýraznenie2 2 3 4 2 2" xfId="14598"/>
    <cellStyle name="40 % - zvýraznenie2 2 3 4 2 2 2" xfId="29119"/>
    <cellStyle name="40 % - zvýraznenie2 2 3 4 2 3" xfId="17688"/>
    <cellStyle name="40 % - zvýraznenie2 2 3 4 2 3 2" xfId="29120"/>
    <cellStyle name="40 % - zvýraznenie2 2 3 4 2 4" xfId="29121"/>
    <cellStyle name="40 % - zvýraznenie2 2 3 4 2 5" xfId="49371"/>
    <cellStyle name="40 % - zvýraznenie2 2 3 4 3" xfId="9867"/>
    <cellStyle name="40 % - zvýraznenie2 2 3 4 3 2" xfId="29122"/>
    <cellStyle name="40 % - zvýraznenie2 2 3 4 4" xfId="17687"/>
    <cellStyle name="40 % - zvýraznenie2 2 3 4 4 2" xfId="29123"/>
    <cellStyle name="40 % - zvýraznenie2 2 3 4 5" xfId="29124"/>
    <cellStyle name="40 % - zvýraznenie2 2 3 4 6" xfId="49372"/>
    <cellStyle name="40 % - zvýraznenie2 2 3 5" xfId="3873"/>
    <cellStyle name="40 % - zvýraznenie2 2 3 5 2" xfId="5061"/>
    <cellStyle name="40 % - zvýraznenie2 2 3 5 2 2" xfId="13016"/>
    <cellStyle name="40 % - zvýraznenie2 2 3 5 2 2 2" xfId="29125"/>
    <cellStyle name="40 % - zvýraznenie2 2 3 5 2 3" xfId="17690"/>
    <cellStyle name="40 % - zvýraznenie2 2 3 5 2 3 2" xfId="29126"/>
    <cellStyle name="40 % - zvýraznenie2 2 3 5 2 4" xfId="29127"/>
    <cellStyle name="40 % - zvýraznenie2 2 3 5 2 5" xfId="49373"/>
    <cellStyle name="40 % - zvýraznenie2 2 3 5 3" xfId="11828"/>
    <cellStyle name="40 % - zvýraznenie2 2 3 5 3 2" xfId="29128"/>
    <cellStyle name="40 % - zvýraznenie2 2 3 5 4" xfId="17689"/>
    <cellStyle name="40 % - zvýraznenie2 2 3 5 4 2" xfId="29129"/>
    <cellStyle name="40 % - zvýraznenie2 2 3 5 5" xfId="29130"/>
    <cellStyle name="40 % - zvýraznenie2 2 3 5 6" xfId="49374"/>
    <cellStyle name="40 % - zvýraznenie2 2 3 6" xfId="4268"/>
    <cellStyle name="40 % - zvýraznenie2 2 3 6 2" xfId="12223"/>
    <cellStyle name="40 % - zvýraznenie2 2 3 6 2 2" xfId="29131"/>
    <cellStyle name="40 % - zvýraznenie2 2 3 6 3" xfId="17691"/>
    <cellStyle name="40 % - zvýraznenie2 2 3 6 3 2" xfId="29132"/>
    <cellStyle name="40 % - zvýraznenie2 2 3 6 4" xfId="29133"/>
    <cellStyle name="40 % - zvýraznenie2 2 3 6 5" xfId="49375"/>
    <cellStyle name="40 % - zvýraznenie2 2 3 7" xfId="8266"/>
    <cellStyle name="40 % - zvýraznenie2 2 3 7 2" xfId="29134"/>
    <cellStyle name="40 % - zvýraznenie2 2 3 8" xfId="17672"/>
    <cellStyle name="40 % - zvýraznenie2 2 3 8 2" xfId="29135"/>
    <cellStyle name="40 % - zvýraznenie2 2 3 9" xfId="29136"/>
    <cellStyle name="40 % - zvýraznenie2 2 4" xfId="502"/>
    <cellStyle name="40 % - zvýraznenie2 2 4 2" xfId="1297"/>
    <cellStyle name="40 % - zvýraznenie2 2 4 2 2" xfId="3099"/>
    <cellStyle name="40 % - zvýraznenie2 2 4 2 2 2" xfId="7625"/>
    <cellStyle name="40 % - zvýraznenie2 2 4 2 2 2 2" xfId="15580"/>
    <cellStyle name="40 % - zvýraznenie2 2 4 2 2 2 2 2" xfId="29137"/>
    <cellStyle name="40 % - zvýraznenie2 2 4 2 2 2 3" xfId="17695"/>
    <cellStyle name="40 % - zvýraznenie2 2 4 2 2 2 3 2" xfId="29138"/>
    <cellStyle name="40 % - zvýraznenie2 2 4 2 2 2 4" xfId="29139"/>
    <cellStyle name="40 % - zvýraznenie2 2 4 2 2 2 5" xfId="49376"/>
    <cellStyle name="40 % - zvýraznenie2 2 4 2 2 3" xfId="11055"/>
    <cellStyle name="40 % - zvýraznenie2 2 4 2 2 3 2" xfId="29140"/>
    <cellStyle name="40 % - zvýraznenie2 2 4 2 2 4" xfId="17694"/>
    <cellStyle name="40 % - zvýraznenie2 2 4 2 2 4 2" xfId="29141"/>
    <cellStyle name="40 % - zvýraznenie2 2 4 2 2 5" xfId="29142"/>
    <cellStyle name="40 % - zvýraznenie2 2 4 2 2 6" xfId="49377"/>
    <cellStyle name="40 % - zvýraznenie2 2 4 2 3" xfId="6049"/>
    <cellStyle name="40 % - zvýraznenie2 2 4 2 3 2" xfId="14004"/>
    <cellStyle name="40 % - zvýraznenie2 2 4 2 3 2 2" xfId="29143"/>
    <cellStyle name="40 % - zvýraznenie2 2 4 2 3 3" xfId="17696"/>
    <cellStyle name="40 % - zvýraznenie2 2 4 2 3 3 2" xfId="29144"/>
    <cellStyle name="40 % - zvýraznenie2 2 4 2 3 4" xfId="29145"/>
    <cellStyle name="40 % - zvýraznenie2 2 4 2 3 5" xfId="49378"/>
    <cellStyle name="40 % - zvýraznenie2 2 4 2 4" xfId="9254"/>
    <cellStyle name="40 % - zvýraznenie2 2 4 2 4 2" xfId="29146"/>
    <cellStyle name="40 % - zvýraznenie2 2 4 2 5" xfId="17693"/>
    <cellStyle name="40 % - zvýraznenie2 2 4 2 5 2" xfId="29147"/>
    <cellStyle name="40 % - zvýraznenie2 2 4 2 6" xfId="29148"/>
    <cellStyle name="40 % - zvýraznenie2 2 4 2 7" xfId="49379"/>
    <cellStyle name="40 % - zvýraznenie2 2 4 3" xfId="2107"/>
    <cellStyle name="40 % - zvýraznenie2 2 4 3 2" xfId="6840"/>
    <cellStyle name="40 % - zvýraznenie2 2 4 3 2 2" xfId="14795"/>
    <cellStyle name="40 % - zvýraznenie2 2 4 3 2 2 2" xfId="29149"/>
    <cellStyle name="40 % - zvýraznenie2 2 4 3 2 3" xfId="17698"/>
    <cellStyle name="40 % - zvýraznenie2 2 4 3 2 3 2" xfId="29150"/>
    <cellStyle name="40 % - zvýraznenie2 2 4 3 2 4" xfId="29151"/>
    <cellStyle name="40 % - zvýraznenie2 2 4 3 2 5" xfId="49380"/>
    <cellStyle name="40 % - zvýraznenie2 2 4 3 3" xfId="10064"/>
    <cellStyle name="40 % - zvýraznenie2 2 4 3 3 2" xfId="29152"/>
    <cellStyle name="40 % - zvýraznenie2 2 4 3 4" xfId="17697"/>
    <cellStyle name="40 % - zvýraznenie2 2 4 3 4 2" xfId="29153"/>
    <cellStyle name="40 % - zvýraznenie2 2 4 3 5" xfId="29154"/>
    <cellStyle name="40 % - zvýraznenie2 2 4 3 6" xfId="49381"/>
    <cellStyle name="40 % - zvýraznenie2 2 4 4" xfId="3948"/>
    <cellStyle name="40 % - zvýraznenie2 2 4 4 2" xfId="5258"/>
    <cellStyle name="40 % - zvýraznenie2 2 4 4 2 2" xfId="13213"/>
    <cellStyle name="40 % - zvýraznenie2 2 4 4 2 2 2" xfId="29155"/>
    <cellStyle name="40 % - zvýraznenie2 2 4 4 2 3" xfId="17700"/>
    <cellStyle name="40 % - zvýraznenie2 2 4 4 2 3 2" xfId="29156"/>
    <cellStyle name="40 % - zvýraznenie2 2 4 4 2 4" xfId="29157"/>
    <cellStyle name="40 % - zvýraznenie2 2 4 4 2 5" xfId="49382"/>
    <cellStyle name="40 % - zvýraznenie2 2 4 4 3" xfId="11903"/>
    <cellStyle name="40 % - zvýraznenie2 2 4 4 3 2" xfId="29158"/>
    <cellStyle name="40 % - zvýraznenie2 2 4 4 4" xfId="17699"/>
    <cellStyle name="40 % - zvýraznenie2 2 4 4 4 2" xfId="29159"/>
    <cellStyle name="40 % - zvýraznenie2 2 4 4 5" xfId="29160"/>
    <cellStyle name="40 % - zvýraznenie2 2 4 4 6" xfId="49383"/>
    <cellStyle name="40 % - zvýraznenie2 2 4 5" xfId="4465"/>
    <cellStyle name="40 % - zvýraznenie2 2 4 5 2" xfId="12420"/>
    <cellStyle name="40 % - zvýraznenie2 2 4 5 2 2" xfId="29161"/>
    <cellStyle name="40 % - zvýraznenie2 2 4 5 3" xfId="17701"/>
    <cellStyle name="40 % - zvýraznenie2 2 4 5 3 2" xfId="29162"/>
    <cellStyle name="40 % - zvýraznenie2 2 4 5 4" xfId="29163"/>
    <cellStyle name="40 % - zvýraznenie2 2 4 5 5" xfId="49384"/>
    <cellStyle name="40 % - zvýraznenie2 2 4 6" xfId="8463"/>
    <cellStyle name="40 % - zvýraznenie2 2 4 6 2" xfId="29164"/>
    <cellStyle name="40 % - zvýraznenie2 2 4 7" xfId="17692"/>
    <cellStyle name="40 % - zvýraznenie2 2 4 7 2" xfId="29165"/>
    <cellStyle name="40 % - zvýraznenie2 2 4 8" xfId="29166"/>
    <cellStyle name="40 % - zvýraznenie2 2 4 9" xfId="49385"/>
    <cellStyle name="40 % - zvýraznenie2 2 5" xfId="907"/>
    <cellStyle name="40 % - zvýraznenie2 2 5 2" xfId="2709"/>
    <cellStyle name="40 % - zvýraznenie2 2 5 2 2" xfId="7235"/>
    <cellStyle name="40 % - zvýraznenie2 2 5 2 2 2" xfId="15190"/>
    <cellStyle name="40 % - zvýraznenie2 2 5 2 2 2 2" xfId="29167"/>
    <cellStyle name="40 % - zvýraznenie2 2 5 2 2 3" xfId="17704"/>
    <cellStyle name="40 % - zvýraznenie2 2 5 2 2 3 2" xfId="29168"/>
    <cellStyle name="40 % - zvýraznenie2 2 5 2 2 4" xfId="29169"/>
    <cellStyle name="40 % - zvýraznenie2 2 5 2 2 5" xfId="49386"/>
    <cellStyle name="40 % - zvýraznenie2 2 5 2 3" xfId="10665"/>
    <cellStyle name="40 % - zvýraznenie2 2 5 2 3 2" xfId="29170"/>
    <cellStyle name="40 % - zvýraznenie2 2 5 2 4" xfId="17703"/>
    <cellStyle name="40 % - zvýraznenie2 2 5 2 4 2" xfId="29171"/>
    <cellStyle name="40 % - zvýraznenie2 2 5 2 5" xfId="29172"/>
    <cellStyle name="40 % - zvýraznenie2 2 5 2 6" xfId="49387"/>
    <cellStyle name="40 % - zvýraznenie2 2 5 3" xfId="5659"/>
    <cellStyle name="40 % - zvýraznenie2 2 5 3 2" xfId="13614"/>
    <cellStyle name="40 % - zvýraznenie2 2 5 3 2 2" xfId="29173"/>
    <cellStyle name="40 % - zvýraznenie2 2 5 3 3" xfId="17705"/>
    <cellStyle name="40 % - zvýraznenie2 2 5 3 3 2" xfId="29174"/>
    <cellStyle name="40 % - zvýraznenie2 2 5 3 4" xfId="29175"/>
    <cellStyle name="40 % - zvýraznenie2 2 5 3 5" xfId="49388"/>
    <cellStyle name="40 % - zvýraznenie2 2 5 4" xfId="8864"/>
    <cellStyle name="40 % - zvýraznenie2 2 5 4 2" xfId="29176"/>
    <cellStyle name="40 % - zvýraznenie2 2 5 5" xfId="17702"/>
    <cellStyle name="40 % - zvýraznenie2 2 5 5 2" xfId="29177"/>
    <cellStyle name="40 % - zvýraznenie2 2 5 6" xfId="29178"/>
    <cellStyle name="40 % - zvýraznenie2 2 5 7" xfId="49389"/>
    <cellStyle name="40 % - zvýraznenie2 2 6" xfId="1715"/>
    <cellStyle name="40 % - zvýraznenie2 2 6 2" xfId="6450"/>
    <cellStyle name="40 % - zvýraznenie2 2 6 2 2" xfId="14405"/>
    <cellStyle name="40 % - zvýraznenie2 2 6 2 2 2" xfId="29179"/>
    <cellStyle name="40 % - zvýraznenie2 2 6 2 3" xfId="17707"/>
    <cellStyle name="40 % - zvýraznenie2 2 6 2 3 2" xfId="29180"/>
    <cellStyle name="40 % - zvýraznenie2 2 6 2 4" xfId="29181"/>
    <cellStyle name="40 % - zvýraznenie2 2 6 2 5" xfId="49390"/>
    <cellStyle name="40 % - zvýraznenie2 2 6 3" xfId="9672"/>
    <cellStyle name="40 % - zvýraznenie2 2 6 3 2" xfId="29182"/>
    <cellStyle name="40 % - zvýraznenie2 2 6 4" xfId="17706"/>
    <cellStyle name="40 % - zvýraznenie2 2 6 4 2" xfId="29183"/>
    <cellStyle name="40 % - zvýraznenie2 2 6 5" xfId="29184"/>
    <cellStyle name="40 % - zvýraznenie2 2 6 6" xfId="49391"/>
    <cellStyle name="40 % - zvýraznenie2 2 7" xfId="3682"/>
    <cellStyle name="40 % - zvýraznenie2 2 7 2" xfId="4868"/>
    <cellStyle name="40 % - zvýraznenie2 2 7 2 2" xfId="12823"/>
    <cellStyle name="40 % - zvýraznenie2 2 7 2 2 2" xfId="29185"/>
    <cellStyle name="40 % - zvýraznenie2 2 7 2 3" xfId="17709"/>
    <cellStyle name="40 % - zvýraznenie2 2 7 2 3 2" xfId="29186"/>
    <cellStyle name="40 % - zvýraznenie2 2 7 2 4" xfId="29187"/>
    <cellStyle name="40 % - zvýraznenie2 2 7 2 5" xfId="49392"/>
    <cellStyle name="40 % - zvýraznenie2 2 7 3" xfId="11637"/>
    <cellStyle name="40 % - zvýraznenie2 2 7 3 2" xfId="29188"/>
    <cellStyle name="40 % - zvýraznenie2 2 7 4" xfId="17708"/>
    <cellStyle name="40 % - zvýraznenie2 2 7 4 2" xfId="29189"/>
    <cellStyle name="40 % - zvýraznenie2 2 7 5" xfId="29190"/>
    <cellStyle name="40 % - zvýraznenie2 2 7 6" xfId="49393"/>
    <cellStyle name="40 % - zvýraznenie2 2 8" xfId="4075"/>
    <cellStyle name="40 % - zvýraznenie2 2 8 2" xfId="12030"/>
    <cellStyle name="40 % - zvýraznenie2 2 8 2 2" xfId="29191"/>
    <cellStyle name="40 % - zvýraznenie2 2 8 3" xfId="17710"/>
    <cellStyle name="40 % - zvýraznenie2 2 8 3 2" xfId="29192"/>
    <cellStyle name="40 % - zvýraznenie2 2 8 4" xfId="29193"/>
    <cellStyle name="40 % - zvýraznenie2 2 8 5" xfId="49394"/>
    <cellStyle name="40 % - zvýraznenie2 2 9" xfId="8073"/>
    <cellStyle name="40 % - zvýraznenie2 2 9 2" xfId="29194"/>
    <cellStyle name="40 % - zvýraznenie2 3" xfId="158"/>
    <cellStyle name="40 % - zvýraznenie2 3 10" xfId="17711"/>
    <cellStyle name="40 % - zvýraznenie2 3 10 2" xfId="29195"/>
    <cellStyle name="40 % - zvýraznenie2 3 11" xfId="29196"/>
    <cellStyle name="40 % - zvýraznenie2 3 12" xfId="49395"/>
    <cellStyle name="40 % - zvýraznenie2 3 2" xfId="259"/>
    <cellStyle name="40 % - zvýraznenie2 3 2 10" xfId="29197"/>
    <cellStyle name="40 % - zvýraznenie2 3 2 11" xfId="49396"/>
    <cellStyle name="40 % - zvýraznenie2 3 2 2" xfId="458"/>
    <cellStyle name="40 % - zvýraznenie2 3 2 2 10" xfId="49397"/>
    <cellStyle name="40 % - zvýraznenie2 3 2 2 2" xfId="850"/>
    <cellStyle name="40 % - zvýraznenie2 3 2 2 2 2" xfId="1645"/>
    <cellStyle name="40 % - zvýraznenie2 3 2 2 2 2 2" xfId="3447"/>
    <cellStyle name="40 % - zvýraznenie2 3 2 2 2 2 2 2" xfId="7973"/>
    <cellStyle name="40 % - zvýraznenie2 3 2 2 2 2 2 2 2" xfId="15928"/>
    <cellStyle name="40 % - zvýraznenie2 3 2 2 2 2 2 2 2 2" xfId="29198"/>
    <cellStyle name="40 % - zvýraznenie2 3 2 2 2 2 2 2 3" xfId="17717"/>
    <cellStyle name="40 % - zvýraznenie2 3 2 2 2 2 2 2 3 2" xfId="29199"/>
    <cellStyle name="40 % - zvýraznenie2 3 2 2 2 2 2 2 4" xfId="29200"/>
    <cellStyle name="40 % - zvýraznenie2 3 2 2 2 2 2 2 5" xfId="49398"/>
    <cellStyle name="40 % - zvýraznenie2 3 2 2 2 2 2 3" xfId="11403"/>
    <cellStyle name="40 % - zvýraznenie2 3 2 2 2 2 2 3 2" xfId="29201"/>
    <cellStyle name="40 % - zvýraznenie2 3 2 2 2 2 2 4" xfId="17716"/>
    <cellStyle name="40 % - zvýraznenie2 3 2 2 2 2 2 4 2" xfId="29202"/>
    <cellStyle name="40 % - zvýraznenie2 3 2 2 2 2 2 5" xfId="29203"/>
    <cellStyle name="40 % - zvýraznenie2 3 2 2 2 2 2 6" xfId="49399"/>
    <cellStyle name="40 % - zvýraznenie2 3 2 2 2 2 3" xfId="6397"/>
    <cellStyle name="40 % - zvýraznenie2 3 2 2 2 2 3 2" xfId="14352"/>
    <cellStyle name="40 % - zvýraznenie2 3 2 2 2 2 3 2 2" xfId="29204"/>
    <cellStyle name="40 % - zvýraznenie2 3 2 2 2 2 3 3" xfId="17718"/>
    <cellStyle name="40 % - zvýraznenie2 3 2 2 2 2 3 3 2" xfId="29205"/>
    <cellStyle name="40 % - zvýraznenie2 3 2 2 2 2 3 4" xfId="29206"/>
    <cellStyle name="40 % - zvýraznenie2 3 2 2 2 2 3 5" xfId="49400"/>
    <cellStyle name="40 % - zvýraznenie2 3 2 2 2 2 4" xfId="9602"/>
    <cellStyle name="40 % - zvýraznenie2 3 2 2 2 2 4 2" xfId="29207"/>
    <cellStyle name="40 % - zvýraznenie2 3 2 2 2 2 5" xfId="17715"/>
    <cellStyle name="40 % - zvýraznenie2 3 2 2 2 2 5 2" xfId="29208"/>
    <cellStyle name="40 % - zvýraznenie2 3 2 2 2 2 6" xfId="29209"/>
    <cellStyle name="40 % - zvýraznenie2 3 2 2 2 2 7" xfId="49401"/>
    <cellStyle name="40 % - zvýraznenie2 3 2 2 2 3" xfId="2455"/>
    <cellStyle name="40 % - zvýraznenie2 3 2 2 2 3 2" xfId="7188"/>
    <cellStyle name="40 % - zvýraznenie2 3 2 2 2 3 2 2" xfId="15143"/>
    <cellStyle name="40 % - zvýraznenie2 3 2 2 2 3 2 2 2" xfId="29210"/>
    <cellStyle name="40 % - zvýraznenie2 3 2 2 2 3 2 3" xfId="17720"/>
    <cellStyle name="40 % - zvýraznenie2 3 2 2 2 3 2 3 2" xfId="29211"/>
    <cellStyle name="40 % - zvýraznenie2 3 2 2 2 3 2 4" xfId="29212"/>
    <cellStyle name="40 % - zvýraznenie2 3 2 2 2 3 2 5" xfId="49402"/>
    <cellStyle name="40 % - zvýraznenie2 3 2 2 2 3 3" xfId="10412"/>
    <cellStyle name="40 % - zvýraznenie2 3 2 2 2 3 3 2" xfId="29213"/>
    <cellStyle name="40 % - zvýraznenie2 3 2 2 2 3 4" xfId="17719"/>
    <cellStyle name="40 % - zvýraznenie2 3 2 2 2 3 4 2" xfId="29214"/>
    <cellStyle name="40 % - zvýraznenie2 3 2 2 2 3 5" xfId="29215"/>
    <cellStyle name="40 % - zvýraznenie2 3 2 2 2 3 6" xfId="49403"/>
    <cellStyle name="40 % - zvýraznenie2 3 2 2 2 4" xfId="3749"/>
    <cellStyle name="40 % - zvýraznenie2 3 2 2 2 4 2" xfId="5606"/>
    <cellStyle name="40 % - zvýraznenie2 3 2 2 2 4 2 2" xfId="13561"/>
    <cellStyle name="40 % - zvýraznenie2 3 2 2 2 4 2 2 2" xfId="29216"/>
    <cellStyle name="40 % - zvýraznenie2 3 2 2 2 4 2 3" xfId="17722"/>
    <cellStyle name="40 % - zvýraznenie2 3 2 2 2 4 2 3 2" xfId="29217"/>
    <cellStyle name="40 % - zvýraznenie2 3 2 2 2 4 2 4" xfId="29218"/>
    <cellStyle name="40 % - zvýraznenie2 3 2 2 2 4 2 5" xfId="49404"/>
    <cellStyle name="40 % - zvýraznenie2 3 2 2 2 4 3" xfId="11704"/>
    <cellStyle name="40 % - zvýraznenie2 3 2 2 2 4 3 2" xfId="29219"/>
    <cellStyle name="40 % - zvýraznenie2 3 2 2 2 4 4" xfId="17721"/>
    <cellStyle name="40 % - zvýraznenie2 3 2 2 2 4 4 2" xfId="29220"/>
    <cellStyle name="40 % - zvýraznenie2 3 2 2 2 4 5" xfId="29221"/>
    <cellStyle name="40 % - zvýraznenie2 3 2 2 2 4 6" xfId="49405"/>
    <cellStyle name="40 % - zvýraznenie2 3 2 2 2 5" xfId="4813"/>
    <cellStyle name="40 % - zvýraznenie2 3 2 2 2 5 2" xfId="12768"/>
    <cellStyle name="40 % - zvýraznenie2 3 2 2 2 5 2 2" xfId="29222"/>
    <cellStyle name="40 % - zvýraznenie2 3 2 2 2 5 3" xfId="17723"/>
    <cellStyle name="40 % - zvýraznenie2 3 2 2 2 5 3 2" xfId="29223"/>
    <cellStyle name="40 % - zvýraznenie2 3 2 2 2 5 4" xfId="29224"/>
    <cellStyle name="40 % - zvýraznenie2 3 2 2 2 5 5" xfId="49406"/>
    <cellStyle name="40 % - zvýraznenie2 3 2 2 2 6" xfId="8811"/>
    <cellStyle name="40 % - zvýraznenie2 3 2 2 2 6 2" xfId="29225"/>
    <cellStyle name="40 % - zvýraznenie2 3 2 2 2 7" xfId="17714"/>
    <cellStyle name="40 % - zvýraznenie2 3 2 2 2 7 2" xfId="29226"/>
    <cellStyle name="40 % - zvýraznenie2 3 2 2 2 8" xfId="29227"/>
    <cellStyle name="40 % - zvýraznenie2 3 2 2 2 9" xfId="49407"/>
    <cellStyle name="40 % - zvýraznenie2 3 2 2 3" xfId="1255"/>
    <cellStyle name="40 % - zvýraznenie2 3 2 2 3 2" xfId="3057"/>
    <cellStyle name="40 % - zvýraznenie2 3 2 2 3 2 2" xfId="7583"/>
    <cellStyle name="40 % - zvýraznenie2 3 2 2 3 2 2 2" xfId="15538"/>
    <cellStyle name="40 % - zvýraznenie2 3 2 2 3 2 2 2 2" xfId="29228"/>
    <cellStyle name="40 % - zvýraznenie2 3 2 2 3 2 2 3" xfId="17726"/>
    <cellStyle name="40 % - zvýraznenie2 3 2 2 3 2 2 3 2" xfId="29229"/>
    <cellStyle name="40 % - zvýraznenie2 3 2 2 3 2 2 4" xfId="29230"/>
    <cellStyle name="40 % - zvýraznenie2 3 2 2 3 2 2 5" xfId="49408"/>
    <cellStyle name="40 % - zvýraznenie2 3 2 2 3 2 3" xfId="11013"/>
    <cellStyle name="40 % - zvýraznenie2 3 2 2 3 2 3 2" xfId="29231"/>
    <cellStyle name="40 % - zvýraznenie2 3 2 2 3 2 4" xfId="17725"/>
    <cellStyle name="40 % - zvýraznenie2 3 2 2 3 2 4 2" xfId="29232"/>
    <cellStyle name="40 % - zvýraznenie2 3 2 2 3 2 5" xfId="29233"/>
    <cellStyle name="40 % - zvýraznenie2 3 2 2 3 2 6" xfId="49409"/>
    <cellStyle name="40 % - zvýraznenie2 3 2 2 3 3" xfId="6007"/>
    <cellStyle name="40 % - zvýraznenie2 3 2 2 3 3 2" xfId="13962"/>
    <cellStyle name="40 % - zvýraznenie2 3 2 2 3 3 2 2" xfId="29234"/>
    <cellStyle name="40 % - zvýraznenie2 3 2 2 3 3 3" xfId="17727"/>
    <cellStyle name="40 % - zvýraznenie2 3 2 2 3 3 3 2" xfId="29235"/>
    <cellStyle name="40 % - zvýraznenie2 3 2 2 3 3 4" xfId="29236"/>
    <cellStyle name="40 % - zvýraznenie2 3 2 2 3 3 5" xfId="49410"/>
    <cellStyle name="40 % - zvýraznenie2 3 2 2 3 4" xfId="9212"/>
    <cellStyle name="40 % - zvýraznenie2 3 2 2 3 4 2" xfId="29237"/>
    <cellStyle name="40 % - zvýraznenie2 3 2 2 3 5" xfId="17724"/>
    <cellStyle name="40 % - zvýraznenie2 3 2 2 3 5 2" xfId="29238"/>
    <cellStyle name="40 % - zvýraznenie2 3 2 2 3 6" xfId="29239"/>
    <cellStyle name="40 % - zvýraznenie2 3 2 2 3 7" xfId="49411"/>
    <cellStyle name="40 % - zvýraznenie2 3 2 2 4" xfId="2065"/>
    <cellStyle name="40 % - zvýraznenie2 3 2 2 4 2" xfId="6798"/>
    <cellStyle name="40 % - zvýraznenie2 3 2 2 4 2 2" xfId="14753"/>
    <cellStyle name="40 % - zvýraznenie2 3 2 2 4 2 2 2" xfId="29240"/>
    <cellStyle name="40 % - zvýraznenie2 3 2 2 4 2 3" xfId="17729"/>
    <cellStyle name="40 % - zvýraznenie2 3 2 2 4 2 3 2" xfId="29241"/>
    <cellStyle name="40 % - zvýraznenie2 3 2 2 4 2 4" xfId="29242"/>
    <cellStyle name="40 % - zvýraznenie2 3 2 2 4 2 5" xfId="49412"/>
    <cellStyle name="40 % - zvýraznenie2 3 2 2 4 3" xfId="10022"/>
    <cellStyle name="40 % - zvýraznenie2 3 2 2 4 3 2" xfId="29243"/>
    <cellStyle name="40 % - zvýraznenie2 3 2 2 4 4" xfId="17728"/>
    <cellStyle name="40 % - zvýraznenie2 3 2 2 4 4 2" xfId="29244"/>
    <cellStyle name="40 % - zvýraznenie2 3 2 2 4 5" xfId="29245"/>
    <cellStyle name="40 % - zvýraznenie2 3 2 2 4 6" xfId="49413"/>
    <cellStyle name="40 % - zvýraznenie2 3 2 2 5" xfId="4035"/>
    <cellStyle name="40 % - zvýraznenie2 3 2 2 5 2" xfId="5216"/>
    <cellStyle name="40 % - zvýraznenie2 3 2 2 5 2 2" xfId="13171"/>
    <cellStyle name="40 % - zvýraznenie2 3 2 2 5 2 2 2" xfId="29246"/>
    <cellStyle name="40 % - zvýraznenie2 3 2 2 5 2 3" xfId="17731"/>
    <cellStyle name="40 % - zvýraznenie2 3 2 2 5 2 3 2" xfId="29247"/>
    <cellStyle name="40 % - zvýraznenie2 3 2 2 5 2 4" xfId="29248"/>
    <cellStyle name="40 % - zvýraznenie2 3 2 2 5 2 5" xfId="49414"/>
    <cellStyle name="40 % - zvýraznenie2 3 2 2 5 3" xfId="11990"/>
    <cellStyle name="40 % - zvýraznenie2 3 2 2 5 3 2" xfId="29249"/>
    <cellStyle name="40 % - zvýraznenie2 3 2 2 5 4" xfId="17730"/>
    <cellStyle name="40 % - zvýraznenie2 3 2 2 5 4 2" xfId="29250"/>
    <cellStyle name="40 % - zvýraznenie2 3 2 2 5 5" xfId="29251"/>
    <cellStyle name="40 % - zvýraznenie2 3 2 2 5 6" xfId="49415"/>
    <cellStyle name="40 % - zvýraznenie2 3 2 2 6" xfId="4423"/>
    <cellStyle name="40 % - zvýraznenie2 3 2 2 6 2" xfId="12378"/>
    <cellStyle name="40 % - zvýraznenie2 3 2 2 6 2 2" xfId="29252"/>
    <cellStyle name="40 % - zvýraznenie2 3 2 2 6 3" xfId="17732"/>
    <cellStyle name="40 % - zvýraznenie2 3 2 2 6 3 2" xfId="29253"/>
    <cellStyle name="40 % - zvýraznenie2 3 2 2 6 4" xfId="29254"/>
    <cellStyle name="40 % - zvýraznenie2 3 2 2 6 5" xfId="49416"/>
    <cellStyle name="40 % - zvýraznenie2 3 2 2 7" xfId="8421"/>
    <cellStyle name="40 % - zvýraznenie2 3 2 2 7 2" xfId="29255"/>
    <cellStyle name="40 % - zvýraznenie2 3 2 2 8" xfId="17713"/>
    <cellStyle name="40 % - zvýraznenie2 3 2 2 8 2" xfId="29256"/>
    <cellStyle name="40 % - zvýraznenie2 3 2 2 9" xfId="29257"/>
    <cellStyle name="40 % - zvýraznenie2 3 2 3" xfId="657"/>
    <cellStyle name="40 % - zvýraznenie2 3 2 3 2" xfId="1452"/>
    <cellStyle name="40 % - zvýraznenie2 3 2 3 2 2" xfId="3254"/>
    <cellStyle name="40 % - zvýraznenie2 3 2 3 2 2 2" xfId="7780"/>
    <cellStyle name="40 % - zvýraznenie2 3 2 3 2 2 2 2" xfId="15735"/>
    <cellStyle name="40 % - zvýraznenie2 3 2 3 2 2 2 2 2" xfId="29258"/>
    <cellStyle name="40 % - zvýraznenie2 3 2 3 2 2 2 3" xfId="17736"/>
    <cellStyle name="40 % - zvýraznenie2 3 2 3 2 2 2 3 2" xfId="29259"/>
    <cellStyle name="40 % - zvýraznenie2 3 2 3 2 2 2 4" xfId="29260"/>
    <cellStyle name="40 % - zvýraznenie2 3 2 3 2 2 2 5" xfId="49417"/>
    <cellStyle name="40 % - zvýraznenie2 3 2 3 2 2 3" xfId="11210"/>
    <cellStyle name="40 % - zvýraznenie2 3 2 3 2 2 3 2" xfId="29261"/>
    <cellStyle name="40 % - zvýraznenie2 3 2 3 2 2 4" xfId="17735"/>
    <cellStyle name="40 % - zvýraznenie2 3 2 3 2 2 4 2" xfId="29262"/>
    <cellStyle name="40 % - zvýraznenie2 3 2 3 2 2 5" xfId="29263"/>
    <cellStyle name="40 % - zvýraznenie2 3 2 3 2 2 6" xfId="49418"/>
    <cellStyle name="40 % - zvýraznenie2 3 2 3 2 3" xfId="6204"/>
    <cellStyle name="40 % - zvýraznenie2 3 2 3 2 3 2" xfId="14159"/>
    <cellStyle name="40 % - zvýraznenie2 3 2 3 2 3 2 2" xfId="29264"/>
    <cellStyle name="40 % - zvýraznenie2 3 2 3 2 3 3" xfId="17737"/>
    <cellStyle name="40 % - zvýraznenie2 3 2 3 2 3 3 2" xfId="29265"/>
    <cellStyle name="40 % - zvýraznenie2 3 2 3 2 3 4" xfId="29266"/>
    <cellStyle name="40 % - zvýraznenie2 3 2 3 2 3 5" xfId="49419"/>
    <cellStyle name="40 % - zvýraznenie2 3 2 3 2 4" xfId="9409"/>
    <cellStyle name="40 % - zvýraznenie2 3 2 3 2 4 2" xfId="29267"/>
    <cellStyle name="40 % - zvýraznenie2 3 2 3 2 5" xfId="17734"/>
    <cellStyle name="40 % - zvýraznenie2 3 2 3 2 5 2" xfId="29268"/>
    <cellStyle name="40 % - zvýraznenie2 3 2 3 2 6" xfId="29269"/>
    <cellStyle name="40 % - zvýraznenie2 3 2 3 2 7" xfId="49420"/>
    <cellStyle name="40 % - zvýraznenie2 3 2 3 3" xfId="2262"/>
    <cellStyle name="40 % - zvýraznenie2 3 2 3 3 2" xfId="6995"/>
    <cellStyle name="40 % - zvýraznenie2 3 2 3 3 2 2" xfId="14950"/>
    <cellStyle name="40 % - zvýraznenie2 3 2 3 3 2 2 2" xfId="29270"/>
    <cellStyle name="40 % - zvýraznenie2 3 2 3 3 2 3" xfId="17739"/>
    <cellStyle name="40 % - zvýraznenie2 3 2 3 3 2 3 2" xfId="29271"/>
    <cellStyle name="40 % - zvýraznenie2 3 2 3 3 2 4" xfId="29272"/>
    <cellStyle name="40 % - zvýraznenie2 3 2 3 3 2 5" xfId="49421"/>
    <cellStyle name="40 % - zvýraznenie2 3 2 3 3 3" xfId="10219"/>
    <cellStyle name="40 % - zvýraznenie2 3 2 3 3 3 2" xfId="29273"/>
    <cellStyle name="40 % - zvýraznenie2 3 2 3 3 4" xfId="17738"/>
    <cellStyle name="40 % - zvýraznenie2 3 2 3 3 4 2" xfId="29274"/>
    <cellStyle name="40 % - zvýraznenie2 3 2 3 3 5" xfId="29275"/>
    <cellStyle name="40 % - zvýraznenie2 3 2 3 3 6" xfId="49422"/>
    <cellStyle name="40 % - zvýraznenie2 3 2 3 4" xfId="3661"/>
    <cellStyle name="40 % - zvýraznenie2 3 2 3 4 2" xfId="5413"/>
    <cellStyle name="40 % - zvýraznenie2 3 2 3 4 2 2" xfId="13368"/>
    <cellStyle name="40 % - zvýraznenie2 3 2 3 4 2 2 2" xfId="29276"/>
    <cellStyle name="40 % - zvýraznenie2 3 2 3 4 2 3" xfId="17741"/>
    <cellStyle name="40 % - zvýraznenie2 3 2 3 4 2 3 2" xfId="29277"/>
    <cellStyle name="40 % - zvýraznenie2 3 2 3 4 2 4" xfId="29278"/>
    <cellStyle name="40 % - zvýraznenie2 3 2 3 4 2 5" xfId="49423"/>
    <cellStyle name="40 % - zvýraznenie2 3 2 3 4 3" xfId="11616"/>
    <cellStyle name="40 % - zvýraznenie2 3 2 3 4 3 2" xfId="29279"/>
    <cellStyle name="40 % - zvýraznenie2 3 2 3 4 4" xfId="17740"/>
    <cellStyle name="40 % - zvýraznenie2 3 2 3 4 4 2" xfId="29280"/>
    <cellStyle name="40 % - zvýraznenie2 3 2 3 4 5" xfId="29281"/>
    <cellStyle name="40 % - zvýraznenie2 3 2 3 4 6" xfId="49424"/>
    <cellStyle name="40 % - zvýraznenie2 3 2 3 5" xfId="4620"/>
    <cellStyle name="40 % - zvýraznenie2 3 2 3 5 2" xfId="12575"/>
    <cellStyle name="40 % - zvýraznenie2 3 2 3 5 2 2" xfId="29282"/>
    <cellStyle name="40 % - zvýraznenie2 3 2 3 5 3" xfId="17742"/>
    <cellStyle name="40 % - zvýraznenie2 3 2 3 5 3 2" xfId="29283"/>
    <cellStyle name="40 % - zvýraznenie2 3 2 3 5 4" xfId="29284"/>
    <cellStyle name="40 % - zvýraznenie2 3 2 3 5 5" xfId="49425"/>
    <cellStyle name="40 % - zvýraznenie2 3 2 3 6" xfId="8618"/>
    <cellStyle name="40 % - zvýraznenie2 3 2 3 6 2" xfId="29285"/>
    <cellStyle name="40 % - zvýraznenie2 3 2 3 7" xfId="17733"/>
    <cellStyle name="40 % - zvýraznenie2 3 2 3 7 2" xfId="29286"/>
    <cellStyle name="40 % - zvýraznenie2 3 2 3 8" xfId="29287"/>
    <cellStyle name="40 % - zvýraznenie2 3 2 3 9" xfId="49426"/>
    <cellStyle name="40 % - zvýraznenie2 3 2 4" xfId="1062"/>
    <cellStyle name="40 % - zvýraznenie2 3 2 4 2" xfId="2864"/>
    <cellStyle name="40 % - zvýraznenie2 3 2 4 2 2" xfId="7390"/>
    <cellStyle name="40 % - zvýraznenie2 3 2 4 2 2 2" xfId="15345"/>
    <cellStyle name="40 % - zvýraznenie2 3 2 4 2 2 2 2" xfId="29288"/>
    <cellStyle name="40 % - zvýraznenie2 3 2 4 2 2 3" xfId="17745"/>
    <cellStyle name="40 % - zvýraznenie2 3 2 4 2 2 3 2" xfId="29289"/>
    <cellStyle name="40 % - zvýraznenie2 3 2 4 2 2 4" xfId="29290"/>
    <cellStyle name="40 % - zvýraznenie2 3 2 4 2 2 5" xfId="49427"/>
    <cellStyle name="40 % - zvýraznenie2 3 2 4 2 3" xfId="10820"/>
    <cellStyle name="40 % - zvýraznenie2 3 2 4 2 3 2" xfId="29291"/>
    <cellStyle name="40 % - zvýraznenie2 3 2 4 2 4" xfId="17744"/>
    <cellStyle name="40 % - zvýraznenie2 3 2 4 2 4 2" xfId="29292"/>
    <cellStyle name="40 % - zvýraznenie2 3 2 4 2 5" xfId="29293"/>
    <cellStyle name="40 % - zvýraznenie2 3 2 4 2 6" xfId="49428"/>
    <cellStyle name="40 % - zvýraznenie2 3 2 4 3" xfId="5814"/>
    <cellStyle name="40 % - zvýraznenie2 3 2 4 3 2" xfId="13769"/>
    <cellStyle name="40 % - zvýraznenie2 3 2 4 3 2 2" xfId="29294"/>
    <cellStyle name="40 % - zvýraznenie2 3 2 4 3 3" xfId="17746"/>
    <cellStyle name="40 % - zvýraznenie2 3 2 4 3 3 2" xfId="29295"/>
    <cellStyle name="40 % - zvýraznenie2 3 2 4 3 4" xfId="29296"/>
    <cellStyle name="40 % - zvýraznenie2 3 2 4 3 5" xfId="49429"/>
    <cellStyle name="40 % - zvýraznenie2 3 2 4 4" xfId="9019"/>
    <cellStyle name="40 % - zvýraznenie2 3 2 4 4 2" xfId="29297"/>
    <cellStyle name="40 % - zvýraznenie2 3 2 4 5" xfId="17743"/>
    <cellStyle name="40 % - zvýraznenie2 3 2 4 5 2" xfId="29298"/>
    <cellStyle name="40 % - zvýraznenie2 3 2 4 6" xfId="29299"/>
    <cellStyle name="40 % - zvýraznenie2 3 2 4 7" xfId="49430"/>
    <cellStyle name="40 % - zvýraznenie2 3 2 5" xfId="1872"/>
    <cellStyle name="40 % - zvýraznenie2 3 2 5 2" xfId="6605"/>
    <cellStyle name="40 % - zvýraznenie2 3 2 5 2 2" xfId="14560"/>
    <cellStyle name="40 % - zvýraznenie2 3 2 5 2 2 2" xfId="29300"/>
    <cellStyle name="40 % - zvýraznenie2 3 2 5 2 3" xfId="17748"/>
    <cellStyle name="40 % - zvýraznenie2 3 2 5 2 3 2" xfId="29301"/>
    <cellStyle name="40 % - zvýraznenie2 3 2 5 2 4" xfId="29302"/>
    <cellStyle name="40 % - zvýraznenie2 3 2 5 2 5" xfId="49431"/>
    <cellStyle name="40 % - zvýraznenie2 3 2 5 3" xfId="9829"/>
    <cellStyle name="40 % - zvýraznenie2 3 2 5 3 2" xfId="29303"/>
    <cellStyle name="40 % - zvýraznenie2 3 2 5 4" xfId="17747"/>
    <cellStyle name="40 % - zvýraznenie2 3 2 5 4 2" xfId="29304"/>
    <cellStyle name="40 % - zvýraznenie2 3 2 5 5" xfId="29305"/>
    <cellStyle name="40 % - zvýraznenie2 3 2 5 6" xfId="49432"/>
    <cellStyle name="40 % - zvýraznenie2 3 2 6" xfId="3806"/>
    <cellStyle name="40 % - zvýraznenie2 3 2 6 2" xfId="5023"/>
    <cellStyle name="40 % - zvýraznenie2 3 2 6 2 2" xfId="12978"/>
    <cellStyle name="40 % - zvýraznenie2 3 2 6 2 2 2" xfId="29306"/>
    <cellStyle name="40 % - zvýraznenie2 3 2 6 2 3" xfId="17750"/>
    <cellStyle name="40 % - zvýraznenie2 3 2 6 2 3 2" xfId="29307"/>
    <cellStyle name="40 % - zvýraznenie2 3 2 6 2 4" xfId="29308"/>
    <cellStyle name="40 % - zvýraznenie2 3 2 6 2 5" xfId="49433"/>
    <cellStyle name="40 % - zvýraznenie2 3 2 6 3" xfId="11761"/>
    <cellStyle name="40 % - zvýraznenie2 3 2 6 3 2" xfId="29309"/>
    <cellStyle name="40 % - zvýraznenie2 3 2 6 4" xfId="17749"/>
    <cellStyle name="40 % - zvýraznenie2 3 2 6 4 2" xfId="29310"/>
    <cellStyle name="40 % - zvýraznenie2 3 2 6 5" xfId="29311"/>
    <cellStyle name="40 % - zvýraznenie2 3 2 6 6" xfId="49434"/>
    <cellStyle name="40 % - zvýraznenie2 3 2 7" xfId="4230"/>
    <cellStyle name="40 % - zvýraznenie2 3 2 7 2" xfId="12185"/>
    <cellStyle name="40 % - zvýraznenie2 3 2 7 2 2" xfId="29312"/>
    <cellStyle name="40 % - zvýraznenie2 3 2 7 3" xfId="17751"/>
    <cellStyle name="40 % - zvýraznenie2 3 2 7 3 2" xfId="29313"/>
    <cellStyle name="40 % - zvýraznenie2 3 2 7 4" xfId="29314"/>
    <cellStyle name="40 % - zvýraznenie2 3 2 7 5" xfId="49435"/>
    <cellStyle name="40 % - zvýraznenie2 3 2 8" xfId="8228"/>
    <cellStyle name="40 % - zvýraznenie2 3 2 8 2" xfId="29315"/>
    <cellStyle name="40 % - zvýraznenie2 3 2 9" xfId="17712"/>
    <cellStyle name="40 % - zvýraznenie2 3 2 9 2" xfId="29316"/>
    <cellStyle name="40 % - zvýraznenie2 3 3" xfId="361"/>
    <cellStyle name="40 % - zvýraznenie2 3 3 10" xfId="49436"/>
    <cellStyle name="40 % - zvýraznenie2 3 3 2" xfId="753"/>
    <cellStyle name="40 % - zvýraznenie2 3 3 2 2" xfId="1548"/>
    <cellStyle name="40 % - zvýraznenie2 3 3 2 2 2" xfId="3350"/>
    <cellStyle name="40 % - zvýraznenie2 3 3 2 2 2 2" xfId="7876"/>
    <cellStyle name="40 % - zvýraznenie2 3 3 2 2 2 2 2" xfId="15831"/>
    <cellStyle name="40 % - zvýraznenie2 3 3 2 2 2 2 2 2" xfId="29317"/>
    <cellStyle name="40 % - zvýraznenie2 3 3 2 2 2 2 3" xfId="17756"/>
    <cellStyle name="40 % - zvýraznenie2 3 3 2 2 2 2 3 2" xfId="29318"/>
    <cellStyle name="40 % - zvýraznenie2 3 3 2 2 2 2 4" xfId="29319"/>
    <cellStyle name="40 % - zvýraznenie2 3 3 2 2 2 2 5" xfId="49437"/>
    <cellStyle name="40 % - zvýraznenie2 3 3 2 2 2 3" xfId="11306"/>
    <cellStyle name="40 % - zvýraznenie2 3 3 2 2 2 3 2" xfId="29320"/>
    <cellStyle name="40 % - zvýraznenie2 3 3 2 2 2 4" xfId="17755"/>
    <cellStyle name="40 % - zvýraznenie2 3 3 2 2 2 4 2" xfId="29321"/>
    <cellStyle name="40 % - zvýraznenie2 3 3 2 2 2 5" xfId="29322"/>
    <cellStyle name="40 % - zvýraznenie2 3 3 2 2 2 6" xfId="49438"/>
    <cellStyle name="40 % - zvýraznenie2 3 3 2 2 3" xfId="6300"/>
    <cellStyle name="40 % - zvýraznenie2 3 3 2 2 3 2" xfId="14255"/>
    <cellStyle name="40 % - zvýraznenie2 3 3 2 2 3 2 2" xfId="29323"/>
    <cellStyle name="40 % - zvýraznenie2 3 3 2 2 3 3" xfId="17757"/>
    <cellStyle name="40 % - zvýraznenie2 3 3 2 2 3 3 2" xfId="29324"/>
    <cellStyle name="40 % - zvýraznenie2 3 3 2 2 3 4" xfId="29325"/>
    <cellStyle name="40 % - zvýraznenie2 3 3 2 2 3 5" xfId="49439"/>
    <cellStyle name="40 % - zvýraznenie2 3 3 2 2 4" xfId="9505"/>
    <cellStyle name="40 % - zvýraznenie2 3 3 2 2 4 2" xfId="29326"/>
    <cellStyle name="40 % - zvýraznenie2 3 3 2 2 5" xfId="17754"/>
    <cellStyle name="40 % - zvýraznenie2 3 3 2 2 5 2" xfId="29327"/>
    <cellStyle name="40 % - zvýraznenie2 3 3 2 2 6" xfId="29328"/>
    <cellStyle name="40 % - zvýraznenie2 3 3 2 2 7" xfId="49440"/>
    <cellStyle name="40 % - zvýraznenie2 3 3 2 3" xfId="2358"/>
    <cellStyle name="40 % - zvýraznenie2 3 3 2 3 2" xfId="7091"/>
    <cellStyle name="40 % - zvýraznenie2 3 3 2 3 2 2" xfId="15046"/>
    <cellStyle name="40 % - zvýraznenie2 3 3 2 3 2 2 2" xfId="29329"/>
    <cellStyle name="40 % - zvýraznenie2 3 3 2 3 2 3" xfId="17759"/>
    <cellStyle name="40 % - zvýraznenie2 3 3 2 3 2 3 2" xfId="29330"/>
    <cellStyle name="40 % - zvýraznenie2 3 3 2 3 2 4" xfId="29331"/>
    <cellStyle name="40 % - zvýraznenie2 3 3 2 3 2 5" xfId="49441"/>
    <cellStyle name="40 % - zvýraznenie2 3 3 2 3 3" xfId="10315"/>
    <cellStyle name="40 % - zvýraznenie2 3 3 2 3 3 2" xfId="29332"/>
    <cellStyle name="40 % - zvýraznenie2 3 3 2 3 4" xfId="17758"/>
    <cellStyle name="40 % - zvýraznenie2 3 3 2 3 4 2" xfId="29333"/>
    <cellStyle name="40 % - zvýraznenie2 3 3 2 3 5" xfId="29334"/>
    <cellStyle name="40 % - zvýraznenie2 3 3 2 3 6" xfId="49442"/>
    <cellStyle name="40 % - zvýraznenie2 3 3 2 4" xfId="3658"/>
    <cellStyle name="40 % - zvýraznenie2 3 3 2 4 2" xfId="5509"/>
    <cellStyle name="40 % - zvýraznenie2 3 3 2 4 2 2" xfId="13464"/>
    <cellStyle name="40 % - zvýraznenie2 3 3 2 4 2 2 2" xfId="29335"/>
    <cellStyle name="40 % - zvýraznenie2 3 3 2 4 2 3" xfId="17761"/>
    <cellStyle name="40 % - zvýraznenie2 3 3 2 4 2 3 2" xfId="29336"/>
    <cellStyle name="40 % - zvýraznenie2 3 3 2 4 2 4" xfId="29337"/>
    <cellStyle name="40 % - zvýraznenie2 3 3 2 4 2 5" xfId="49443"/>
    <cellStyle name="40 % - zvýraznenie2 3 3 2 4 3" xfId="11613"/>
    <cellStyle name="40 % - zvýraznenie2 3 3 2 4 3 2" xfId="29338"/>
    <cellStyle name="40 % - zvýraznenie2 3 3 2 4 4" xfId="17760"/>
    <cellStyle name="40 % - zvýraznenie2 3 3 2 4 4 2" xfId="29339"/>
    <cellStyle name="40 % - zvýraznenie2 3 3 2 4 5" xfId="29340"/>
    <cellStyle name="40 % - zvýraznenie2 3 3 2 4 6" xfId="49444"/>
    <cellStyle name="40 % - zvýraznenie2 3 3 2 5" xfId="4716"/>
    <cellStyle name="40 % - zvýraznenie2 3 3 2 5 2" xfId="12671"/>
    <cellStyle name="40 % - zvýraznenie2 3 3 2 5 2 2" xfId="29341"/>
    <cellStyle name="40 % - zvýraznenie2 3 3 2 5 3" xfId="17762"/>
    <cellStyle name="40 % - zvýraznenie2 3 3 2 5 3 2" xfId="29342"/>
    <cellStyle name="40 % - zvýraznenie2 3 3 2 5 4" xfId="29343"/>
    <cellStyle name="40 % - zvýraznenie2 3 3 2 5 5" xfId="49445"/>
    <cellStyle name="40 % - zvýraznenie2 3 3 2 6" xfId="8714"/>
    <cellStyle name="40 % - zvýraznenie2 3 3 2 6 2" xfId="29344"/>
    <cellStyle name="40 % - zvýraznenie2 3 3 2 7" xfId="17753"/>
    <cellStyle name="40 % - zvýraznenie2 3 3 2 7 2" xfId="29345"/>
    <cellStyle name="40 % - zvýraznenie2 3 3 2 8" xfId="29346"/>
    <cellStyle name="40 % - zvýraznenie2 3 3 2 9" xfId="49446"/>
    <cellStyle name="40 % - zvýraznenie2 3 3 3" xfId="1158"/>
    <cellStyle name="40 % - zvýraznenie2 3 3 3 2" xfId="2960"/>
    <cellStyle name="40 % - zvýraznenie2 3 3 3 2 2" xfId="7486"/>
    <cellStyle name="40 % - zvýraznenie2 3 3 3 2 2 2" xfId="15441"/>
    <cellStyle name="40 % - zvýraznenie2 3 3 3 2 2 2 2" xfId="29347"/>
    <cellStyle name="40 % - zvýraznenie2 3 3 3 2 2 3" xfId="17765"/>
    <cellStyle name="40 % - zvýraznenie2 3 3 3 2 2 3 2" xfId="29348"/>
    <cellStyle name="40 % - zvýraznenie2 3 3 3 2 2 4" xfId="29349"/>
    <cellStyle name="40 % - zvýraznenie2 3 3 3 2 2 5" xfId="49447"/>
    <cellStyle name="40 % - zvýraznenie2 3 3 3 2 3" xfId="10916"/>
    <cellStyle name="40 % - zvýraznenie2 3 3 3 2 3 2" xfId="29350"/>
    <cellStyle name="40 % - zvýraznenie2 3 3 3 2 4" xfId="17764"/>
    <cellStyle name="40 % - zvýraznenie2 3 3 3 2 4 2" xfId="29351"/>
    <cellStyle name="40 % - zvýraznenie2 3 3 3 2 5" xfId="29352"/>
    <cellStyle name="40 % - zvýraznenie2 3 3 3 2 6" xfId="49448"/>
    <cellStyle name="40 % - zvýraznenie2 3 3 3 3" xfId="5910"/>
    <cellStyle name="40 % - zvýraznenie2 3 3 3 3 2" xfId="13865"/>
    <cellStyle name="40 % - zvýraznenie2 3 3 3 3 2 2" xfId="29353"/>
    <cellStyle name="40 % - zvýraznenie2 3 3 3 3 3" xfId="17766"/>
    <cellStyle name="40 % - zvýraznenie2 3 3 3 3 3 2" xfId="29354"/>
    <cellStyle name="40 % - zvýraznenie2 3 3 3 3 4" xfId="29355"/>
    <cellStyle name="40 % - zvýraznenie2 3 3 3 3 5" xfId="49449"/>
    <cellStyle name="40 % - zvýraznenie2 3 3 3 4" xfId="9115"/>
    <cellStyle name="40 % - zvýraznenie2 3 3 3 4 2" xfId="29356"/>
    <cellStyle name="40 % - zvýraznenie2 3 3 3 5" xfId="17763"/>
    <cellStyle name="40 % - zvýraznenie2 3 3 3 5 2" xfId="29357"/>
    <cellStyle name="40 % - zvýraznenie2 3 3 3 6" xfId="29358"/>
    <cellStyle name="40 % - zvýraznenie2 3 3 3 7" xfId="49450"/>
    <cellStyle name="40 % - zvýraznenie2 3 3 4" xfId="1968"/>
    <cellStyle name="40 % - zvýraznenie2 3 3 4 2" xfId="6701"/>
    <cellStyle name="40 % - zvýraznenie2 3 3 4 2 2" xfId="14656"/>
    <cellStyle name="40 % - zvýraznenie2 3 3 4 2 2 2" xfId="29359"/>
    <cellStyle name="40 % - zvýraznenie2 3 3 4 2 3" xfId="17768"/>
    <cellStyle name="40 % - zvýraznenie2 3 3 4 2 3 2" xfId="29360"/>
    <cellStyle name="40 % - zvýraznenie2 3 3 4 2 4" xfId="29361"/>
    <cellStyle name="40 % - zvýraznenie2 3 3 4 2 5" xfId="49451"/>
    <cellStyle name="40 % - zvýraznenie2 3 3 4 3" xfId="9925"/>
    <cellStyle name="40 % - zvýraznenie2 3 3 4 3 2" xfId="29362"/>
    <cellStyle name="40 % - zvýraznenie2 3 3 4 4" xfId="17767"/>
    <cellStyle name="40 % - zvýraznenie2 3 3 4 4 2" xfId="29363"/>
    <cellStyle name="40 % - zvýraznenie2 3 3 4 5" xfId="29364"/>
    <cellStyle name="40 % - zvýraznenie2 3 3 4 6" xfId="49452"/>
    <cellStyle name="40 % - zvýraznenie2 3 3 5" xfId="3569"/>
    <cellStyle name="40 % - zvýraznenie2 3 3 5 2" xfId="5119"/>
    <cellStyle name="40 % - zvýraznenie2 3 3 5 2 2" xfId="13074"/>
    <cellStyle name="40 % - zvýraznenie2 3 3 5 2 2 2" xfId="29365"/>
    <cellStyle name="40 % - zvýraznenie2 3 3 5 2 3" xfId="17770"/>
    <cellStyle name="40 % - zvýraznenie2 3 3 5 2 3 2" xfId="29366"/>
    <cellStyle name="40 % - zvýraznenie2 3 3 5 2 4" xfId="29367"/>
    <cellStyle name="40 % - zvýraznenie2 3 3 5 2 5" xfId="49453"/>
    <cellStyle name="40 % - zvýraznenie2 3 3 5 3" xfId="11525"/>
    <cellStyle name="40 % - zvýraznenie2 3 3 5 3 2" xfId="29368"/>
    <cellStyle name="40 % - zvýraznenie2 3 3 5 4" xfId="17769"/>
    <cellStyle name="40 % - zvýraznenie2 3 3 5 4 2" xfId="29369"/>
    <cellStyle name="40 % - zvýraznenie2 3 3 5 5" xfId="29370"/>
    <cellStyle name="40 % - zvýraznenie2 3 3 5 6" xfId="49454"/>
    <cellStyle name="40 % - zvýraznenie2 3 3 6" xfId="4326"/>
    <cellStyle name="40 % - zvýraznenie2 3 3 6 2" xfId="12281"/>
    <cellStyle name="40 % - zvýraznenie2 3 3 6 2 2" xfId="29371"/>
    <cellStyle name="40 % - zvýraznenie2 3 3 6 3" xfId="17771"/>
    <cellStyle name="40 % - zvýraznenie2 3 3 6 3 2" xfId="29372"/>
    <cellStyle name="40 % - zvýraznenie2 3 3 6 4" xfId="29373"/>
    <cellStyle name="40 % - zvýraznenie2 3 3 6 5" xfId="49455"/>
    <cellStyle name="40 % - zvýraznenie2 3 3 7" xfId="8324"/>
    <cellStyle name="40 % - zvýraznenie2 3 3 7 2" xfId="29374"/>
    <cellStyle name="40 % - zvýraznenie2 3 3 8" xfId="17752"/>
    <cellStyle name="40 % - zvýraznenie2 3 3 8 2" xfId="29375"/>
    <cellStyle name="40 % - zvýraznenie2 3 3 9" xfId="29376"/>
    <cellStyle name="40 % - zvýraznenie2 3 4" xfId="560"/>
    <cellStyle name="40 % - zvýraznenie2 3 4 2" xfId="1355"/>
    <cellStyle name="40 % - zvýraznenie2 3 4 2 2" xfId="3157"/>
    <cellStyle name="40 % - zvýraznenie2 3 4 2 2 2" xfId="7683"/>
    <cellStyle name="40 % - zvýraznenie2 3 4 2 2 2 2" xfId="15638"/>
    <cellStyle name="40 % - zvýraznenie2 3 4 2 2 2 2 2" xfId="29377"/>
    <cellStyle name="40 % - zvýraznenie2 3 4 2 2 2 3" xfId="17775"/>
    <cellStyle name="40 % - zvýraznenie2 3 4 2 2 2 3 2" xfId="29378"/>
    <cellStyle name="40 % - zvýraznenie2 3 4 2 2 2 4" xfId="29379"/>
    <cellStyle name="40 % - zvýraznenie2 3 4 2 2 2 5" xfId="49456"/>
    <cellStyle name="40 % - zvýraznenie2 3 4 2 2 3" xfId="11113"/>
    <cellStyle name="40 % - zvýraznenie2 3 4 2 2 3 2" xfId="29380"/>
    <cellStyle name="40 % - zvýraznenie2 3 4 2 2 4" xfId="17774"/>
    <cellStyle name="40 % - zvýraznenie2 3 4 2 2 4 2" xfId="29381"/>
    <cellStyle name="40 % - zvýraznenie2 3 4 2 2 5" xfId="29382"/>
    <cellStyle name="40 % - zvýraznenie2 3 4 2 2 6" xfId="49457"/>
    <cellStyle name="40 % - zvýraznenie2 3 4 2 3" xfId="6107"/>
    <cellStyle name="40 % - zvýraznenie2 3 4 2 3 2" xfId="14062"/>
    <cellStyle name="40 % - zvýraznenie2 3 4 2 3 2 2" xfId="29383"/>
    <cellStyle name="40 % - zvýraznenie2 3 4 2 3 3" xfId="17776"/>
    <cellStyle name="40 % - zvýraznenie2 3 4 2 3 3 2" xfId="29384"/>
    <cellStyle name="40 % - zvýraznenie2 3 4 2 3 4" xfId="29385"/>
    <cellStyle name="40 % - zvýraznenie2 3 4 2 3 5" xfId="49458"/>
    <cellStyle name="40 % - zvýraznenie2 3 4 2 4" xfId="9312"/>
    <cellStyle name="40 % - zvýraznenie2 3 4 2 4 2" xfId="29386"/>
    <cellStyle name="40 % - zvýraznenie2 3 4 2 5" xfId="17773"/>
    <cellStyle name="40 % - zvýraznenie2 3 4 2 5 2" xfId="29387"/>
    <cellStyle name="40 % - zvýraznenie2 3 4 2 6" xfId="29388"/>
    <cellStyle name="40 % - zvýraznenie2 3 4 2 7" xfId="49459"/>
    <cellStyle name="40 % - zvýraznenie2 3 4 3" xfId="2165"/>
    <cellStyle name="40 % - zvýraznenie2 3 4 3 2" xfId="6898"/>
    <cellStyle name="40 % - zvýraznenie2 3 4 3 2 2" xfId="14853"/>
    <cellStyle name="40 % - zvýraznenie2 3 4 3 2 2 2" xfId="29389"/>
    <cellStyle name="40 % - zvýraznenie2 3 4 3 2 3" xfId="17778"/>
    <cellStyle name="40 % - zvýraznenie2 3 4 3 2 3 2" xfId="29390"/>
    <cellStyle name="40 % - zvýraznenie2 3 4 3 2 4" xfId="29391"/>
    <cellStyle name="40 % - zvýraznenie2 3 4 3 2 5" xfId="49460"/>
    <cellStyle name="40 % - zvýraznenie2 3 4 3 3" xfId="10122"/>
    <cellStyle name="40 % - zvýraznenie2 3 4 3 3 2" xfId="29392"/>
    <cellStyle name="40 % - zvýraznenie2 3 4 3 4" xfId="17777"/>
    <cellStyle name="40 % - zvýraznenie2 3 4 3 4 2" xfId="29393"/>
    <cellStyle name="40 % - zvýraznenie2 3 4 3 5" xfId="29394"/>
    <cellStyle name="40 % - zvýraznenie2 3 4 3 6" xfId="49461"/>
    <cellStyle name="40 % - zvýraznenie2 3 4 4" xfId="3622"/>
    <cellStyle name="40 % - zvýraznenie2 3 4 4 2" xfId="5316"/>
    <cellStyle name="40 % - zvýraznenie2 3 4 4 2 2" xfId="13271"/>
    <cellStyle name="40 % - zvýraznenie2 3 4 4 2 2 2" xfId="29395"/>
    <cellStyle name="40 % - zvýraznenie2 3 4 4 2 3" xfId="17780"/>
    <cellStyle name="40 % - zvýraznenie2 3 4 4 2 3 2" xfId="29396"/>
    <cellStyle name="40 % - zvýraznenie2 3 4 4 2 4" xfId="29397"/>
    <cellStyle name="40 % - zvýraznenie2 3 4 4 2 5" xfId="49462"/>
    <cellStyle name="40 % - zvýraznenie2 3 4 4 3" xfId="11578"/>
    <cellStyle name="40 % - zvýraznenie2 3 4 4 3 2" xfId="29398"/>
    <cellStyle name="40 % - zvýraznenie2 3 4 4 4" xfId="17779"/>
    <cellStyle name="40 % - zvýraznenie2 3 4 4 4 2" xfId="29399"/>
    <cellStyle name="40 % - zvýraznenie2 3 4 4 5" xfId="29400"/>
    <cellStyle name="40 % - zvýraznenie2 3 4 4 6" xfId="49463"/>
    <cellStyle name="40 % - zvýraznenie2 3 4 5" xfId="4523"/>
    <cellStyle name="40 % - zvýraznenie2 3 4 5 2" xfId="12478"/>
    <cellStyle name="40 % - zvýraznenie2 3 4 5 2 2" xfId="29401"/>
    <cellStyle name="40 % - zvýraznenie2 3 4 5 3" xfId="17781"/>
    <cellStyle name="40 % - zvýraznenie2 3 4 5 3 2" xfId="29402"/>
    <cellStyle name="40 % - zvýraznenie2 3 4 5 4" xfId="29403"/>
    <cellStyle name="40 % - zvýraznenie2 3 4 5 5" xfId="49464"/>
    <cellStyle name="40 % - zvýraznenie2 3 4 6" xfId="8521"/>
    <cellStyle name="40 % - zvýraznenie2 3 4 6 2" xfId="29404"/>
    <cellStyle name="40 % - zvýraznenie2 3 4 7" xfId="17772"/>
    <cellStyle name="40 % - zvýraznenie2 3 4 7 2" xfId="29405"/>
    <cellStyle name="40 % - zvýraznenie2 3 4 8" xfId="29406"/>
    <cellStyle name="40 % - zvýraznenie2 3 4 9" xfId="49465"/>
    <cellStyle name="40 % - zvýraznenie2 3 5" xfId="965"/>
    <cellStyle name="40 % - zvýraznenie2 3 5 2" xfId="2767"/>
    <cellStyle name="40 % - zvýraznenie2 3 5 2 2" xfId="7293"/>
    <cellStyle name="40 % - zvýraznenie2 3 5 2 2 2" xfId="15248"/>
    <cellStyle name="40 % - zvýraznenie2 3 5 2 2 2 2" xfId="29407"/>
    <cellStyle name="40 % - zvýraznenie2 3 5 2 2 3" xfId="17784"/>
    <cellStyle name="40 % - zvýraznenie2 3 5 2 2 3 2" xfId="29408"/>
    <cellStyle name="40 % - zvýraznenie2 3 5 2 2 4" xfId="29409"/>
    <cellStyle name="40 % - zvýraznenie2 3 5 2 2 5" xfId="49466"/>
    <cellStyle name="40 % - zvýraznenie2 3 5 2 3" xfId="10723"/>
    <cellStyle name="40 % - zvýraznenie2 3 5 2 3 2" xfId="29410"/>
    <cellStyle name="40 % - zvýraznenie2 3 5 2 4" xfId="17783"/>
    <cellStyle name="40 % - zvýraznenie2 3 5 2 4 2" xfId="29411"/>
    <cellStyle name="40 % - zvýraznenie2 3 5 2 5" xfId="29412"/>
    <cellStyle name="40 % - zvýraznenie2 3 5 2 6" xfId="49467"/>
    <cellStyle name="40 % - zvýraznenie2 3 5 3" xfId="5717"/>
    <cellStyle name="40 % - zvýraznenie2 3 5 3 2" xfId="13672"/>
    <cellStyle name="40 % - zvýraznenie2 3 5 3 2 2" xfId="29413"/>
    <cellStyle name="40 % - zvýraznenie2 3 5 3 3" xfId="17785"/>
    <cellStyle name="40 % - zvýraznenie2 3 5 3 3 2" xfId="29414"/>
    <cellStyle name="40 % - zvýraznenie2 3 5 3 4" xfId="29415"/>
    <cellStyle name="40 % - zvýraznenie2 3 5 3 5" xfId="49468"/>
    <cellStyle name="40 % - zvýraznenie2 3 5 4" xfId="8922"/>
    <cellStyle name="40 % - zvýraznenie2 3 5 4 2" xfId="29416"/>
    <cellStyle name="40 % - zvýraznenie2 3 5 5" xfId="17782"/>
    <cellStyle name="40 % - zvýraznenie2 3 5 5 2" xfId="29417"/>
    <cellStyle name="40 % - zvýraznenie2 3 5 6" xfId="29418"/>
    <cellStyle name="40 % - zvýraznenie2 3 5 7" xfId="49469"/>
    <cellStyle name="40 % - zvýraznenie2 3 6" xfId="1774"/>
    <cellStyle name="40 % - zvýraznenie2 3 6 2" xfId="6508"/>
    <cellStyle name="40 % - zvýraznenie2 3 6 2 2" xfId="14463"/>
    <cellStyle name="40 % - zvýraznenie2 3 6 2 2 2" xfId="29419"/>
    <cellStyle name="40 % - zvýraznenie2 3 6 2 3" xfId="17787"/>
    <cellStyle name="40 % - zvýraznenie2 3 6 2 3 2" xfId="29420"/>
    <cellStyle name="40 % - zvýraznenie2 3 6 2 4" xfId="29421"/>
    <cellStyle name="40 % - zvýraznenie2 3 6 2 5" xfId="49470"/>
    <cellStyle name="40 % - zvýraznenie2 3 6 3" xfId="9731"/>
    <cellStyle name="40 % - zvýraznenie2 3 6 3 2" xfId="29422"/>
    <cellStyle name="40 % - zvýraznenie2 3 6 4" xfId="17786"/>
    <cellStyle name="40 % - zvýraznenie2 3 6 4 2" xfId="29423"/>
    <cellStyle name="40 % - zvýraznenie2 3 6 5" xfId="29424"/>
    <cellStyle name="40 % - zvýraznenie2 3 6 6" xfId="49471"/>
    <cellStyle name="40 % - zvýraznenie2 3 7" xfId="3812"/>
    <cellStyle name="40 % - zvýraznenie2 3 7 2" xfId="4926"/>
    <cellStyle name="40 % - zvýraznenie2 3 7 2 2" xfId="12881"/>
    <cellStyle name="40 % - zvýraznenie2 3 7 2 2 2" xfId="29425"/>
    <cellStyle name="40 % - zvýraznenie2 3 7 2 3" xfId="17789"/>
    <cellStyle name="40 % - zvýraznenie2 3 7 2 3 2" xfId="29426"/>
    <cellStyle name="40 % - zvýraznenie2 3 7 2 4" xfId="29427"/>
    <cellStyle name="40 % - zvýraznenie2 3 7 2 5" xfId="49472"/>
    <cellStyle name="40 % - zvýraznenie2 3 7 3" xfId="11767"/>
    <cellStyle name="40 % - zvýraznenie2 3 7 3 2" xfId="29428"/>
    <cellStyle name="40 % - zvýraznenie2 3 7 4" xfId="17788"/>
    <cellStyle name="40 % - zvýraznenie2 3 7 4 2" xfId="29429"/>
    <cellStyle name="40 % - zvýraznenie2 3 7 5" xfId="29430"/>
    <cellStyle name="40 % - zvýraznenie2 3 7 6" xfId="49473"/>
    <cellStyle name="40 % - zvýraznenie2 3 8" xfId="4133"/>
    <cellStyle name="40 % - zvýraznenie2 3 8 2" xfId="12088"/>
    <cellStyle name="40 % - zvýraznenie2 3 8 2 2" xfId="29431"/>
    <cellStyle name="40 % - zvýraznenie2 3 8 3" xfId="17790"/>
    <cellStyle name="40 % - zvýraznenie2 3 8 3 2" xfId="29432"/>
    <cellStyle name="40 % - zvýraznenie2 3 8 4" xfId="29433"/>
    <cellStyle name="40 % - zvýraznenie2 3 8 5" xfId="49474"/>
    <cellStyle name="40 % - zvýraznenie2 3 9" xfId="8131"/>
    <cellStyle name="40 % - zvýraznenie2 3 9 2" xfId="29434"/>
    <cellStyle name="40 % - zvýraznenie2 4" xfId="172"/>
    <cellStyle name="40 % - zvýraznenie2 4 10" xfId="29435"/>
    <cellStyle name="40 % - zvýraznenie2 4 11" xfId="49475"/>
    <cellStyle name="40 % - zvýraznenie2 4 2" xfId="375"/>
    <cellStyle name="40 % - zvýraznenie2 4 2 10" xfId="49476"/>
    <cellStyle name="40 % - zvýraznenie2 4 2 2" xfId="767"/>
    <cellStyle name="40 % - zvýraznenie2 4 2 2 2" xfId="1562"/>
    <cellStyle name="40 % - zvýraznenie2 4 2 2 2 2" xfId="3364"/>
    <cellStyle name="40 % - zvýraznenie2 4 2 2 2 2 2" xfId="7890"/>
    <cellStyle name="40 % - zvýraznenie2 4 2 2 2 2 2 2" xfId="15845"/>
    <cellStyle name="40 % - zvýraznenie2 4 2 2 2 2 2 2 2" xfId="29436"/>
    <cellStyle name="40 % - zvýraznenie2 4 2 2 2 2 2 3" xfId="17796"/>
    <cellStyle name="40 % - zvýraznenie2 4 2 2 2 2 2 3 2" xfId="29437"/>
    <cellStyle name="40 % - zvýraznenie2 4 2 2 2 2 2 4" xfId="29438"/>
    <cellStyle name="40 % - zvýraznenie2 4 2 2 2 2 2 5" xfId="49477"/>
    <cellStyle name="40 % - zvýraznenie2 4 2 2 2 2 3" xfId="11320"/>
    <cellStyle name="40 % - zvýraznenie2 4 2 2 2 2 3 2" xfId="29439"/>
    <cellStyle name="40 % - zvýraznenie2 4 2 2 2 2 4" xfId="17795"/>
    <cellStyle name="40 % - zvýraznenie2 4 2 2 2 2 4 2" xfId="29440"/>
    <cellStyle name="40 % - zvýraznenie2 4 2 2 2 2 5" xfId="29441"/>
    <cellStyle name="40 % - zvýraznenie2 4 2 2 2 2 6" xfId="49478"/>
    <cellStyle name="40 % - zvýraznenie2 4 2 2 2 3" xfId="6314"/>
    <cellStyle name="40 % - zvýraznenie2 4 2 2 2 3 2" xfId="14269"/>
    <cellStyle name="40 % - zvýraznenie2 4 2 2 2 3 2 2" xfId="29442"/>
    <cellStyle name="40 % - zvýraznenie2 4 2 2 2 3 3" xfId="17797"/>
    <cellStyle name="40 % - zvýraznenie2 4 2 2 2 3 3 2" xfId="29443"/>
    <cellStyle name="40 % - zvýraznenie2 4 2 2 2 3 4" xfId="29444"/>
    <cellStyle name="40 % - zvýraznenie2 4 2 2 2 3 5" xfId="49479"/>
    <cellStyle name="40 % - zvýraznenie2 4 2 2 2 4" xfId="9519"/>
    <cellStyle name="40 % - zvýraznenie2 4 2 2 2 4 2" xfId="29445"/>
    <cellStyle name="40 % - zvýraznenie2 4 2 2 2 5" xfId="17794"/>
    <cellStyle name="40 % - zvýraznenie2 4 2 2 2 5 2" xfId="29446"/>
    <cellStyle name="40 % - zvýraznenie2 4 2 2 2 6" xfId="29447"/>
    <cellStyle name="40 % - zvýraznenie2 4 2 2 2 7" xfId="49480"/>
    <cellStyle name="40 % - zvýraznenie2 4 2 2 3" xfId="2372"/>
    <cellStyle name="40 % - zvýraznenie2 4 2 2 3 2" xfId="7105"/>
    <cellStyle name="40 % - zvýraznenie2 4 2 2 3 2 2" xfId="15060"/>
    <cellStyle name="40 % - zvýraznenie2 4 2 2 3 2 2 2" xfId="29448"/>
    <cellStyle name="40 % - zvýraznenie2 4 2 2 3 2 3" xfId="17799"/>
    <cellStyle name="40 % - zvýraznenie2 4 2 2 3 2 3 2" xfId="29449"/>
    <cellStyle name="40 % - zvýraznenie2 4 2 2 3 2 4" xfId="29450"/>
    <cellStyle name="40 % - zvýraznenie2 4 2 2 3 2 5" xfId="49481"/>
    <cellStyle name="40 % - zvýraznenie2 4 2 2 3 3" xfId="10329"/>
    <cellStyle name="40 % - zvýraznenie2 4 2 2 3 3 2" xfId="29451"/>
    <cellStyle name="40 % - zvýraznenie2 4 2 2 3 4" xfId="17798"/>
    <cellStyle name="40 % - zvýraznenie2 4 2 2 3 4 2" xfId="29452"/>
    <cellStyle name="40 % - zvýraznenie2 4 2 2 3 5" xfId="29453"/>
    <cellStyle name="40 % - zvýraznenie2 4 2 2 3 6" xfId="49482"/>
    <cellStyle name="40 % - zvýraznenie2 4 2 2 4" xfId="3498"/>
    <cellStyle name="40 % - zvýraznenie2 4 2 2 4 2" xfId="5523"/>
    <cellStyle name="40 % - zvýraznenie2 4 2 2 4 2 2" xfId="13478"/>
    <cellStyle name="40 % - zvýraznenie2 4 2 2 4 2 2 2" xfId="29454"/>
    <cellStyle name="40 % - zvýraznenie2 4 2 2 4 2 3" xfId="17801"/>
    <cellStyle name="40 % - zvýraznenie2 4 2 2 4 2 3 2" xfId="29455"/>
    <cellStyle name="40 % - zvýraznenie2 4 2 2 4 2 4" xfId="29456"/>
    <cellStyle name="40 % - zvýraznenie2 4 2 2 4 2 5" xfId="49483"/>
    <cellStyle name="40 % - zvýraznenie2 4 2 2 4 3" xfId="11454"/>
    <cellStyle name="40 % - zvýraznenie2 4 2 2 4 3 2" xfId="29457"/>
    <cellStyle name="40 % - zvýraznenie2 4 2 2 4 4" xfId="17800"/>
    <cellStyle name="40 % - zvýraznenie2 4 2 2 4 4 2" xfId="29458"/>
    <cellStyle name="40 % - zvýraznenie2 4 2 2 4 5" xfId="29459"/>
    <cellStyle name="40 % - zvýraznenie2 4 2 2 4 6" xfId="49484"/>
    <cellStyle name="40 % - zvýraznenie2 4 2 2 5" xfId="4730"/>
    <cellStyle name="40 % - zvýraznenie2 4 2 2 5 2" xfId="12685"/>
    <cellStyle name="40 % - zvýraznenie2 4 2 2 5 2 2" xfId="29460"/>
    <cellStyle name="40 % - zvýraznenie2 4 2 2 5 3" xfId="17802"/>
    <cellStyle name="40 % - zvýraznenie2 4 2 2 5 3 2" xfId="29461"/>
    <cellStyle name="40 % - zvýraznenie2 4 2 2 5 4" xfId="29462"/>
    <cellStyle name="40 % - zvýraznenie2 4 2 2 5 5" xfId="49485"/>
    <cellStyle name="40 % - zvýraznenie2 4 2 2 6" xfId="8728"/>
    <cellStyle name="40 % - zvýraznenie2 4 2 2 6 2" xfId="29463"/>
    <cellStyle name="40 % - zvýraznenie2 4 2 2 7" xfId="17793"/>
    <cellStyle name="40 % - zvýraznenie2 4 2 2 7 2" xfId="29464"/>
    <cellStyle name="40 % - zvýraznenie2 4 2 2 8" xfId="29465"/>
    <cellStyle name="40 % - zvýraznenie2 4 2 2 9" xfId="49486"/>
    <cellStyle name="40 % - zvýraznenie2 4 2 3" xfId="1172"/>
    <cellStyle name="40 % - zvýraznenie2 4 2 3 2" xfId="2974"/>
    <cellStyle name="40 % - zvýraznenie2 4 2 3 2 2" xfId="7500"/>
    <cellStyle name="40 % - zvýraznenie2 4 2 3 2 2 2" xfId="15455"/>
    <cellStyle name="40 % - zvýraznenie2 4 2 3 2 2 2 2" xfId="29466"/>
    <cellStyle name="40 % - zvýraznenie2 4 2 3 2 2 3" xfId="17805"/>
    <cellStyle name="40 % - zvýraznenie2 4 2 3 2 2 3 2" xfId="29467"/>
    <cellStyle name="40 % - zvýraznenie2 4 2 3 2 2 4" xfId="29468"/>
    <cellStyle name="40 % - zvýraznenie2 4 2 3 2 2 5" xfId="49487"/>
    <cellStyle name="40 % - zvýraznenie2 4 2 3 2 3" xfId="10930"/>
    <cellStyle name="40 % - zvýraznenie2 4 2 3 2 3 2" xfId="29469"/>
    <cellStyle name="40 % - zvýraznenie2 4 2 3 2 4" xfId="17804"/>
    <cellStyle name="40 % - zvýraznenie2 4 2 3 2 4 2" xfId="29470"/>
    <cellStyle name="40 % - zvýraznenie2 4 2 3 2 5" xfId="29471"/>
    <cellStyle name="40 % - zvýraznenie2 4 2 3 2 6" xfId="49488"/>
    <cellStyle name="40 % - zvýraznenie2 4 2 3 3" xfId="5924"/>
    <cellStyle name="40 % - zvýraznenie2 4 2 3 3 2" xfId="13879"/>
    <cellStyle name="40 % - zvýraznenie2 4 2 3 3 2 2" xfId="29472"/>
    <cellStyle name="40 % - zvýraznenie2 4 2 3 3 3" xfId="17806"/>
    <cellStyle name="40 % - zvýraznenie2 4 2 3 3 3 2" xfId="29473"/>
    <cellStyle name="40 % - zvýraznenie2 4 2 3 3 4" xfId="29474"/>
    <cellStyle name="40 % - zvýraznenie2 4 2 3 3 5" xfId="49489"/>
    <cellStyle name="40 % - zvýraznenie2 4 2 3 4" xfId="9129"/>
    <cellStyle name="40 % - zvýraznenie2 4 2 3 4 2" xfId="29475"/>
    <cellStyle name="40 % - zvýraznenie2 4 2 3 5" xfId="17803"/>
    <cellStyle name="40 % - zvýraznenie2 4 2 3 5 2" xfId="29476"/>
    <cellStyle name="40 % - zvýraznenie2 4 2 3 6" xfId="29477"/>
    <cellStyle name="40 % - zvýraznenie2 4 2 3 7" xfId="49490"/>
    <cellStyle name="40 % - zvýraznenie2 4 2 4" xfId="1982"/>
    <cellStyle name="40 % - zvýraznenie2 4 2 4 2" xfId="6715"/>
    <cellStyle name="40 % - zvýraznenie2 4 2 4 2 2" xfId="14670"/>
    <cellStyle name="40 % - zvýraznenie2 4 2 4 2 2 2" xfId="29478"/>
    <cellStyle name="40 % - zvýraznenie2 4 2 4 2 3" xfId="17808"/>
    <cellStyle name="40 % - zvýraznenie2 4 2 4 2 3 2" xfId="29479"/>
    <cellStyle name="40 % - zvýraznenie2 4 2 4 2 4" xfId="29480"/>
    <cellStyle name="40 % - zvýraznenie2 4 2 4 2 5" xfId="49491"/>
    <cellStyle name="40 % - zvýraznenie2 4 2 4 3" xfId="9939"/>
    <cellStyle name="40 % - zvýraznenie2 4 2 4 3 2" xfId="29481"/>
    <cellStyle name="40 % - zvýraznenie2 4 2 4 4" xfId="17807"/>
    <cellStyle name="40 % - zvýraznenie2 4 2 4 4 2" xfId="29482"/>
    <cellStyle name="40 % - zvýraznenie2 4 2 4 5" xfId="29483"/>
    <cellStyle name="40 % - zvýraznenie2 4 2 4 6" xfId="49492"/>
    <cellStyle name="40 % - zvýraznenie2 4 2 5" xfId="3511"/>
    <cellStyle name="40 % - zvýraznenie2 4 2 5 2" xfId="5133"/>
    <cellStyle name="40 % - zvýraznenie2 4 2 5 2 2" xfId="13088"/>
    <cellStyle name="40 % - zvýraznenie2 4 2 5 2 2 2" xfId="29484"/>
    <cellStyle name="40 % - zvýraznenie2 4 2 5 2 3" xfId="17810"/>
    <cellStyle name="40 % - zvýraznenie2 4 2 5 2 3 2" xfId="29485"/>
    <cellStyle name="40 % - zvýraznenie2 4 2 5 2 4" xfId="29486"/>
    <cellStyle name="40 % - zvýraznenie2 4 2 5 2 5" xfId="49493"/>
    <cellStyle name="40 % - zvýraznenie2 4 2 5 3" xfId="11467"/>
    <cellStyle name="40 % - zvýraznenie2 4 2 5 3 2" xfId="29487"/>
    <cellStyle name="40 % - zvýraznenie2 4 2 5 4" xfId="17809"/>
    <cellStyle name="40 % - zvýraznenie2 4 2 5 4 2" xfId="29488"/>
    <cellStyle name="40 % - zvýraznenie2 4 2 5 5" xfId="29489"/>
    <cellStyle name="40 % - zvýraznenie2 4 2 5 6" xfId="49494"/>
    <cellStyle name="40 % - zvýraznenie2 4 2 6" xfId="4340"/>
    <cellStyle name="40 % - zvýraznenie2 4 2 6 2" xfId="12295"/>
    <cellStyle name="40 % - zvýraznenie2 4 2 6 2 2" xfId="29490"/>
    <cellStyle name="40 % - zvýraznenie2 4 2 6 3" xfId="17811"/>
    <cellStyle name="40 % - zvýraznenie2 4 2 6 3 2" xfId="29491"/>
    <cellStyle name="40 % - zvýraznenie2 4 2 6 4" xfId="29492"/>
    <cellStyle name="40 % - zvýraznenie2 4 2 6 5" xfId="49495"/>
    <cellStyle name="40 % - zvýraznenie2 4 2 7" xfId="8338"/>
    <cellStyle name="40 % - zvýraznenie2 4 2 7 2" xfId="29493"/>
    <cellStyle name="40 % - zvýraznenie2 4 2 8" xfId="17792"/>
    <cellStyle name="40 % - zvýraznenie2 4 2 8 2" xfId="29494"/>
    <cellStyle name="40 % - zvýraznenie2 4 2 9" xfId="29495"/>
    <cellStyle name="40 % - zvýraznenie2 4 3" xfId="574"/>
    <cellStyle name="40 % - zvýraznenie2 4 3 2" xfId="1369"/>
    <cellStyle name="40 % - zvýraznenie2 4 3 2 2" xfId="3171"/>
    <cellStyle name="40 % - zvýraznenie2 4 3 2 2 2" xfId="7697"/>
    <cellStyle name="40 % - zvýraznenie2 4 3 2 2 2 2" xfId="15652"/>
    <cellStyle name="40 % - zvýraznenie2 4 3 2 2 2 2 2" xfId="29496"/>
    <cellStyle name="40 % - zvýraznenie2 4 3 2 2 2 3" xfId="17815"/>
    <cellStyle name="40 % - zvýraznenie2 4 3 2 2 2 3 2" xfId="29497"/>
    <cellStyle name="40 % - zvýraznenie2 4 3 2 2 2 4" xfId="29498"/>
    <cellStyle name="40 % - zvýraznenie2 4 3 2 2 2 5" xfId="49496"/>
    <cellStyle name="40 % - zvýraznenie2 4 3 2 2 3" xfId="11127"/>
    <cellStyle name="40 % - zvýraznenie2 4 3 2 2 3 2" xfId="29499"/>
    <cellStyle name="40 % - zvýraznenie2 4 3 2 2 4" xfId="17814"/>
    <cellStyle name="40 % - zvýraznenie2 4 3 2 2 4 2" xfId="29500"/>
    <cellStyle name="40 % - zvýraznenie2 4 3 2 2 5" xfId="29501"/>
    <cellStyle name="40 % - zvýraznenie2 4 3 2 2 6" xfId="49497"/>
    <cellStyle name="40 % - zvýraznenie2 4 3 2 3" xfId="6121"/>
    <cellStyle name="40 % - zvýraznenie2 4 3 2 3 2" xfId="14076"/>
    <cellStyle name="40 % - zvýraznenie2 4 3 2 3 2 2" xfId="29502"/>
    <cellStyle name="40 % - zvýraznenie2 4 3 2 3 3" xfId="17816"/>
    <cellStyle name="40 % - zvýraznenie2 4 3 2 3 3 2" xfId="29503"/>
    <cellStyle name="40 % - zvýraznenie2 4 3 2 3 4" xfId="29504"/>
    <cellStyle name="40 % - zvýraznenie2 4 3 2 3 5" xfId="49498"/>
    <cellStyle name="40 % - zvýraznenie2 4 3 2 4" xfId="9326"/>
    <cellStyle name="40 % - zvýraznenie2 4 3 2 4 2" xfId="29505"/>
    <cellStyle name="40 % - zvýraznenie2 4 3 2 5" xfId="17813"/>
    <cellStyle name="40 % - zvýraznenie2 4 3 2 5 2" xfId="29506"/>
    <cellStyle name="40 % - zvýraznenie2 4 3 2 6" xfId="29507"/>
    <cellStyle name="40 % - zvýraznenie2 4 3 2 7" xfId="49499"/>
    <cellStyle name="40 % - zvýraznenie2 4 3 3" xfId="2179"/>
    <cellStyle name="40 % - zvýraznenie2 4 3 3 2" xfId="6912"/>
    <cellStyle name="40 % - zvýraznenie2 4 3 3 2 2" xfId="14867"/>
    <cellStyle name="40 % - zvýraznenie2 4 3 3 2 2 2" xfId="29508"/>
    <cellStyle name="40 % - zvýraznenie2 4 3 3 2 3" xfId="17818"/>
    <cellStyle name="40 % - zvýraznenie2 4 3 3 2 3 2" xfId="29509"/>
    <cellStyle name="40 % - zvýraznenie2 4 3 3 2 4" xfId="29510"/>
    <cellStyle name="40 % - zvýraznenie2 4 3 3 2 5" xfId="49500"/>
    <cellStyle name="40 % - zvýraznenie2 4 3 3 3" xfId="10136"/>
    <cellStyle name="40 % - zvýraznenie2 4 3 3 3 2" xfId="29511"/>
    <cellStyle name="40 % - zvýraznenie2 4 3 3 4" xfId="17817"/>
    <cellStyle name="40 % - zvýraznenie2 4 3 3 4 2" xfId="29512"/>
    <cellStyle name="40 % - zvýraznenie2 4 3 3 5" xfId="29513"/>
    <cellStyle name="40 % - zvýraznenie2 4 3 3 6" xfId="49501"/>
    <cellStyle name="40 % - zvýraznenie2 4 3 4" xfId="2649"/>
    <cellStyle name="40 % - zvýraznenie2 4 3 4 2" xfId="5330"/>
    <cellStyle name="40 % - zvýraznenie2 4 3 4 2 2" xfId="13285"/>
    <cellStyle name="40 % - zvýraznenie2 4 3 4 2 2 2" xfId="29514"/>
    <cellStyle name="40 % - zvýraznenie2 4 3 4 2 3" xfId="17820"/>
    <cellStyle name="40 % - zvýraznenie2 4 3 4 2 3 2" xfId="29515"/>
    <cellStyle name="40 % - zvýraznenie2 4 3 4 2 4" xfId="29516"/>
    <cellStyle name="40 % - zvýraznenie2 4 3 4 2 5" xfId="49502"/>
    <cellStyle name="40 % - zvýraznenie2 4 3 4 3" xfId="10606"/>
    <cellStyle name="40 % - zvýraznenie2 4 3 4 3 2" xfId="29517"/>
    <cellStyle name="40 % - zvýraznenie2 4 3 4 4" xfId="17819"/>
    <cellStyle name="40 % - zvýraznenie2 4 3 4 4 2" xfId="29518"/>
    <cellStyle name="40 % - zvýraznenie2 4 3 4 5" xfId="29519"/>
    <cellStyle name="40 % - zvýraznenie2 4 3 4 6" xfId="49503"/>
    <cellStyle name="40 % - zvýraznenie2 4 3 5" xfId="4537"/>
    <cellStyle name="40 % - zvýraznenie2 4 3 5 2" xfId="12492"/>
    <cellStyle name="40 % - zvýraznenie2 4 3 5 2 2" xfId="29520"/>
    <cellStyle name="40 % - zvýraznenie2 4 3 5 3" xfId="17821"/>
    <cellStyle name="40 % - zvýraznenie2 4 3 5 3 2" xfId="29521"/>
    <cellStyle name="40 % - zvýraznenie2 4 3 5 4" xfId="29522"/>
    <cellStyle name="40 % - zvýraznenie2 4 3 5 5" xfId="49504"/>
    <cellStyle name="40 % - zvýraznenie2 4 3 6" xfId="8535"/>
    <cellStyle name="40 % - zvýraznenie2 4 3 6 2" xfId="29523"/>
    <cellStyle name="40 % - zvýraznenie2 4 3 7" xfId="17812"/>
    <cellStyle name="40 % - zvýraznenie2 4 3 7 2" xfId="29524"/>
    <cellStyle name="40 % - zvýraznenie2 4 3 8" xfId="29525"/>
    <cellStyle name="40 % - zvýraznenie2 4 3 9" xfId="49505"/>
    <cellStyle name="40 % - zvýraznenie2 4 4" xfId="979"/>
    <cellStyle name="40 % - zvýraznenie2 4 4 2" xfId="2781"/>
    <cellStyle name="40 % - zvýraznenie2 4 4 2 2" xfId="7307"/>
    <cellStyle name="40 % - zvýraznenie2 4 4 2 2 2" xfId="15262"/>
    <cellStyle name="40 % - zvýraznenie2 4 4 2 2 2 2" xfId="29526"/>
    <cellStyle name="40 % - zvýraznenie2 4 4 2 2 3" xfId="17824"/>
    <cellStyle name="40 % - zvýraznenie2 4 4 2 2 3 2" xfId="29527"/>
    <cellStyle name="40 % - zvýraznenie2 4 4 2 2 4" xfId="29528"/>
    <cellStyle name="40 % - zvýraznenie2 4 4 2 2 5" xfId="49506"/>
    <cellStyle name="40 % - zvýraznenie2 4 4 2 3" xfId="10737"/>
    <cellStyle name="40 % - zvýraznenie2 4 4 2 3 2" xfId="29529"/>
    <cellStyle name="40 % - zvýraznenie2 4 4 2 4" xfId="17823"/>
    <cellStyle name="40 % - zvýraznenie2 4 4 2 4 2" xfId="29530"/>
    <cellStyle name="40 % - zvýraznenie2 4 4 2 5" xfId="29531"/>
    <cellStyle name="40 % - zvýraznenie2 4 4 2 6" xfId="49507"/>
    <cellStyle name="40 % - zvýraznenie2 4 4 3" xfId="5731"/>
    <cellStyle name="40 % - zvýraznenie2 4 4 3 2" xfId="13686"/>
    <cellStyle name="40 % - zvýraznenie2 4 4 3 2 2" xfId="29532"/>
    <cellStyle name="40 % - zvýraznenie2 4 4 3 3" xfId="17825"/>
    <cellStyle name="40 % - zvýraznenie2 4 4 3 3 2" xfId="29533"/>
    <cellStyle name="40 % - zvýraznenie2 4 4 3 4" xfId="29534"/>
    <cellStyle name="40 % - zvýraznenie2 4 4 3 5" xfId="49508"/>
    <cellStyle name="40 % - zvýraznenie2 4 4 4" xfId="8936"/>
    <cellStyle name="40 % - zvýraznenie2 4 4 4 2" xfId="29535"/>
    <cellStyle name="40 % - zvýraznenie2 4 4 5" xfId="17822"/>
    <cellStyle name="40 % - zvýraznenie2 4 4 5 2" xfId="29536"/>
    <cellStyle name="40 % - zvýraznenie2 4 4 6" xfId="29537"/>
    <cellStyle name="40 % - zvýraznenie2 4 4 7" xfId="49509"/>
    <cellStyle name="40 % - zvýraznenie2 4 5" xfId="1788"/>
    <cellStyle name="40 % - zvýraznenie2 4 5 2" xfId="6522"/>
    <cellStyle name="40 % - zvýraznenie2 4 5 2 2" xfId="14477"/>
    <cellStyle name="40 % - zvýraznenie2 4 5 2 2 2" xfId="29538"/>
    <cellStyle name="40 % - zvýraznenie2 4 5 2 3" xfId="17827"/>
    <cellStyle name="40 % - zvýraznenie2 4 5 2 3 2" xfId="29539"/>
    <cellStyle name="40 % - zvýraznenie2 4 5 2 4" xfId="29540"/>
    <cellStyle name="40 % - zvýraznenie2 4 5 2 5" xfId="49510"/>
    <cellStyle name="40 % - zvýraznenie2 4 5 3" xfId="9745"/>
    <cellStyle name="40 % - zvýraznenie2 4 5 3 2" xfId="29541"/>
    <cellStyle name="40 % - zvýraznenie2 4 5 4" xfId="17826"/>
    <cellStyle name="40 % - zvýraznenie2 4 5 4 2" xfId="29542"/>
    <cellStyle name="40 % - zvýraznenie2 4 5 5" xfId="29543"/>
    <cellStyle name="40 % - zvýraznenie2 4 5 6" xfId="49511"/>
    <cellStyle name="40 % - zvýraznenie2 4 6" xfId="2599"/>
    <cellStyle name="40 % - zvýraznenie2 4 6 2" xfId="4940"/>
    <cellStyle name="40 % - zvýraznenie2 4 6 2 2" xfId="12895"/>
    <cellStyle name="40 % - zvýraznenie2 4 6 2 2 2" xfId="29544"/>
    <cellStyle name="40 % - zvýraznenie2 4 6 2 3" xfId="17829"/>
    <cellStyle name="40 % - zvýraznenie2 4 6 2 3 2" xfId="29545"/>
    <cellStyle name="40 % - zvýraznenie2 4 6 2 4" xfId="29546"/>
    <cellStyle name="40 % - zvýraznenie2 4 6 2 5" xfId="49512"/>
    <cellStyle name="40 % - zvýraznenie2 4 6 3" xfId="10556"/>
    <cellStyle name="40 % - zvýraznenie2 4 6 3 2" xfId="29547"/>
    <cellStyle name="40 % - zvýraznenie2 4 6 4" xfId="17828"/>
    <cellStyle name="40 % - zvýraznenie2 4 6 4 2" xfId="29548"/>
    <cellStyle name="40 % - zvýraznenie2 4 6 5" xfId="29549"/>
    <cellStyle name="40 % - zvýraznenie2 4 6 6" xfId="49513"/>
    <cellStyle name="40 % - zvýraznenie2 4 7" xfId="4147"/>
    <cellStyle name="40 % - zvýraznenie2 4 7 2" xfId="12102"/>
    <cellStyle name="40 % - zvýraznenie2 4 7 2 2" xfId="29550"/>
    <cellStyle name="40 % - zvýraznenie2 4 7 3" xfId="17830"/>
    <cellStyle name="40 % - zvýraznenie2 4 7 3 2" xfId="29551"/>
    <cellStyle name="40 % - zvýraznenie2 4 7 4" xfId="29552"/>
    <cellStyle name="40 % - zvýraznenie2 4 7 5" xfId="49514"/>
    <cellStyle name="40 % - zvýraznenie2 4 8" xfId="8145"/>
    <cellStyle name="40 % - zvýraznenie2 4 8 2" xfId="29553"/>
    <cellStyle name="40 % - zvýraznenie2 4 9" xfId="17791"/>
    <cellStyle name="40 % - zvýraznenie2 4 9 2" xfId="29554"/>
    <cellStyle name="40 % - zvýraznenie2 5" xfId="276"/>
    <cellStyle name="40 % - zvýraznenie2 5 10" xfId="49515"/>
    <cellStyle name="40 % - zvýraznenie2 5 2" xfId="674"/>
    <cellStyle name="40 % - zvýraznenie2 5 2 2" xfId="1469"/>
    <cellStyle name="40 % - zvýraznenie2 5 2 2 2" xfId="3271"/>
    <cellStyle name="40 % - zvýraznenie2 5 2 2 2 2" xfId="7797"/>
    <cellStyle name="40 % - zvýraznenie2 5 2 2 2 2 2" xfId="15752"/>
    <cellStyle name="40 % - zvýraznenie2 5 2 2 2 2 2 2" xfId="29555"/>
    <cellStyle name="40 % - zvýraznenie2 5 2 2 2 2 3" xfId="17835"/>
    <cellStyle name="40 % - zvýraznenie2 5 2 2 2 2 3 2" xfId="29556"/>
    <cellStyle name="40 % - zvýraznenie2 5 2 2 2 2 4" xfId="29557"/>
    <cellStyle name="40 % - zvýraznenie2 5 2 2 2 2 5" xfId="49516"/>
    <cellStyle name="40 % - zvýraznenie2 5 2 2 2 3" xfId="11227"/>
    <cellStyle name="40 % - zvýraznenie2 5 2 2 2 3 2" xfId="29558"/>
    <cellStyle name="40 % - zvýraznenie2 5 2 2 2 4" xfId="17834"/>
    <cellStyle name="40 % - zvýraznenie2 5 2 2 2 4 2" xfId="29559"/>
    <cellStyle name="40 % - zvýraznenie2 5 2 2 2 5" xfId="29560"/>
    <cellStyle name="40 % - zvýraznenie2 5 2 2 2 6" xfId="49517"/>
    <cellStyle name="40 % - zvýraznenie2 5 2 2 3" xfId="6221"/>
    <cellStyle name="40 % - zvýraznenie2 5 2 2 3 2" xfId="14176"/>
    <cellStyle name="40 % - zvýraznenie2 5 2 2 3 2 2" xfId="29561"/>
    <cellStyle name="40 % - zvýraznenie2 5 2 2 3 3" xfId="17836"/>
    <cellStyle name="40 % - zvýraznenie2 5 2 2 3 3 2" xfId="29562"/>
    <cellStyle name="40 % - zvýraznenie2 5 2 2 3 4" xfId="29563"/>
    <cellStyle name="40 % - zvýraznenie2 5 2 2 3 5" xfId="49518"/>
    <cellStyle name="40 % - zvýraznenie2 5 2 2 4" xfId="9426"/>
    <cellStyle name="40 % - zvýraznenie2 5 2 2 4 2" xfId="29564"/>
    <cellStyle name="40 % - zvýraznenie2 5 2 2 5" xfId="17833"/>
    <cellStyle name="40 % - zvýraznenie2 5 2 2 5 2" xfId="29565"/>
    <cellStyle name="40 % - zvýraznenie2 5 2 2 6" xfId="29566"/>
    <cellStyle name="40 % - zvýraznenie2 5 2 2 7" xfId="49519"/>
    <cellStyle name="40 % - zvýraznenie2 5 2 3" xfId="2279"/>
    <cellStyle name="40 % - zvýraznenie2 5 2 3 2" xfId="7012"/>
    <cellStyle name="40 % - zvýraznenie2 5 2 3 2 2" xfId="14967"/>
    <cellStyle name="40 % - zvýraznenie2 5 2 3 2 2 2" xfId="29567"/>
    <cellStyle name="40 % - zvýraznenie2 5 2 3 2 3" xfId="17838"/>
    <cellStyle name="40 % - zvýraznenie2 5 2 3 2 3 2" xfId="29568"/>
    <cellStyle name="40 % - zvýraznenie2 5 2 3 2 4" xfId="29569"/>
    <cellStyle name="40 % - zvýraznenie2 5 2 3 2 5" xfId="49520"/>
    <cellStyle name="40 % - zvýraznenie2 5 2 3 3" xfId="10236"/>
    <cellStyle name="40 % - zvýraznenie2 5 2 3 3 2" xfId="29570"/>
    <cellStyle name="40 % - zvýraznenie2 5 2 3 4" xfId="17837"/>
    <cellStyle name="40 % - zvýraznenie2 5 2 3 4 2" xfId="29571"/>
    <cellStyle name="40 % - zvýraznenie2 5 2 3 5" xfId="29572"/>
    <cellStyle name="40 % - zvýraznenie2 5 2 3 6" xfId="49521"/>
    <cellStyle name="40 % - zvýraznenie2 5 2 4" xfId="3616"/>
    <cellStyle name="40 % - zvýraznenie2 5 2 4 2" xfId="5430"/>
    <cellStyle name="40 % - zvýraznenie2 5 2 4 2 2" xfId="13385"/>
    <cellStyle name="40 % - zvýraznenie2 5 2 4 2 2 2" xfId="29573"/>
    <cellStyle name="40 % - zvýraznenie2 5 2 4 2 3" xfId="17840"/>
    <cellStyle name="40 % - zvýraznenie2 5 2 4 2 3 2" xfId="29574"/>
    <cellStyle name="40 % - zvýraznenie2 5 2 4 2 4" xfId="29575"/>
    <cellStyle name="40 % - zvýraznenie2 5 2 4 2 5" xfId="49522"/>
    <cellStyle name="40 % - zvýraznenie2 5 2 4 3" xfId="11572"/>
    <cellStyle name="40 % - zvýraznenie2 5 2 4 3 2" xfId="29576"/>
    <cellStyle name="40 % - zvýraznenie2 5 2 4 4" xfId="17839"/>
    <cellStyle name="40 % - zvýraznenie2 5 2 4 4 2" xfId="29577"/>
    <cellStyle name="40 % - zvýraznenie2 5 2 4 5" xfId="29578"/>
    <cellStyle name="40 % - zvýraznenie2 5 2 4 6" xfId="49523"/>
    <cellStyle name="40 % - zvýraznenie2 5 2 5" xfId="4637"/>
    <cellStyle name="40 % - zvýraznenie2 5 2 5 2" xfId="12592"/>
    <cellStyle name="40 % - zvýraznenie2 5 2 5 2 2" xfId="29579"/>
    <cellStyle name="40 % - zvýraznenie2 5 2 5 3" xfId="17841"/>
    <cellStyle name="40 % - zvýraznenie2 5 2 5 3 2" xfId="29580"/>
    <cellStyle name="40 % - zvýraznenie2 5 2 5 4" xfId="29581"/>
    <cellStyle name="40 % - zvýraznenie2 5 2 5 5" xfId="49524"/>
    <cellStyle name="40 % - zvýraznenie2 5 2 6" xfId="8635"/>
    <cellStyle name="40 % - zvýraznenie2 5 2 6 2" xfId="29582"/>
    <cellStyle name="40 % - zvýraznenie2 5 2 7" xfId="17832"/>
    <cellStyle name="40 % - zvýraznenie2 5 2 7 2" xfId="29583"/>
    <cellStyle name="40 % - zvýraznenie2 5 2 8" xfId="29584"/>
    <cellStyle name="40 % - zvýraznenie2 5 2 9" xfId="49525"/>
    <cellStyle name="40 % - zvýraznenie2 5 3" xfId="1079"/>
    <cellStyle name="40 % - zvýraznenie2 5 3 2" xfId="2881"/>
    <cellStyle name="40 % - zvýraznenie2 5 3 2 2" xfId="7407"/>
    <cellStyle name="40 % - zvýraznenie2 5 3 2 2 2" xfId="15362"/>
    <cellStyle name="40 % - zvýraznenie2 5 3 2 2 2 2" xfId="29585"/>
    <cellStyle name="40 % - zvýraznenie2 5 3 2 2 3" xfId="17844"/>
    <cellStyle name="40 % - zvýraznenie2 5 3 2 2 3 2" xfId="29586"/>
    <cellStyle name="40 % - zvýraznenie2 5 3 2 2 4" xfId="29587"/>
    <cellStyle name="40 % - zvýraznenie2 5 3 2 2 5" xfId="49526"/>
    <cellStyle name="40 % - zvýraznenie2 5 3 2 3" xfId="10837"/>
    <cellStyle name="40 % - zvýraznenie2 5 3 2 3 2" xfId="29588"/>
    <cellStyle name="40 % - zvýraznenie2 5 3 2 4" xfId="17843"/>
    <cellStyle name="40 % - zvýraznenie2 5 3 2 4 2" xfId="29589"/>
    <cellStyle name="40 % - zvýraznenie2 5 3 2 5" xfId="29590"/>
    <cellStyle name="40 % - zvýraznenie2 5 3 2 6" xfId="49527"/>
    <cellStyle name="40 % - zvýraznenie2 5 3 3" xfId="5831"/>
    <cellStyle name="40 % - zvýraznenie2 5 3 3 2" xfId="13786"/>
    <cellStyle name="40 % - zvýraznenie2 5 3 3 2 2" xfId="29591"/>
    <cellStyle name="40 % - zvýraznenie2 5 3 3 3" xfId="17845"/>
    <cellStyle name="40 % - zvýraznenie2 5 3 3 3 2" xfId="29592"/>
    <cellStyle name="40 % - zvýraznenie2 5 3 3 4" xfId="29593"/>
    <cellStyle name="40 % - zvýraznenie2 5 3 3 5" xfId="49528"/>
    <cellStyle name="40 % - zvýraznenie2 5 3 4" xfId="9036"/>
    <cellStyle name="40 % - zvýraznenie2 5 3 4 2" xfId="29594"/>
    <cellStyle name="40 % - zvýraznenie2 5 3 5" xfId="17842"/>
    <cellStyle name="40 % - zvýraznenie2 5 3 5 2" xfId="29595"/>
    <cellStyle name="40 % - zvýraznenie2 5 3 6" xfId="29596"/>
    <cellStyle name="40 % - zvýraznenie2 5 3 7" xfId="49529"/>
    <cellStyle name="40 % - zvýraznenie2 5 4" xfId="1889"/>
    <cellStyle name="40 % - zvýraznenie2 5 4 2" xfId="6622"/>
    <cellStyle name="40 % - zvýraznenie2 5 4 2 2" xfId="14577"/>
    <cellStyle name="40 % - zvýraznenie2 5 4 2 2 2" xfId="29597"/>
    <cellStyle name="40 % - zvýraznenie2 5 4 2 3" xfId="17847"/>
    <cellStyle name="40 % - zvýraznenie2 5 4 2 3 2" xfId="29598"/>
    <cellStyle name="40 % - zvýraznenie2 5 4 2 4" xfId="29599"/>
    <cellStyle name="40 % - zvýraznenie2 5 4 2 5" xfId="49530"/>
    <cellStyle name="40 % - zvýraznenie2 5 4 3" xfId="9846"/>
    <cellStyle name="40 % - zvýraznenie2 5 4 3 2" xfId="29600"/>
    <cellStyle name="40 % - zvýraznenie2 5 4 4" xfId="17846"/>
    <cellStyle name="40 % - zvýraznenie2 5 4 4 2" xfId="29601"/>
    <cellStyle name="40 % - zvýraznenie2 5 4 5" xfId="29602"/>
    <cellStyle name="40 % - zvýraznenie2 5 4 6" xfId="49531"/>
    <cellStyle name="40 % - zvýraznenie2 5 5" xfId="3578"/>
    <cellStyle name="40 % - zvýraznenie2 5 5 2" xfId="5040"/>
    <cellStyle name="40 % - zvýraznenie2 5 5 2 2" xfId="12995"/>
    <cellStyle name="40 % - zvýraznenie2 5 5 2 2 2" xfId="29603"/>
    <cellStyle name="40 % - zvýraznenie2 5 5 2 3" xfId="17849"/>
    <cellStyle name="40 % - zvýraznenie2 5 5 2 3 2" xfId="29604"/>
    <cellStyle name="40 % - zvýraznenie2 5 5 2 4" xfId="29605"/>
    <cellStyle name="40 % - zvýraznenie2 5 5 2 5" xfId="49532"/>
    <cellStyle name="40 % - zvýraznenie2 5 5 3" xfId="11534"/>
    <cellStyle name="40 % - zvýraznenie2 5 5 3 2" xfId="29606"/>
    <cellStyle name="40 % - zvýraznenie2 5 5 4" xfId="17848"/>
    <cellStyle name="40 % - zvýraznenie2 5 5 4 2" xfId="29607"/>
    <cellStyle name="40 % - zvýraznenie2 5 5 5" xfId="29608"/>
    <cellStyle name="40 % - zvýraznenie2 5 5 6" xfId="49533"/>
    <cellStyle name="40 % - zvýraznenie2 5 6" xfId="4247"/>
    <cellStyle name="40 % - zvýraznenie2 5 6 2" xfId="12202"/>
    <cellStyle name="40 % - zvýraznenie2 5 6 2 2" xfId="29609"/>
    <cellStyle name="40 % - zvýraznenie2 5 6 3" xfId="17850"/>
    <cellStyle name="40 % - zvýraznenie2 5 6 3 2" xfId="29610"/>
    <cellStyle name="40 % - zvýraznenie2 5 6 4" xfId="29611"/>
    <cellStyle name="40 % - zvýraznenie2 5 6 5" xfId="49534"/>
    <cellStyle name="40 % - zvýraznenie2 5 7" xfId="8245"/>
    <cellStyle name="40 % - zvýraznenie2 5 7 2" xfId="29612"/>
    <cellStyle name="40 % - zvýraznenie2 5 8" xfId="17831"/>
    <cellStyle name="40 % - zvýraznenie2 5 8 2" xfId="29613"/>
    <cellStyle name="40 % - zvýraznenie2 5 9" xfId="29614"/>
    <cellStyle name="40 % - zvýraznenie2 6" xfId="480"/>
    <cellStyle name="40 % - zvýraznenie2 6 2" xfId="1277"/>
    <cellStyle name="40 % - zvýraznenie2 6 2 2" xfId="3079"/>
    <cellStyle name="40 % - zvýraznenie2 6 2 2 2" xfId="7605"/>
    <cellStyle name="40 % - zvýraznenie2 6 2 2 2 2" xfId="15560"/>
    <cellStyle name="40 % - zvýraznenie2 6 2 2 2 2 2" xfId="29615"/>
    <cellStyle name="40 % - zvýraznenie2 6 2 2 2 3" xfId="17854"/>
    <cellStyle name="40 % - zvýraznenie2 6 2 2 2 3 2" xfId="29616"/>
    <cellStyle name="40 % - zvýraznenie2 6 2 2 2 4" xfId="29617"/>
    <cellStyle name="40 % - zvýraznenie2 6 2 2 2 5" xfId="49535"/>
    <cellStyle name="40 % - zvýraznenie2 6 2 2 3" xfId="11035"/>
    <cellStyle name="40 % - zvýraznenie2 6 2 2 3 2" xfId="29618"/>
    <cellStyle name="40 % - zvýraznenie2 6 2 2 4" xfId="17853"/>
    <cellStyle name="40 % - zvýraznenie2 6 2 2 4 2" xfId="29619"/>
    <cellStyle name="40 % - zvýraznenie2 6 2 2 5" xfId="29620"/>
    <cellStyle name="40 % - zvýraznenie2 6 2 2 6" xfId="49536"/>
    <cellStyle name="40 % - zvýraznenie2 6 2 3" xfId="6029"/>
    <cellStyle name="40 % - zvýraznenie2 6 2 3 2" xfId="13984"/>
    <cellStyle name="40 % - zvýraznenie2 6 2 3 2 2" xfId="29621"/>
    <cellStyle name="40 % - zvýraznenie2 6 2 3 3" xfId="17855"/>
    <cellStyle name="40 % - zvýraznenie2 6 2 3 3 2" xfId="29622"/>
    <cellStyle name="40 % - zvýraznenie2 6 2 3 4" xfId="29623"/>
    <cellStyle name="40 % - zvýraznenie2 6 2 3 5" xfId="49537"/>
    <cellStyle name="40 % - zvýraznenie2 6 2 4" xfId="9234"/>
    <cellStyle name="40 % - zvýraznenie2 6 2 4 2" xfId="29624"/>
    <cellStyle name="40 % - zvýraznenie2 6 2 5" xfId="17852"/>
    <cellStyle name="40 % - zvýraznenie2 6 2 5 2" xfId="29625"/>
    <cellStyle name="40 % - zvýraznenie2 6 2 6" xfId="29626"/>
    <cellStyle name="40 % - zvýraznenie2 6 2 7" xfId="49538"/>
    <cellStyle name="40 % - zvýraznenie2 6 3" xfId="2087"/>
    <cellStyle name="40 % - zvýraznenie2 6 3 2" xfId="6820"/>
    <cellStyle name="40 % - zvýraznenie2 6 3 2 2" xfId="14775"/>
    <cellStyle name="40 % - zvýraznenie2 6 3 2 2 2" xfId="29627"/>
    <cellStyle name="40 % - zvýraznenie2 6 3 2 3" xfId="17857"/>
    <cellStyle name="40 % - zvýraznenie2 6 3 2 3 2" xfId="29628"/>
    <cellStyle name="40 % - zvýraznenie2 6 3 2 4" xfId="29629"/>
    <cellStyle name="40 % - zvýraznenie2 6 3 2 5" xfId="49539"/>
    <cellStyle name="40 % - zvýraznenie2 6 3 3" xfId="10044"/>
    <cellStyle name="40 % - zvýraznenie2 6 3 3 2" xfId="29630"/>
    <cellStyle name="40 % - zvýraznenie2 6 3 4" xfId="17856"/>
    <cellStyle name="40 % - zvýraznenie2 6 3 4 2" xfId="29631"/>
    <cellStyle name="40 % - zvýraznenie2 6 3 5" xfId="29632"/>
    <cellStyle name="40 % - zvýraznenie2 6 3 6" xfId="49540"/>
    <cellStyle name="40 % - zvýraznenie2 6 4" xfId="3882"/>
    <cellStyle name="40 % - zvýraznenie2 6 4 2" xfId="5238"/>
    <cellStyle name="40 % - zvýraznenie2 6 4 2 2" xfId="13193"/>
    <cellStyle name="40 % - zvýraznenie2 6 4 2 2 2" xfId="29633"/>
    <cellStyle name="40 % - zvýraznenie2 6 4 2 3" xfId="17859"/>
    <cellStyle name="40 % - zvýraznenie2 6 4 2 3 2" xfId="29634"/>
    <cellStyle name="40 % - zvýraznenie2 6 4 2 4" xfId="29635"/>
    <cellStyle name="40 % - zvýraznenie2 6 4 2 5" xfId="49541"/>
    <cellStyle name="40 % - zvýraznenie2 6 4 3" xfId="11837"/>
    <cellStyle name="40 % - zvýraznenie2 6 4 3 2" xfId="29636"/>
    <cellStyle name="40 % - zvýraznenie2 6 4 4" xfId="17858"/>
    <cellStyle name="40 % - zvýraznenie2 6 4 4 2" xfId="29637"/>
    <cellStyle name="40 % - zvýraznenie2 6 4 5" xfId="29638"/>
    <cellStyle name="40 % - zvýraznenie2 6 4 6" xfId="49542"/>
    <cellStyle name="40 % - zvýraznenie2 6 5" xfId="4445"/>
    <cellStyle name="40 % - zvýraznenie2 6 5 2" xfId="12400"/>
    <cellStyle name="40 % - zvýraznenie2 6 5 2 2" xfId="29639"/>
    <cellStyle name="40 % - zvýraznenie2 6 5 3" xfId="17860"/>
    <cellStyle name="40 % - zvýraznenie2 6 5 3 2" xfId="29640"/>
    <cellStyle name="40 % - zvýraznenie2 6 5 4" xfId="29641"/>
    <cellStyle name="40 % - zvýraznenie2 6 5 5" xfId="49543"/>
    <cellStyle name="40 % - zvýraznenie2 6 6" xfId="8443"/>
    <cellStyle name="40 % - zvýraznenie2 6 6 2" xfId="29642"/>
    <cellStyle name="40 % - zvýraznenie2 6 7" xfId="17851"/>
    <cellStyle name="40 % - zvýraznenie2 6 7 2" xfId="29643"/>
    <cellStyle name="40 % - zvýraznenie2 6 8" xfId="29644"/>
    <cellStyle name="40 % - zvýraznenie2 6 9" xfId="49544"/>
    <cellStyle name="40 % - zvýraznenie2 7" xfId="881"/>
    <cellStyle name="40 % - zvýraznenie2 7 2" xfId="2527"/>
    <cellStyle name="40 % - zvýraznenie2 7 2 2" xfId="7213"/>
    <cellStyle name="40 % - zvýraznenie2 7 2 2 2" xfId="15168"/>
    <cellStyle name="40 % - zvýraznenie2 7 2 2 2 2" xfId="29645"/>
    <cellStyle name="40 % - zvýraznenie2 7 2 2 3" xfId="17863"/>
    <cellStyle name="40 % - zvýraznenie2 7 2 2 3 2" xfId="29646"/>
    <cellStyle name="40 % - zvýraznenie2 7 2 2 4" xfId="29647"/>
    <cellStyle name="40 % - zvýraznenie2 7 2 2 5" xfId="49545"/>
    <cellStyle name="40 % - zvýraznenie2 7 2 3" xfId="10484"/>
    <cellStyle name="40 % - zvýraznenie2 7 2 3 2" xfId="29648"/>
    <cellStyle name="40 % - zvýraznenie2 7 2 4" xfId="17862"/>
    <cellStyle name="40 % - zvýraznenie2 7 2 4 2" xfId="29649"/>
    <cellStyle name="40 % - zvýraznenie2 7 2 5" xfId="29650"/>
    <cellStyle name="40 % - zvýraznenie2 7 2 6" xfId="49546"/>
    <cellStyle name="40 % - zvýraznenie2 7 3" xfId="5634"/>
    <cellStyle name="40 % - zvýraznenie2 7 3 2" xfId="13589"/>
    <cellStyle name="40 % - zvýraznenie2 7 3 2 2" xfId="29651"/>
    <cellStyle name="40 % - zvýraznenie2 7 3 3" xfId="17864"/>
    <cellStyle name="40 % - zvýraznenie2 7 3 3 2" xfId="29652"/>
    <cellStyle name="40 % - zvýraznenie2 7 3 4" xfId="29653"/>
    <cellStyle name="40 % - zvýraznenie2 7 3 5" xfId="49547"/>
    <cellStyle name="40 % - zvýraznenie2 7 4" xfId="8839"/>
    <cellStyle name="40 % - zvýraznenie2 7 4 2" xfId="29654"/>
    <cellStyle name="40 % - zvýraznenie2 7 5" xfId="17861"/>
    <cellStyle name="40 % - zvýraznenie2 7 5 2" xfId="29655"/>
    <cellStyle name="40 % - zvýraznenie2 7 6" xfId="29656"/>
    <cellStyle name="40 % - zvýraznenie2 7 7" xfId="49548"/>
    <cellStyle name="40 % - zvýraznenie2 8" xfId="1685"/>
    <cellStyle name="40 % - zvýraznenie2 8 2" xfId="6425"/>
    <cellStyle name="40 % - zvýraznenie2 8 2 2" xfId="14380"/>
    <cellStyle name="40 % - zvýraznenie2 8 2 2 2" xfId="29657"/>
    <cellStyle name="40 % - zvýraznenie2 8 2 3" xfId="17866"/>
    <cellStyle name="40 % - zvýraznenie2 8 2 3 2" xfId="29658"/>
    <cellStyle name="40 % - zvýraznenie2 8 2 4" xfId="29659"/>
    <cellStyle name="40 % - zvýraznenie2 8 2 5" xfId="49549"/>
    <cellStyle name="40 % - zvýraznenie2 8 3" xfId="9642"/>
    <cellStyle name="40 % - zvýraznenie2 8 3 2" xfId="29660"/>
    <cellStyle name="40 % - zvýraznenie2 8 4" xfId="17865"/>
    <cellStyle name="40 % - zvýraznenie2 8 4 2" xfId="29661"/>
    <cellStyle name="40 % - zvýraznenie2 8 5" xfId="29662"/>
    <cellStyle name="40 % - zvýraznenie2 8 6" xfId="49550"/>
    <cellStyle name="40 % - zvýraznenie2 9" xfId="2632"/>
    <cellStyle name="40 % - zvýraznenie2 9 2" xfId="4843"/>
    <cellStyle name="40 % - zvýraznenie2 9 2 2" xfId="12798"/>
    <cellStyle name="40 % - zvýraznenie2 9 2 2 2" xfId="29663"/>
    <cellStyle name="40 % - zvýraznenie2 9 2 3" xfId="17868"/>
    <cellStyle name="40 % - zvýraznenie2 9 2 3 2" xfId="29664"/>
    <cellStyle name="40 % - zvýraznenie2 9 2 4" xfId="29665"/>
    <cellStyle name="40 % - zvýraznenie2 9 2 5" xfId="49551"/>
    <cellStyle name="40 % - zvýraznenie2 9 3" xfId="10589"/>
    <cellStyle name="40 % - zvýraznenie2 9 3 2" xfId="29666"/>
    <cellStyle name="40 % - zvýraznenie2 9 4" xfId="17867"/>
    <cellStyle name="40 % - zvýraznenie2 9 4 2" xfId="29667"/>
    <cellStyle name="40 % - zvýraznenie2 9 5" xfId="29668"/>
    <cellStyle name="40 % - zvýraznenie2 9 6" xfId="49552"/>
    <cellStyle name="40 % - zvýraznenie3" xfId="61" builtinId="39" customBuiltin="1"/>
    <cellStyle name="40 % - zvýraznenie3 10" xfId="8001"/>
    <cellStyle name="40 % - zvýraznenie3 10 2" xfId="29669"/>
    <cellStyle name="40 % - zvýraznenie3 11" xfId="4052"/>
    <cellStyle name="40 % - zvýraznenie3 11 2" xfId="12007"/>
    <cellStyle name="40 % - zvýraznenie3 11 2 2" xfId="29670"/>
    <cellStyle name="40 % - zvýraznenie3 11 3" xfId="17869"/>
    <cellStyle name="40 % - zvýraznenie3 11 3 2" xfId="29671"/>
    <cellStyle name="40 % - zvýraznenie3 11 4" xfId="29672"/>
    <cellStyle name="40 % - zvýraznenie3 11 5" xfId="49553"/>
    <cellStyle name="40 % - zvýraznenie3 12" xfId="8049"/>
    <cellStyle name="40 % - zvýraznenie3 12 2" xfId="29673"/>
    <cellStyle name="40 % - zvýraznenie3 13" xfId="29674"/>
    <cellStyle name="40 % - zvýraznenie3 2" xfId="99"/>
    <cellStyle name="40 % - zvýraznenie3 2 10" xfId="17870"/>
    <cellStyle name="40 % - zvýraznenie3 2 10 2" xfId="29675"/>
    <cellStyle name="40 % - zvýraznenie3 2 11" xfId="29676"/>
    <cellStyle name="40 % - zvýraznenie3 2 12" xfId="49554"/>
    <cellStyle name="40 % - zvýraznenie3 2 2" xfId="203"/>
    <cellStyle name="40 % - zvýraznenie3 2 2 10" xfId="29677"/>
    <cellStyle name="40 % - zvýraznenie3 2 2 11" xfId="49555"/>
    <cellStyle name="40 % - zvýraznenie3 2 2 2" xfId="402"/>
    <cellStyle name="40 % - zvýraznenie3 2 2 2 10" xfId="49556"/>
    <cellStyle name="40 % - zvýraznenie3 2 2 2 2" xfId="794"/>
    <cellStyle name="40 % - zvýraznenie3 2 2 2 2 2" xfId="1589"/>
    <cellStyle name="40 % - zvýraznenie3 2 2 2 2 2 2" xfId="3391"/>
    <cellStyle name="40 % - zvýraznenie3 2 2 2 2 2 2 2" xfId="7917"/>
    <cellStyle name="40 % - zvýraznenie3 2 2 2 2 2 2 2 2" xfId="15872"/>
    <cellStyle name="40 % - zvýraznenie3 2 2 2 2 2 2 2 2 2" xfId="29678"/>
    <cellStyle name="40 % - zvýraznenie3 2 2 2 2 2 2 2 3" xfId="17876"/>
    <cellStyle name="40 % - zvýraznenie3 2 2 2 2 2 2 2 3 2" xfId="29679"/>
    <cellStyle name="40 % - zvýraznenie3 2 2 2 2 2 2 2 4" xfId="29680"/>
    <cellStyle name="40 % - zvýraznenie3 2 2 2 2 2 2 2 5" xfId="49557"/>
    <cellStyle name="40 % - zvýraznenie3 2 2 2 2 2 2 3" xfId="11347"/>
    <cellStyle name="40 % - zvýraznenie3 2 2 2 2 2 2 3 2" xfId="29681"/>
    <cellStyle name="40 % - zvýraznenie3 2 2 2 2 2 2 4" xfId="17875"/>
    <cellStyle name="40 % - zvýraznenie3 2 2 2 2 2 2 4 2" xfId="29682"/>
    <cellStyle name="40 % - zvýraznenie3 2 2 2 2 2 2 5" xfId="29683"/>
    <cellStyle name="40 % - zvýraznenie3 2 2 2 2 2 2 6" xfId="49558"/>
    <cellStyle name="40 % - zvýraznenie3 2 2 2 2 2 3" xfId="6341"/>
    <cellStyle name="40 % - zvýraznenie3 2 2 2 2 2 3 2" xfId="14296"/>
    <cellStyle name="40 % - zvýraznenie3 2 2 2 2 2 3 2 2" xfId="29684"/>
    <cellStyle name="40 % - zvýraznenie3 2 2 2 2 2 3 3" xfId="17877"/>
    <cellStyle name="40 % - zvýraznenie3 2 2 2 2 2 3 3 2" xfId="29685"/>
    <cellStyle name="40 % - zvýraznenie3 2 2 2 2 2 3 4" xfId="29686"/>
    <cellStyle name="40 % - zvýraznenie3 2 2 2 2 2 3 5" xfId="49559"/>
    <cellStyle name="40 % - zvýraznenie3 2 2 2 2 2 4" xfId="9546"/>
    <cellStyle name="40 % - zvýraznenie3 2 2 2 2 2 4 2" xfId="29687"/>
    <cellStyle name="40 % - zvýraznenie3 2 2 2 2 2 5" xfId="17874"/>
    <cellStyle name="40 % - zvýraznenie3 2 2 2 2 2 5 2" xfId="29688"/>
    <cellStyle name="40 % - zvýraznenie3 2 2 2 2 2 6" xfId="29689"/>
    <cellStyle name="40 % - zvýraznenie3 2 2 2 2 2 7" xfId="49560"/>
    <cellStyle name="40 % - zvýraznenie3 2 2 2 2 3" xfId="2399"/>
    <cellStyle name="40 % - zvýraznenie3 2 2 2 2 3 2" xfId="7132"/>
    <cellStyle name="40 % - zvýraznenie3 2 2 2 2 3 2 2" xfId="15087"/>
    <cellStyle name="40 % - zvýraznenie3 2 2 2 2 3 2 2 2" xfId="29690"/>
    <cellStyle name="40 % - zvýraznenie3 2 2 2 2 3 2 3" xfId="17879"/>
    <cellStyle name="40 % - zvýraznenie3 2 2 2 2 3 2 3 2" xfId="29691"/>
    <cellStyle name="40 % - zvýraznenie3 2 2 2 2 3 2 4" xfId="29692"/>
    <cellStyle name="40 % - zvýraznenie3 2 2 2 2 3 2 5" xfId="49561"/>
    <cellStyle name="40 % - zvýraznenie3 2 2 2 2 3 3" xfId="10356"/>
    <cellStyle name="40 % - zvýraznenie3 2 2 2 2 3 3 2" xfId="29693"/>
    <cellStyle name="40 % - zvýraznenie3 2 2 2 2 3 4" xfId="17878"/>
    <cellStyle name="40 % - zvýraznenie3 2 2 2 2 3 4 2" xfId="29694"/>
    <cellStyle name="40 % - zvýraznenie3 2 2 2 2 3 5" xfId="29695"/>
    <cellStyle name="40 % - zvýraznenie3 2 2 2 2 3 6" xfId="49562"/>
    <cellStyle name="40 % - zvýraznenie3 2 2 2 2 4" xfId="2669"/>
    <cellStyle name="40 % - zvýraznenie3 2 2 2 2 4 2" xfId="5550"/>
    <cellStyle name="40 % - zvýraznenie3 2 2 2 2 4 2 2" xfId="13505"/>
    <cellStyle name="40 % - zvýraznenie3 2 2 2 2 4 2 2 2" xfId="29696"/>
    <cellStyle name="40 % - zvýraznenie3 2 2 2 2 4 2 3" xfId="17881"/>
    <cellStyle name="40 % - zvýraznenie3 2 2 2 2 4 2 3 2" xfId="29697"/>
    <cellStyle name="40 % - zvýraznenie3 2 2 2 2 4 2 4" xfId="29698"/>
    <cellStyle name="40 % - zvýraznenie3 2 2 2 2 4 2 5" xfId="49563"/>
    <cellStyle name="40 % - zvýraznenie3 2 2 2 2 4 3" xfId="10626"/>
    <cellStyle name="40 % - zvýraznenie3 2 2 2 2 4 3 2" xfId="29699"/>
    <cellStyle name="40 % - zvýraznenie3 2 2 2 2 4 4" xfId="17880"/>
    <cellStyle name="40 % - zvýraznenie3 2 2 2 2 4 4 2" xfId="29700"/>
    <cellStyle name="40 % - zvýraznenie3 2 2 2 2 4 5" xfId="29701"/>
    <cellStyle name="40 % - zvýraznenie3 2 2 2 2 4 6" xfId="49564"/>
    <cellStyle name="40 % - zvýraznenie3 2 2 2 2 5" xfId="4757"/>
    <cellStyle name="40 % - zvýraznenie3 2 2 2 2 5 2" xfId="12712"/>
    <cellStyle name="40 % - zvýraznenie3 2 2 2 2 5 2 2" xfId="29702"/>
    <cellStyle name="40 % - zvýraznenie3 2 2 2 2 5 3" xfId="17882"/>
    <cellStyle name="40 % - zvýraznenie3 2 2 2 2 5 3 2" xfId="29703"/>
    <cellStyle name="40 % - zvýraznenie3 2 2 2 2 5 4" xfId="29704"/>
    <cellStyle name="40 % - zvýraznenie3 2 2 2 2 5 5" xfId="49565"/>
    <cellStyle name="40 % - zvýraznenie3 2 2 2 2 6" xfId="8755"/>
    <cellStyle name="40 % - zvýraznenie3 2 2 2 2 6 2" xfId="29705"/>
    <cellStyle name="40 % - zvýraznenie3 2 2 2 2 7" xfId="17873"/>
    <cellStyle name="40 % - zvýraznenie3 2 2 2 2 7 2" xfId="29706"/>
    <cellStyle name="40 % - zvýraznenie3 2 2 2 2 8" xfId="29707"/>
    <cellStyle name="40 % - zvýraznenie3 2 2 2 2 9" xfId="49566"/>
    <cellStyle name="40 % - zvýraznenie3 2 2 2 3" xfId="1199"/>
    <cellStyle name="40 % - zvýraznenie3 2 2 2 3 2" xfId="3001"/>
    <cellStyle name="40 % - zvýraznenie3 2 2 2 3 2 2" xfId="7527"/>
    <cellStyle name="40 % - zvýraznenie3 2 2 2 3 2 2 2" xfId="15482"/>
    <cellStyle name="40 % - zvýraznenie3 2 2 2 3 2 2 2 2" xfId="29708"/>
    <cellStyle name="40 % - zvýraznenie3 2 2 2 3 2 2 3" xfId="17885"/>
    <cellStyle name="40 % - zvýraznenie3 2 2 2 3 2 2 3 2" xfId="29709"/>
    <cellStyle name="40 % - zvýraznenie3 2 2 2 3 2 2 4" xfId="29710"/>
    <cellStyle name="40 % - zvýraznenie3 2 2 2 3 2 2 5" xfId="49567"/>
    <cellStyle name="40 % - zvýraznenie3 2 2 2 3 2 3" xfId="10957"/>
    <cellStyle name="40 % - zvýraznenie3 2 2 2 3 2 3 2" xfId="29711"/>
    <cellStyle name="40 % - zvýraznenie3 2 2 2 3 2 4" xfId="17884"/>
    <cellStyle name="40 % - zvýraznenie3 2 2 2 3 2 4 2" xfId="29712"/>
    <cellStyle name="40 % - zvýraznenie3 2 2 2 3 2 5" xfId="29713"/>
    <cellStyle name="40 % - zvýraznenie3 2 2 2 3 2 6" xfId="49568"/>
    <cellStyle name="40 % - zvýraznenie3 2 2 2 3 3" xfId="5951"/>
    <cellStyle name="40 % - zvýraznenie3 2 2 2 3 3 2" xfId="13906"/>
    <cellStyle name="40 % - zvýraznenie3 2 2 2 3 3 2 2" xfId="29714"/>
    <cellStyle name="40 % - zvýraznenie3 2 2 2 3 3 3" xfId="17886"/>
    <cellStyle name="40 % - zvýraznenie3 2 2 2 3 3 3 2" xfId="29715"/>
    <cellStyle name="40 % - zvýraznenie3 2 2 2 3 3 4" xfId="29716"/>
    <cellStyle name="40 % - zvýraznenie3 2 2 2 3 3 5" xfId="49569"/>
    <cellStyle name="40 % - zvýraznenie3 2 2 2 3 4" xfId="9156"/>
    <cellStyle name="40 % - zvýraznenie3 2 2 2 3 4 2" xfId="29717"/>
    <cellStyle name="40 % - zvýraznenie3 2 2 2 3 5" xfId="17883"/>
    <cellStyle name="40 % - zvýraznenie3 2 2 2 3 5 2" xfId="29718"/>
    <cellStyle name="40 % - zvýraznenie3 2 2 2 3 6" xfId="29719"/>
    <cellStyle name="40 % - zvýraznenie3 2 2 2 3 7" xfId="49570"/>
    <cellStyle name="40 % - zvýraznenie3 2 2 2 4" xfId="2009"/>
    <cellStyle name="40 % - zvýraznenie3 2 2 2 4 2" xfId="6742"/>
    <cellStyle name="40 % - zvýraznenie3 2 2 2 4 2 2" xfId="14697"/>
    <cellStyle name="40 % - zvýraznenie3 2 2 2 4 2 2 2" xfId="29720"/>
    <cellStyle name="40 % - zvýraznenie3 2 2 2 4 2 3" xfId="17888"/>
    <cellStyle name="40 % - zvýraznenie3 2 2 2 4 2 3 2" xfId="29721"/>
    <cellStyle name="40 % - zvýraznenie3 2 2 2 4 2 4" xfId="29722"/>
    <cellStyle name="40 % - zvýraznenie3 2 2 2 4 2 5" xfId="49571"/>
    <cellStyle name="40 % - zvýraznenie3 2 2 2 4 3" xfId="9966"/>
    <cellStyle name="40 % - zvýraznenie3 2 2 2 4 3 2" xfId="29723"/>
    <cellStyle name="40 % - zvýraznenie3 2 2 2 4 4" xfId="17887"/>
    <cellStyle name="40 % - zvýraznenie3 2 2 2 4 4 2" xfId="29724"/>
    <cellStyle name="40 % - zvýraznenie3 2 2 2 4 5" xfId="29725"/>
    <cellStyle name="40 % - zvýraznenie3 2 2 2 4 6" xfId="49572"/>
    <cellStyle name="40 % - zvýraznenie3 2 2 2 5" xfId="1686"/>
    <cellStyle name="40 % - zvýraznenie3 2 2 2 5 2" xfId="5160"/>
    <cellStyle name="40 % - zvýraznenie3 2 2 2 5 2 2" xfId="13115"/>
    <cellStyle name="40 % - zvýraznenie3 2 2 2 5 2 2 2" xfId="29726"/>
    <cellStyle name="40 % - zvýraznenie3 2 2 2 5 2 3" xfId="17890"/>
    <cellStyle name="40 % - zvýraznenie3 2 2 2 5 2 3 2" xfId="29727"/>
    <cellStyle name="40 % - zvýraznenie3 2 2 2 5 2 4" xfId="29728"/>
    <cellStyle name="40 % - zvýraznenie3 2 2 2 5 2 5" xfId="49573"/>
    <cellStyle name="40 % - zvýraznenie3 2 2 2 5 3" xfId="9643"/>
    <cellStyle name="40 % - zvýraznenie3 2 2 2 5 3 2" xfId="29729"/>
    <cellStyle name="40 % - zvýraznenie3 2 2 2 5 4" xfId="17889"/>
    <cellStyle name="40 % - zvýraznenie3 2 2 2 5 4 2" xfId="29730"/>
    <cellStyle name="40 % - zvýraznenie3 2 2 2 5 5" xfId="29731"/>
    <cellStyle name="40 % - zvýraznenie3 2 2 2 5 6" xfId="49574"/>
    <cellStyle name="40 % - zvýraznenie3 2 2 2 6" xfId="4367"/>
    <cellStyle name="40 % - zvýraznenie3 2 2 2 6 2" xfId="12322"/>
    <cellStyle name="40 % - zvýraznenie3 2 2 2 6 2 2" xfId="29732"/>
    <cellStyle name="40 % - zvýraznenie3 2 2 2 6 3" xfId="17891"/>
    <cellStyle name="40 % - zvýraznenie3 2 2 2 6 3 2" xfId="29733"/>
    <cellStyle name="40 % - zvýraznenie3 2 2 2 6 4" xfId="29734"/>
    <cellStyle name="40 % - zvýraznenie3 2 2 2 6 5" xfId="49575"/>
    <cellStyle name="40 % - zvýraznenie3 2 2 2 7" xfId="8365"/>
    <cellStyle name="40 % - zvýraznenie3 2 2 2 7 2" xfId="29735"/>
    <cellStyle name="40 % - zvýraznenie3 2 2 2 8" xfId="17872"/>
    <cellStyle name="40 % - zvýraznenie3 2 2 2 8 2" xfId="29736"/>
    <cellStyle name="40 % - zvýraznenie3 2 2 2 9" xfId="29737"/>
    <cellStyle name="40 % - zvýraznenie3 2 2 3" xfId="601"/>
    <cellStyle name="40 % - zvýraznenie3 2 2 3 2" xfId="1396"/>
    <cellStyle name="40 % - zvýraznenie3 2 2 3 2 2" xfId="3198"/>
    <cellStyle name="40 % - zvýraznenie3 2 2 3 2 2 2" xfId="7724"/>
    <cellStyle name="40 % - zvýraznenie3 2 2 3 2 2 2 2" xfId="15679"/>
    <cellStyle name="40 % - zvýraznenie3 2 2 3 2 2 2 2 2" xfId="29738"/>
    <cellStyle name="40 % - zvýraznenie3 2 2 3 2 2 2 3" xfId="17895"/>
    <cellStyle name="40 % - zvýraznenie3 2 2 3 2 2 2 3 2" xfId="29739"/>
    <cellStyle name="40 % - zvýraznenie3 2 2 3 2 2 2 4" xfId="29740"/>
    <cellStyle name="40 % - zvýraznenie3 2 2 3 2 2 2 5" xfId="49576"/>
    <cellStyle name="40 % - zvýraznenie3 2 2 3 2 2 3" xfId="11154"/>
    <cellStyle name="40 % - zvýraznenie3 2 2 3 2 2 3 2" xfId="29741"/>
    <cellStyle name="40 % - zvýraznenie3 2 2 3 2 2 4" xfId="17894"/>
    <cellStyle name="40 % - zvýraznenie3 2 2 3 2 2 4 2" xfId="29742"/>
    <cellStyle name="40 % - zvýraznenie3 2 2 3 2 2 5" xfId="29743"/>
    <cellStyle name="40 % - zvýraznenie3 2 2 3 2 2 6" xfId="49577"/>
    <cellStyle name="40 % - zvýraznenie3 2 2 3 2 3" xfId="6148"/>
    <cellStyle name="40 % - zvýraznenie3 2 2 3 2 3 2" xfId="14103"/>
    <cellStyle name="40 % - zvýraznenie3 2 2 3 2 3 2 2" xfId="29744"/>
    <cellStyle name="40 % - zvýraznenie3 2 2 3 2 3 3" xfId="17896"/>
    <cellStyle name="40 % - zvýraznenie3 2 2 3 2 3 3 2" xfId="29745"/>
    <cellStyle name="40 % - zvýraznenie3 2 2 3 2 3 4" xfId="29746"/>
    <cellStyle name="40 % - zvýraznenie3 2 2 3 2 3 5" xfId="49578"/>
    <cellStyle name="40 % - zvýraznenie3 2 2 3 2 4" xfId="9353"/>
    <cellStyle name="40 % - zvýraznenie3 2 2 3 2 4 2" xfId="29747"/>
    <cellStyle name="40 % - zvýraznenie3 2 2 3 2 5" xfId="17893"/>
    <cellStyle name="40 % - zvýraznenie3 2 2 3 2 5 2" xfId="29748"/>
    <cellStyle name="40 % - zvýraznenie3 2 2 3 2 6" xfId="29749"/>
    <cellStyle name="40 % - zvýraznenie3 2 2 3 2 7" xfId="49579"/>
    <cellStyle name="40 % - zvýraznenie3 2 2 3 3" xfId="2206"/>
    <cellStyle name="40 % - zvýraznenie3 2 2 3 3 2" xfId="6939"/>
    <cellStyle name="40 % - zvýraznenie3 2 2 3 3 2 2" xfId="14894"/>
    <cellStyle name="40 % - zvýraznenie3 2 2 3 3 2 2 2" xfId="29750"/>
    <cellStyle name="40 % - zvýraznenie3 2 2 3 3 2 3" xfId="17898"/>
    <cellStyle name="40 % - zvýraznenie3 2 2 3 3 2 3 2" xfId="29751"/>
    <cellStyle name="40 % - zvýraznenie3 2 2 3 3 2 4" xfId="29752"/>
    <cellStyle name="40 % - zvýraznenie3 2 2 3 3 2 5" xfId="49580"/>
    <cellStyle name="40 % - zvýraznenie3 2 2 3 3 3" xfId="10163"/>
    <cellStyle name="40 % - zvýraznenie3 2 2 3 3 3 2" xfId="29753"/>
    <cellStyle name="40 % - zvýraznenie3 2 2 3 3 4" xfId="17897"/>
    <cellStyle name="40 % - zvýraznenie3 2 2 3 3 4 2" xfId="29754"/>
    <cellStyle name="40 % - zvýraznenie3 2 2 3 3 5" xfId="29755"/>
    <cellStyle name="40 % - zvýraznenie3 2 2 3 3 6" xfId="49581"/>
    <cellStyle name="40 % - zvýraznenie3 2 2 3 4" xfId="3699"/>
    <cellStyle name="40 % - zvýraznenie3 2 2 3 4 2" xfId="5357"/>
    <cellStyle name="40 % - zvýraznenie3 2 2 3 4 2 2" xfId="13312"/>
    <cellStyle name="40 % - zvýraznenie3 2 2 3 4 2 2 2" xfId="29756"/>
    <cellStyle name="40 % - zvýraznenie3 2 2 3 4 2 3" xfId="17900"/>
    <cellStyle name="40 % - zvýraznenie3 2 2 3 4 2 3 2" xfId="29757"/>
    <cellStyle name="40 % - zvýraznenie3 2 2 3 4 2 4" xfId="29758"/>
    <cellStyle name="40 % - zvýraznenie3 2 2 3 4 2 5" xfId="49582"/>
    <cellStyle name="40 % - zvýraznenie3 2 2 3 4 3" xfId="11654"/>
    <cellStyle name="40 % - zvýraznenie3 2 2 3 4 3 2" xfId="29759"/>
    <cellStyle name="40 % - zvýraznenie3 2 2 3 4 4" xfId="17899"/>
    <cellStyle name="40 % - zvýraznenie3 2 2 3 4 4 2" xfId="29760"/>
    <cellStyle name="40 % - zvýraznenie3 2 2 3 4 5" xfId="29761"/>
    <cellStyle name="40 % - zvýraznenie3 2 2 3 4 6" xfId="49583"/>
    <cellStyle name="40 % - zvýraznenie3 2 2 3 5" xfId="4564"/>
    <cellStyle name="40 % - zvýraznenie3 2 2 3 5 2" xfId="12519"/>
    <cellStyle name="40 % - zvýraznenie3 2 2 3 5 2 2" xfId="29762"/>
    <cellStyle name="40 % - zvýraznenie3 2 2 3 5 3" xfId="17901"/>
    <cellStyle name="40 % - zvýraznenie3 2 2 3 5 3 2" xfId="29763"/>
    <cellStyle name="40 % - zvýraznenie3 2 2 3 5 4" xfId="29764"/>
    <cellStyle name="40 % - zvýraznenie3 2 2 3 5 5" xfId="49584"/>
    <cellStyle name="40 % - zvýraznenie3 2 2 3 6" xfId="8562"/>
    <cellStyle name="40 % - zvýraznenie3 2 2 3 6 2" xfId="29765"/>
    <cellStyle name="40 % - zvýraznenie3 2 2 3 7" xfId="17892"/>
    <cellStyle name="40 % - zvýraznenie3 2 2 3 7 2" xfId="29766"/>
    <cellStyle name="40 % - zvýraznenie3 2 2 3 8" xfId="29767"/>
    <cellStyle name="40 % - zvýraznenie3 2 2 3 9" xfId="49585"/>
    <cellStyle name="40 % - zvýraznenie3 2 2 4" xfId="1006"/>
    <cellStyle name="40 % - zvýraznenie3 2 2 4 2" xfId="2808"/>
    <cellStyle name="40 % - zvýraznenie3 2 2 4 2 2" xfId="7334"/>
    <cellStyle name="40 % - zvýraznenie3 2 2 4 2 2 2" xfId="15289"/>
    <cellStyle name="40 % - zvýraznenie3 2 2 4 2 2 2 2" xfId="29768"/>
    <cellStyle name="40 % - zvýraznenie3 2 2 4 2 2 3" xfId="17904"/>
    <cellStyle name="40 % - zvýraznenie3 2 2 4 2 2 3 2" xfId="29769"/>
    <cellStyle name="40 % - zvýraznenie3 2 2 4 2 2 4" xfId="29770"/>
    <cellStyle name="40 % - zvýraznenie3 2 2 4 2 2 5" xfId="49586"/>
    <cellStyle name="40 % - zvýraznenie3 2 2 4 2 3" xfId="10764"/>
    <cellStyle name="40 % - zvýraznenie3 2 2 4 2 3 2" xfId="29771"/>
    <cellStyle name="40 % - zvýraznenie3 2 2 4 2 4" xfId="17903"/>
    <cellStyle name="40 % - zvýraznenie3 2 2 4 2 4 2" xfId="29772"/>
    <cellStyle name="40 % - zvýraznenie3 2 2 4 2 5" xfId="29773"/>
    <cellStyle name="40 % - zvýraznenie3 2 2 4 2 6" xfId="49587"/>
    <cellStyle name="40 % - zvýraznenie3 2 2 4 3" xfId="5758"/>
    <cellStyle name="40 % - zvýraznenie3 2 2 4 3 2" xfId="13713"/>
    <cellStyle name="40 % - zvýraznenie3 2 2 4 3 2 2" xfId="29774"/>
    <cellStyle name="40 % - zvýraznenie3 2 2 4 3 3" xfId="17905"/>
    <cellStyle name="40 % - zvýraznenie3 2 2 4 3 3 2" xfId="29775"/>
    <cellStyle name="40 % - zvýraznenie3 2 2 4 3 4" xfId="29776"/>
    <cellStyle name="40 % - zvýraznenie3 2 2 4 3 5" xfId="49588"/>
    <cellStyle name="40 % - zvýraznenie3 2 2 4 4" xfId="8963"/>
    <cellStyle name="40 % - zvýraznenie3 2 2 4 4 2" xfId="29777"/>
    <cellStyle name="40 % - zvýraznenie3 2 2 4 5" xfId="17902"/>
    <cellStyle name="40 % - zvýraznenie3 2 2 4 5 2" xfId="29778"/>
    <cellStyle name="40 % - zvýraznenie3 2 2 4 6" xfId="29779"/>
    <cellStyle name="40 % - zvýraznenie3 2 2 4 7" xfId="49589"/>
    <cellStyle name="40 % - zvýraznenie3 2 2 5" xfId="1816"/>
    <cellStyle name="40 % - zvýraznenie3 2 2 5 2" xfId="6549"/>
    <cellStyle name="40 % - zvýraznenie3 2 2 5 2 2" xfId="14504"/>
    <cellStyle name="40 % - zvýraznenie3 2 2 5 2 2 2" xfId="29780"/>
    <cellStyle name="40 % - zvýraznenie3 2 2 5 2 3" xfId="17907"/>
    <cellStyle name="40 % - zvýraznenie3 2 2 5 2 3 2" xfId="29781"/>
    <cellStyle name="40 % - zvýraznenie3 2 2 5 2 4" xfId="29782"/>
    <cellStyle name="40 % - zvýraznenie3 2 2 5 2 5" xfId="49590"/>
    <cellStyle name="40 % - zvýraznenie3 2 2 5 3" xfId="9773"/>
    <cellStyle name="40 % - zvýraznenie3 2 2 5 3 2" xfId="29783"/>
    <cellStyle name="40 % - zvýraznenie3 2 2 5 4" xfId="17906"/>
    <cellStyle name="40 % - zvýraznenie3 2 2 5 4 2" xfId="29784"/>
    <cellStyle name="40 % - zvýraznenie3 2 2 5 5" xfId="29785"/>
    <cellStyle name="40 % - zvýraznenie3 2 2 5 6" xfId="49591"/>
    <cellStyle name="40 % - zvýraznenie3 2 2 6" xfId="3841"/>
    <cellStyle name="40 % - zvýraznenie3 2 2 6 2" xfId="4967"/>
    <cellStyle name="40 % - zvýraznenie3 2 2 6 2 2" xfId="12922"/>
    <cellStyle name="40 % - zvýraznenie3 2 2 6 2 2 2" xfId="29786"/>
    <cellStyle name="40 % - zvýraznenie3 2 2 6 2 3" xfId="17909"/>
    <cellStyle name="40 % - zvýraznenie3 2 2 6 2 3 2" xfId="29787"/>
    <cellStyle name="40 % - zvýraznenie3 2 2 6 2 4" xfId="29788"/>
    <cellStyle name="40 % - zvýraznenie3 2 2 6 2 5" xfId="49592"/>
    <cellStyle name="40 % - zvýraznenie3 2 2 6 3" xfId="11796"/>
    <cellStyle name="40 % - zvýraznenie3 2 2 6 3 2" xfId="29789"/>
    <cellStyle name="40 % - zvýraznenie3 2 2 6 4" xfId="17908"/>
    <cellStyle name="40 % - zvýraznenie3 2 2 6 4 2" xfId="29790"/>
    <cellStyle name="40 % - zvýraznenie3 2 2 6 5" xfId="29791"/>
    <cellStyle name="40 % - zvýraznenie3 2 2 6 6" xfId="49593"/>
    <cellStyle name="40 % - zvýraznenie3 2 2 7" xfId="4174"/>
    <cellStyle name="40 % - zvýraznenie3 2 2 7 2" xfId="12129"/>
    <cellStyle name="40 % - zvýraznenie3 2 2 7 2 2" xfId="29792"/>
    <cellStyle name="40 % - zvýraznenie3 2 2 7 3" xfId="17910"/>
    <cellStyle name="40 % - zvýraznenie3 2 2 7 3 2" xfId="29793"/>
    <cellStyle name="40 % - zvýraznenie3 2 2 7 4" xfId="29794"/>
    <cellStyle name="40 % - zvýraznenie3 2 2 7 5" xfId="49594"/>
    <cellStyle name="40 % - zvýraznenie3 2 2 8" xfId="8172"/>
    <cellStyle name="40 % - zvýraznenie3 2 2 8 2" xfId="29795"/>
    <cellStyle name="40 % - zvýraznenie3 2 2 9" xfId="17871"/>
    <cellStyle name="40 % - zvýraznenie3 2 2 9 2" xfId="29796"/>
    <cellStyle name="40 % - zvýraznenie3 2 3" xfId="302"/>
    <cellStyle name="40 % - zvýraznenie3 2 3 10" xfId="49595"/>
    <cellStyle name="40 % - zvýraznenie3 2 3 2" xfId="697"/>
    <cellStyle name="40 % - zvýraznenie3 2 3 2 2" xfId="1492"/>
    <cellStyle name="40 % - zvýraznenie3 2 3 2 2 2" xfId="3294"/>
    <cellStyle name="40 % - zvýraznenie3 2 3 2 2 2 2" xfId="7820"/>
    <cellStyle name="40 % - zvýraznenie3 2 3 2 2 2 2 2" xfId="15775"/>
    <cellStyle name="40 % - zvýraznenie3 2 3 2 2 2 2 2 2" xfId="29797"/>
    <cellStyle name="40 % - zvýraznenie3 2 3 2 2 2 2 3" xfId="17915"/>
    <cellStyle name="40 % - zvýraznenie3 2 3 2 2 2 2 3 2" xfId="29798"/>
    <cellStyle name="40 % - zvýraznenie3 2 3 2 2 2 2 4" xfId="29799"/>
    <cellStyle name="40 % - zvýraznenie3 2 3 2 2 2 2 5" xfId="49596"/>
    <cellStyle name="40 % - zvýraznenie3 2 3 2 2 2 3" xfId="11250"/>
    <cellStyle name="40 % - zvýraznenie3 2 3 2 2 2 3 2" xfId="29800"/>
    <cellStyle name="40 % - zvýraznenie3 2 3 2 2 2 4" xfId="17914"/>
    <cellStyle name="40 % - zvýraznenie3 2 3 2 2 2 4 2" xfId="29801"/>
    <cellStyle name="40 % - zvýraznenie3 2 3 2 2 2 5" xfId="29802"/>
    <cellStyle name="40 % - zvýraznenie3 2 3 2 2 2 6" xfId="49597"/>
    <cellStyle name="40 % - zvýraznenie3 2 3 2 2 3" xfId="6244"/>
    <cellStyle name="40 % - zvýraznenie3 2 3 2 2 3 2" xfId="14199"/>
    <cellStyle name="40 % - zvýraznenie3 2 3 2 2 3 2 2" xfId="29803"/>
    <cellStyle name="40 % - zvýraznenie3 2 3 2 2 3 3" xfId="17916"/>
    <cellStyle name="40 % - zvýraznenie3 2 3 2 2 3 3 2" xfId="29804"/>
    <cellStyle name="40 % - zvýraznenie3 2 3 2 2 3 4" xfId="29805"/>
    <cellStyle name="40 % - zvýraznenie3 2 3 2 2 3 5" xfId="49598"/>
    <cellStyle name="40 % - zvýraznenie3 2 3 2 2 4" xfId="9449"/>
    <cellStyle name="40 % - zvýraznenie3 2 3 2 2 4 2" xfId="29806"/>
    <cellStyle name="40 % - zvýraznenie3 2 3 2 2 5" xfId="17913"/>
    <cellStyle name="40 % - zvýraznenie3 2 3 2 2 5 2" xfId="29807"/>
    <cellStyle name="40 % - zvýraznenie3 2 3 2 2 6" xfId="29808"/>
    <cellStyle name="40 % - zvýraznenie3 2 3 2 2 7" xfId="49599"/>
    <cellStyle name="40 % - zvýraznenie3 2 3 2 3" xfId="2302"/>
    <cellStyle name="40 % - zvýraznenie3 2 3 2 3 2" xfId="7035"/>
    <cellStyle name="40 % - zvýraznenie3 2 3 2 3 2 2" xfId="14990"/>
    <cellStyle name="40 % - zvýraznenie3 2 3 2 3 2 2 2" xfId="29809"/>
    <cellStyle name="40 % - zvýraznenie3 2 3 2 3 2 3" xfId="17918"/>
    <cellStyle name="40 % - zvýraznenie3 2 3 2 3 2 3 2" xfId="29810"/>
    <cellStyle name="40 % - zvýraznenie3 2 3 2 3 2 4" xfId="29811"/>
    <cellStyle name="40 % - zvýraznenie3 2 3 2 3 2 5" xfId="49600"/>
    <cellStyle name="40 % - zvýraznenie3 2 3 2 3 3" xfId="10259"/>
    <cellStyle name="40 % - zvýraznenie3 2 3 2 3 3 2" xfId="29812"/>
    <cellStyle name="40 % - zvýraznenie3 2 3 2 3 4" xfId="17917"/>
    <cellStyle name="40 % - zvýraznenie3 2 3 2 3 4 2" xfId="29813"/>
    <cellStyle name="40 % - zvýraznenie3 2 3 2 3 5" xfId="29814"/>
    <cellStyle name="40 % - zvýraznenie3 2 3 2 3 6" xfId="49601"/>
    <cellStyle name="40 % - zvýraznenie3 2 3 2 4" xfId="3701"/>
    <cellStyle name="40 % - zvýraznenie3 2 3 2 4 2" xfId="5453"/>
    <cellStyle name="40 % - zvýraznenie3 2 3 2 4 2 2" xfId="13408"/>
    <cellStyle name="40 % - zvýraznenie3 2 3 2 4 2 2 2" xfId="29815"/>
    <cellStyle name="40 % - zvýraznenie3 2 3 2 4 2 3" xfId="17920"/>
    <cellStyle name="40 % - zvýraznenie3 2 3 2 4 2 3 2" xfId="29816"/>
    <cellStyle name="40 % - zvýraznenie3 2 3 2 4 2 4" xfId="29817"/>
    <cellStyle name="40 % - zvýraznenie3 2 3 2 4 2 5" xfId="49602"/>
    <cellStyle name="40 % - zvýraznenie3 2 3 2 4 3" xfId="11656"/>
    <cellStyle name="40 % - zvýraznenie3 2 3 2 4 3 2" xfId="29818"/>
    <cellStyle name="40 % - zvýraznenie3 2 3 2 4 4" xfId="17919"/>
    <cellStyle name="40 % - zvýraznenie3 2 3 2 4 4 2" xfId="29819"/>
    <cellStyle name="40 % - zvýraznenie3 2 3 2 4 5" xfId="29820"/>
    <cellStyle name="40 % - zvýraznenie3 2 3 2 4 6" xfId="49603"/>
    <cellStyle name="40 % - zvýraznenie3 2 3 2 5" xfId="4660"/>
    <cellStyle name="40 % - zvýraznenie3 2 3 2 5 2" xfId="12615"/>
    <cellStyle name="40 % - zvýraznenie3 2 3 2 5 2 2" xfId="29821"/>
    <cellStyle name="40 % - zvýraznenie3 2 3 2 5 3" xfId="17921"/>
    <cellStyle name="40 % - zvýraznenie3 2 3 2 5 3 2" xfId="29822"/>
    <cellStyle name="40 % - zvýraznenie3 2 3 2 5 4" xfId="29823"/>
    <cellStyle name="40 % - zvýraznenie3 2 3 2 5 5" xfId="49604"/>
    <cellStyle name="40 % - zvýraznenie3 2 3 2 6" xfId="8658"/>
    <cellStyle name="40 % - zvýraznenie3 2 3 2 6 2" xfId="29824"/>
    <cellStyle name="40 % - zvýraznenie3 2 3 2 7" xfId="17912"/>
    <cellStyle name="40 % - zvýraznenie3 2 3 2 7 2" xfId="29825"/>
    <cellStyle name="40 % - zvýraznenie3 2 3 2 8" xfId="29826"/>
    <cellStyle name="40 % - zvýraznenie3 2 3 2 9" xfId="49605"/>
    <cellStyle name="40 % - zvýraznenie3 2 3 3" xfId="1102"/>
    <cellStyle name="40 % - zvýraznenie3 2 3 3 2" xfId="2904"/>
    <cellStyle name="40 % - zvýraznenie3 2 3 3 2 2" xfId="7430"/>
    <cellStyle name="40 % - zvýraznenie3 2 3 3 2 2 2" xfId="15385"/>
    <cellStyle name="40 % - zvýraznenie3 2 3 3 2 2 2 2" xfId="29827"/>
    <cellStyle name="40 % - zvýraznenie3 2 3 3 2 2 3" xfId="17924"/>
    <cellStyle name="40 % - zvýraznenie3 2 3 3 2 2 3 2" xfId="29828"/>
    <cellStyle name="40 % - zvýraznenie3 2 3 3 2 2 4" xfId="29829"/>
    <cellStyle name="40 % - zvýraznenie3 2 3 3 2 2 5" xfId="49606"/>
    <cellStyle name="40 % - zvýraznenie3 2 3 3 2 3" xfId="10860"/>
    <cellStyle name="40 % - zvýraznenie3 2 3 3 2 3 2" xfId="29830"/>
    <cellStyle name="40 % - zvýraznenie3 2 3 3 2 4" xfId="17923"/>
    <cellStyle name="40 % - zvýraznenie3 2 3 3 2 4 2" xfId="29831"/>
    <cellStyle name="40 % - zvýraznenie3 2 3 3 2 5" xfId="29832"/>
    <cellStyle name="40 % - zvýraznenie3 2 3 3 2 6" xfId="49607"/>
    <cellStyle name="40 % - zvýraznenie3 2 3 3 3" xfId="5854"/>
    <cellStyle name="40 % - zvýraznenie3 2 3 3 3 2" xfId="13809"/>
    <cellStyle name="40 % - zvýraznenie3 2 3 3 3 2 2" xfId="29833"/>
    <cellStyle name="40 % - zvýraznenie3 2 3 3 3 3" xfId="17925"/>
    <cellStyle name="40 % - zvýraznenie3 2 3 3 3 3 2" xfId="29834"/>
    <cellStyle name="40 % - zvýraznenie3 2 3 3 3 4" xfId="29835"/>
    <cellStyle name="40 % - zvýraznenie3 2 3 3 3 5" xfId="49608"/>
    <cellStyle name="40 % - zvýraznenie3 2 3 3 4" xfId="9059"/>
    <cellStyle name="40 % - zvýraznenie3 2 3 3 4 2" xfId="29836"/>
    <cellStyle name="40 % - zvýraznenie3 2 3 3 5" xfId="17922"/>
    <cellStyle name="40 % - zvýraznenie3 2 3 3 5 2" xfId="29837"/>
    <cellStyle name="40 % - zvýraznenie3 2 3 3 6" xfId="29838"/>
    <cellStyle name="40 % - zvýraznenie3 2 3 3 7" xfId="49609"/>
    <cellStyle name="40 % - zvýraznenie3 2 3 4" xfId="1912"/>
    <cellStyle name="40 % - zvýraznenie3 2 3 4 2" xfId="6645"/>
    <cellStyle name="40 % - zvýraznenie3 2 3 4 2 2" xfId="14600"/>
    <cellStyle name="40 % - zvýraznenie3 2 3 4 2 2 2" xfId="29839"/>
    <cellStyle name="40 % - zvýraznenie3 2 3 4 2 3" xfId="17927"/>
    <cellStyle name="40 % - zvýraznenie3 2 3 4 2 3 2" xfId="29840"/>
    <cellStyle name="40 % - zvýraznenie3 2 3 4 2 4" xfId="29841"/>
    <cellStyle name="40 % - zvýraznenie3 2 3 4 2 5" xfId="49610"/>
    <cellStyle name="40 % - zvýraznenie3 2 3 4 3" xfId="9869"/>
    <cellStyle name="40 % - zvýraznenie3 2 3 4 3 2" xfId="29842"/>
    <cellStyle name="40 % - zvýraznenie3 2 3 4 4" xfId="17926"/>
    <cellStyle name="40 % - zvýraznenie3 2 3 4 4 2" xfId="29843"/>
    <cellStyle name="40 % - zvýraznenie3 2 3 4 5" xfId="29844"/>
    <cellStyle name="40 % - zvýraznenie3 2 3 4 6" xfId="49611"/>
    <cellStyle name="40 % - zvýraznenie3 2 3 5" xfId="3774"/>
    <cellStyle name="40 % - zvýraznenie3 2 3 5 2" xfId="5063"/>
    <cellStyle name="40 % - zvýraznenie3 2 3 5 2 2" xfId="13018"/>
    <cellStyle name="40 % - zvýraznenie3 2 3 5 2 2 2" xfId="29845"/>
    <cellStyle name="40 % - zvýraznenie3 2 3 5 2 3" xfId="17929"/>
    <cellStyle name="40 % - zvýraznenie3 2 3 5 2 3 2" xfId="29846"/>
    <cellStyle name="40 % - zvýraznenie3 2 3 5 2 4" xfId="29847"/>
    <cellStyle name="40 % - zvýraznenie3 2 3 5 2 5" xfId="49612"/>
    <cellStyle name="40 % - zvýraznenie3 2 3 5 3" xfId="11729"/>
    <cellStyle name="40 % - zvýraznenie3 2 3 5 3 2" xfId="29848"/>
    <cellStyle name="40 % - zvýraznenie3 2 3 5 4" xfId="17928"/>
    <cellStyle name="40 % - zvýraznenie3 2 3 5 4 2" xfId="29849"/>
    <cellStyle name="40 % - zvýraznenie3 2 3 5 5" xfId="29850"/>
    <cellStyle name="40 % - zvýraznenie3 2 3 5 6" xfId="49613"/>
    <cellStyle name="40 % - zvýraznenie3 2 3 6" xfId="4270"/>
    <cellStyle name="40 % - zvýraznenie3 2 3 6 2" xfId="12225"/>
    <cellStyle name="40 % - zvýraznenie3 2 3 6 2 2" xfId="29851"/>
    <cellStyle name="40 % - zvýraznenie3 2 3 6 3" xfId="17930"/>
    <cellStyle name="40 % - zvýraznenie3 2 3 6 3 2" xfId="29852"/>
    <cellStyle name="40 % - zvýraznenie3 2 3 6 4" xfId="29853"/>
    <cellStyle name="40 % - zvýraznenie3 2 3 6 5" xfId="49614"/>
    <cellStyle name="40 % - zvýraznenie3 2 3 7" xfId="8268"/>
    <cellStyle name="40 % - zvýraznenie3 2 3 7 2" xfId="29854"/>
    <cellStyle name="40 % - zvýraznenie3 2 3 8" xfId="17911"/>
    <cellStyle name="40 % - zvýraznenie3 2 3 8 2" xfId="29855"/>
    <cellStyle name="40 % - zvýraznenie3 2 3 9" xfId="29856"/>
    <cellStyle name="40 % - zvýraznenie3 2 4" xfId="504"/>
    <cellStyle name="40 % - zvýraznenie3 2 4 2" xfId="1299"/>
    <cellStyle name="40 % - zvýraznenie3 2 4 2 2" xfId="3101"/>
    <cellStyle name="40 % - zvýraznenie3 2 4 2 2 2" xfId="7627"/>
    <cellStyle name="40 % - zvýraznenie3 2 4 2 2 2 2" xfId="15582"/>
    <cellStyle name="40 % - zvýraznenie3 2 4 2 2 2 2 2" xfId="29857"/>
    <cellStyle name="40 % - zvýraznenie3 2 4 2 2 2 3" xfId="17934"/>
    <cellStyle name="40 % - zvýraznenie3 2 4 2 2 2 3 2" xfId="29858"/>
    <cellStyle name="40 % - zvýraznenie3 2 4 2 2 2 4" xfId="29859"/>
    <cellStyle name="40 % - zvýraznenie3 2 4 2 2 2 5" xfId="49615"/>
    <cellStyle name="40 % - zvýraznenie3 2 4 2 2 3" xfId="11057"/>
    <cellStyle name="40 % - zvýraznenie3 2 4 2 2 3 2" xfId="29860"/>
    <cellStyle name="40 % - zvýraznenie3 2 4 2 2 4" xfId="17933"/>
    <cellStyle name="40 % - zvýraznenie3 2 4 2 2 4 2" xfId="29861"/>
    <cellStyle name="40 % - zvýraznenie3 2 4 2 2 5" xfId="29862"/>
    <cellStyle name="40 % - zvýraznenie3 2 4 2 2 6" xfId="49616"/>
    <cellStyle name="40 % - zvýraznenie3 2 4 2 3" xfId="6051"/>
    <cellStyle name="40 % - zvýraznenie3 2 4 2 3 2" xfId="14006"/>
    <cellStyle name="40 % - zvýraznenie3 2 4 2 3 2 2" xfId="29863"/>
    <cellStyle name="40 % - zvýraznenie3 2 4 2 3 3" xfId="17935"/>
    <cellStyle name="40 % - zvýraznenie3 2 4 2 3 3 2" xfId="29864"/>
    <cellStyle name="40 % - zvýraznenie3 2 4 2 3 4" xfId="29865"/>
    <cellStyle name="40 % - zvýraznenie3 2 4 2 3 5" xfId="49617"/>
    <cellStyle name="40 % - zvýraznenie3 2 4 2 4" xfId="9256"/>
    <cellStyle name="40 % - zvýraznenie3 2 4 2 4 2" xfId="29866"/>
    <cellStyle name="40 % - zvýraznenie3 2 4 2 5" xfId="17932"/>
    <cellStyle name="40 % - zvýraznenie3 2 4 2 5 2" xfId="29867"/>
    <cellStyle name="40 % - zvýraznenie3 2 4 2 6" xfId="29868"/>
    <cellStyle name="40 % - zvýraznenie3 2 4 2 7" xfId="49618"/>
    <cellStyle name="40 % - zvýraznenie3 2 4 3" xfId="2109"/>
    <cellStyle name="40 % - zvýraznenie3 2 4 3 2" xfId="6842"/>
    <cellStyle name="40 % - zvýraznenie3 2 4 3 2 2" xfId="14797"/>
    <cellStyle name="40 % - zvýraznenie3 2 4 3 2 2 2" xfId="29869"/>
    <cellStyle name="40 % - zvýraznenie3 2 4 3 2 3" xfId="17937"/>
    <cellStyle name="40 % - zvýraznenie3 2 4 3 2 3 2" xfId="29870"/>
    <cellStyle name="40 % - zvýraznenie3 2 4 3 2 4" xfId="29871"/>
    <cellStyle name="40 % - zvýraznenie3 2 4 3 2 5" xfId="49619"/>
    <cellStyle name="40 % - zvýraznenie3 2 4 3 3" xfId="10066"/>
    <cellStyle name="40 % - zvýraznenie3 2 4 3 3 2" xfId="29872"/>
    <cellStyle name="40 % - zvýraznenie3 2 4 3 4" xfId="17936"/>
    <cellStyle name="40 % - zvýraznenie3 2 4 3 4 2" xfId="29873"/>
    <cellStyle name="40 % - zvýraznenie3 2 4 3 5" xfId="29874"/>
    <cellStyle name="40 % - zvýraznenie3 2 4 3 6" xfId="49620"/>
    <cellStyle name="40 % - zvýraznenie3 2 4 4" xfId="2667"/>
    <cellStyle name="40 % - zvýraznenie3 2 4 4 2" xfId="5260"/>
    <cellStyle name="40 % - zvýraznenie3 2 4 4 2 2" xfId="13215"/>
    <cellStyle name="40 % - zvýraznenie3 2 4 4 2 2 2" xfId="29875"/>
    <cellStyle name="40 % - zvýraznenie3 2 4 4 2 3" xfId="17939"/>
    <cellStyle name="40 % - zvýraznenie3 2 4 4 2 3 2" xfId="29876"/>
    <cellStyle name="40 % - zvýraznenie3 2 4 4 2 4" xfId="29877"/>
    <cellStyle name="40 % - zvýraznenie3 2 4 4 2 5" xfId="49621"/>
    <cellStyle name="40 % - zvýraznenie3 2 4 4 3" xfId="10624"/>
    <cellStyle name="40 % - zvýraznenie3 2 4 4 3 2" xfId="29878"/>
    <cellStyle name="40 % - zvýraznenie3 2 4 4 4" xfId="17938"/>
    <cellStyle name="40 % - zvýraznenie3 2 4 4 4 2" xfId="29879"/>
    <cellStyle name="40 % - zvýraznenie3 2 4 4 5" xfId="29880"/>
    <cellStyle name="40 % - zvýraznenie3 2 4 4 6" xfId="49622"/>
    <cellStyle name="40 % - zvýraznenie3 2 4 5" xfId="4467"/>
    <cellStyle name="40 % - zvýraznenie3 2 4 5 2" xfId="12422"/>
    <cellStyle name="40 % - zvýraznenie3 2 4 5 2 2" xfId="29881"/>
    <cellStyle name="40 % - zvýraznenie3 2 4 5 3" xfId="17940"/>
    <cellStyle name="40 % - zvýraznenie3 2 4 5 3 2" xfId="29882"/>
    <cellStyle name="40 % - zvýraznenie3 2 4 5 4" xfId="29883"/>
    <cellStyle name="40 % - zvýraznenie3 2 4 5 5" xfId="49623"/>
    <cellStyle name="40 % - zvýraznenie3 2 4 6" xfId="8465"/>
    <cellStyle name="40 % - zvýraznenie3 2 4 6 2" xfId="29884"/>
    <cellStyle name="40 % - zvýraznenie3 2 4 7" xfId="17931"/>
    <cellStyle name="40 % - zvýraznenie3 2 4 7 2" xfId="29885"/>
    <cellStyle name="40 % - zvýraznenie3 2 4 8" xfId="29886"/>
    <cellStyle name="40 % - zvýraznenie3 2 4 9" xfId="49624"/>
    <cellStyle name="40 % - zvýraznenie3 2 5" xfId="909"/>
    <cellStyle name="40 % - zvýraznenie3 2 5 2" xfId="2711"/>
    <cellStyle name="40 % - zvýraznenie3 2 5 2 2" xfId="7237"/>
    <cellStyle name="40 % - zvýraznenie3 2 5 2 2 2" xfId="15192"/>
    <cellStyle name="40 % - zvýraznenie3 2 5 2 2 2 2" xfId="29887"/>
    <cellStyle name="40 % - zvýraznenie3 2 5 2 2 3" xfId="17943"/>
    <cellStyle name="40 % - zvýraznenie3 2 5 2 2 3 2" xfId="29888"/>
    <cellStyle name="40 % - zvýraznenie3 2 5 2 2 4" xfId="29889"/>
    <cellStyle name="40 % - zvýraznenie3 2 5 2 2 5" xfId="49625"/>
    <cellStyle name="40 % - zvýraznenie3 2 5 2 3" xfId="10667"/>
    <cellStyle name="40 % - zvýraznenie3 2 5 2 3 2" xfId="29890"/>
    <cellStyle name="40 % - zvýraznenie3 2 5 2 4" xfId="17942"/>
    <cellStyle name="40 % - zvýraznenie3 2 5 2 4 2" xfId="29891"/>
    <cellStyle name="40 % - zvýraznenie3 2 5 2 5" xfId="29892"/>
    <cellStyle name="40 % - zvýraznenie3 2 5 2 6" xfId="49626"/>
    <cellStyle name="40 % - zvýraznenie3 2 5 3" xfId="5661"/>
    <cellStyle name="40 % - zvýraznenie3 2 5 3 2" xfId="13616"/>
    <cellStyle name="40 % - zvýraznenie3 2 5 3 2 2" xfId="29893"/>
    <cellStyle name="40 % - zvýraznenie3 2 5 3 3" xfId="17944"/>
    <cellStyle name="40 % - zvýraznenie3 2 5 3 3 2" xfId="29894"/>
    <cellStyle name="40 % - zvýraznenie3 2 5 3 4" xfId="29895"/>
    <cellStyle name="40 % - zvýraznenie3 2 5 3 5" xfId="49627"/>
    <cellStyle name="40 % - zvýraznenie3 2 5 4" xfId="8866"/>
    <cellStyle name="40 % - zvýraznenie3 2 5 4 2" xfId="29896"/>
    <cellStyle name="40 % - zvýraznenie3 2 5 5" xfId="17941"/>
    <cellStyle name="40 % - zvýraznenie3 2 5 5 2" xfId="29897"/>
    <cellStyle name="40 % - zvýraznenie3 2 5 6" xfId="29898"/>
    <cellStyle name="40 % - zvýraznenie3 2 5 7" xfId="49628"/>
    <cellStyle name="40 % - zvýraznenie3 2 6" xfId="1717"/>
    <cellStyle name="40 % - zvýraznenie3 2 6 2" xfId="6452"/>
    <cellStyle name="40 % - zvýraznenie3 2 6 2 2" xfId="14407"/>
    <cellStyle name="40 % - zvýraznenie3 2 6 2 2 2" xfId="29899"/>
    <cellStyle name="40 % - zvýraznenie3 2 6 2 3" xfId="17946"/>
    <cellStyle name="40 % - zvýraznenie3 2 6 2 3 2" xfId="29900"/>
    <cellStyle name="40 % - zvýraznenie3 2 6 2 4" xfId="29901"/>
    <cellStyle name="40 % - zvýraznenie3 2 6 2 5" xfId="49629"/>
    <cellStyle name="40 % - zvýraznenie3 2 6 3" xfId="9674"/>
    <cellStyle name="40 % - zvýraznenie3 2 6 3 2" xfId="29902"/>
    <cellStyle name="40 % - zvýraznenie3 2 6 4" xfId="17945"/>
    <cellStyle name="40 % - zvýraznenie3 2 6 4 2" xfId="29903"/>
    <cellStyle name="40 % - zvýraznenie3 2 6 5" xfId="29904"/>
    <cellStyle name="40 % - zvýraznenie3 2 6 6" xfId="49630"/>
    <cellStyle name="40 % - zvýraznenie3 2 7" xfId="3576"/>
    <cellStyle name="40 % - zvýraznenie3 2 7 2" xfId="4870"/>
    <cellStyle name="40 % - zvýraznenie3 2 7 2 2" xfId="12825"/>
    <cellStyle name="40 % - zvýraznenie3 2 7 2 2 2" xfId="29905"/>
    <cellStyle name="40 % - zvýraznenie3 2 7 2 3" xfId="17948"/>
    <cellStyle name="40 % - zvýraznenie3 2 7 2 3 2" xfId="29906"/>
    <cellStyle name="40 % - zvýraznenie3 2 7 2 4" xfId="29907"/>
    <cellStyle name="40 % - zvýraznenie3 2 7 2 5" xfId="49631"/>
    <cellStyle name="40 % - zvýraznenie3 2 7 3" xfId="11532"/>
    <cellStyle name="40 % - zvýraznenie3 2 7 3 2" xfId="29908"/>
    <cellStyle name="40 % - zvýraznenie3 2 7 4" xfId="17947"/>
    <cellStyle name="40 % - zvýraznenie3 2 7 4 2" xfId="29909"/>
    <cellStyle name="40 % - zvýraznenie3 2 7 5" xfId="29910"/>
    <cellStyle name="40 % - zvýraznenie3 2 7 6" xfId="49632"/>
    <cellStyle name="40 % - zvýraznenie3 2 8" xfId="4077"/>
    <cellStyle name="40 % - zvýraznenie3 2 8 2" xfId="12032"/>
    <cellStyle name="40 % - zvýraznenie3 2 8 2 2" xfId="29911"/>
    <cellStyle name="40 % - zvýraznenie3 2 8 3" xfId="17949"/>
    <cellStyle name="40 % - zvýraznenie3 2 8 3 2" xfId="29912"/>
    <cellStyle name="40 % - zvýraznenie3 2 8 4" xfId="29913"/>
    <cellStyle name="40 % - zvýraznenie3 2 8 5" xfId="49633"/>
    <cellStyle name="40 % - zvýraznenie3 2 9" xfId="8075"/>
    <cellStyle name="40 % - zvýraznenie3 2 9 2" xfId="29914"/>
    <cellStyle name="40 % - zvýraznenie3 3" xfId="160"/>
    <cellStyle name="40 % - zvýraznenie3 3 10" xfId="17950"/>
    <cellStyle name="40 % - zvýraznenie3 3 10 2" xfId="29915"/>
    <cellStyle name="40 % - zvýraznenie3 3 11" xfId="29916"/>
    <cellStyle name="40 % - zvýraznenie3 3 12" xfId="49634"/>
    <cellStyle name="40 % - zvýraznenie3 3 2" xfId="261"/>
    <cellStyle name="40 % - zvýraznenie3 3 2 10" xfId="29917"/>
    <cellStyle name="40 % - zvýraznenie3 3 2 11" xfId="49635"/>
    <cellStyle name="40 % - zvýraznenie3 3 2 2" xfId="460"/>
    <cellStyle name="40 % - zvýraznenie3 3 2 2 10" xfId="49636"/>
    <cellStyle name="40 % - zvýraznenie3 3 2 2 2" xfId="852"/>
    <cellStyle name="40 % - zvýraznenie3 3 2 2 2 2" xfId="1647"/>
    <cellStyle name="40 % - zvýraznenie3 3 2 2 2 2 2" xfId="3449"/>
    <cellStyle name="40 % - zvýraznenie3 3 2 2 2 2 2 2" xfId="7975"/>
    <cellStyle name="40 % - zvýraznenie3 3 2 2 2 2 2 2 2" xfId="15930"/>
    <cellStyle name="40 % - zvýraznenie3 3 2 2 2 2 2 2 2 2" xfId="29918"/>
    <cellStyle name="40 % - zvýraznenie3 3 2 2 2 2 2 2 3" xfId="17956"/>
    <cellStyle name="40 % - zvýraznenie3 3 2 2 2 2 2 2 3 2" xfId="29919"/>
    <cellStyle name="40 % - zvýraznenie3 3 2 2 2 2 2 2 4" xfId="29920"/>
    <cellStyle name="40 % - zvýraznenie3 3 2 2 2 2 2 2 5" xfId="49637"/>
    <cellStyle name="40 % - zvýraznenie3 3 2 2 2 2 2 3" xfId="11405"/>
    <cellStyle name="40 % - zvýraznenie3 3 2 2 2 2 2 3 2" xfId="29921"/>
    <cellStyle name="40 % - zvýraznenie3 3 2 2 2 2 2 4" xfId="17955"/>
    <cellStyle name="40 % - zvýraznenie3 3 2 2 2 2 2 4 2" xfId="29922"/>
    <cellStyle name="40 % - zvýraznenie3 3 2 2 2 2 2 5" xfId="29923"/>
    <cellStyle name="40 % - zvýraznenie3 3 2 2 2 2 2 6" xfId="49638"/>
    <cellStyle name="40 % - zvýraznenie3 3 2 2 2 2 3" xfId="6399"/>
    <cellStyle name="40 % - zvýraznenie3 3 2 2 2 2 3 2" xfId="14354"/>
    <cellStyle name="40 % - zvýraznenie3 3 2 2 2 2 3 2 2" xfId="29924"/>
    <cellStyle name="40 % - zvýraznenie3 3 2 2 2 2 3 3" xfId="17957"/>
    <cellStyle name="40 % - zvýraznenie3 3 2 2 2 2 3 3 2" xfId="29925"/>
    <cellStyle name="40 % - zvýraznenie3 3 2 2 2 2 3 4" xfId="29926"/>
    <cellStyle name="40 % - zvýraznenie3 3 2 2 2 2 3 5" xfId="49639"/>
    <cellStyle name="40 % - zvýraznenie3 3 2 2 2 2 4" xfId="9604"/>
    <cellStyle name="40 % - zvýraznenie3 3 2 2 2 2 4 2" xfId="29927"/>
    <cellStyle name="40 % - zvýraznenie3 3 2 2 2 2 5" xfId="17954"/>
    <cellStyle name="40 % - zvýraznenie3 3 2 2 2 2 5 2" xfId="29928"/>
    <cellStyle name="40 % - zvýraznenie3 3 2 2 2 2 6" xfId="29929"/>
    <cellStyle name="40 % - zvýraznenie3 3 2 2 2 2 7" xfId="49640"/>
    <cellStyle name="40 % - zvýraznenie3 3 2 2 2 3" xfId="2457"/>
    <cellStyle name="40 % - zvýraznenie3 3 2 2 2 3 2" xfId="7190"/>
    <cellStyle name="40 % - zvýraznenie3 3 2 2 2 3 2 2" xfId="15145"/>
    <cellStyle name="40 % - zvýraznenie3 3 2 2 2 3 2 2 2" xfId="29930"/>
    <cellStyle name="40 % - zvýraznenie3 3 2 2 2 3 2 3" xfId="17959"/>
    <cellStyle name="40 % - zvýraznenie3 3 2 2 2 3 2 3 2" xfId="29931"/>
    <cellStyle name="40 % - zvýraznenie3 3 2 2 2 3 2 4" xfId="29932"/>
    <cellStyle name="40 % - zvýraznenie3 3 2 2 2 3 2 5" xfId="49641"/>
    <cellStyle name="40 % - zvýraznenie3 3 2 2 2 3 3" xfId="10414"/>
    <cellStyle name="40 % - zvýraznenie3 3 2 2 2 3 3 2" xfId="29933"/>
    <cellStyle name="40 % - zvýraznenie3 3 2 2 2 3 4" xfId="17958"/>
    <cellStyle name="40 % - zvýraznenie3 3 2 2 2 3 4 2" xfId="29934"/>
    <cellStyle name="40 % - zvýraznenie3 3 2 2 2 3 5" xfId="29935"/>
    <cellStyle name="40 % - zvýraznenie3 3 2 2 2 3 6" xfId="49642"/>
    <cellStyle name="40 % - zvýraznenie3 3 2 2 2 4" xfId="3592"/>
    <cellStyle name="40 % - zvýraznenie3 3 2 2 2 4 2" xfId="5608"/>
    <cellStyle name="40 % - zvýraznenie3 3 2 2 2 4 2 2" xfId="13563"/>
    <cellStyle name="40 % - zvýraznenie3 3 2 2 2 4 2 2 2" xfId="29936"/>
    <cellStyle name="40 % - zvýraznenie3 3 2 2 2 4 2 3" xfId="17961"/>
    <cellStyle name="40 % - zvýraznenie3 3 2 2 2 4 2 3 2" xfId="29937"/>
    <cellStyle name="40 % - zvýraznenie3 3 2 2 2 4 2 4" xfId="29938"/>
    <cellStyle name="40 % - zvýraznenie3 3 2 2 2 4 2 5" xfId="49643"/>
    <cellStyle name="40 % - zvýraznenie3 3 2 2 2 4 3" xfId="11548"/>
    <cellStyle name="40 % - zvýraznenie3 3 2 2 2 4 3 2" xfId="29939"/>
    <cellStyle name="40 % - zvýraznenie3 3 2 2 2 4 4" xfId="17960"/>
    <cellStyle name="40 % - zvýraznenie3 3 2 2 2 4 4 2" xfId="29940"/>
    <cellStyle name="40 % - zvýraznenie3 3 2 2 2 4 5" xfId="29941"/>
    <cellStyle name="40 % - zvýraznenie3 3 2 2 2 4 6" xfId="49644"/>
    <cellStyle name="40 % - zvýraznenie3 3 2 2 2 5" xfId="4815"/>
    <cellStyle name="40 % - zvýraznenie3 3 2 2 2 5 2" xfId="12770"/>
    <cellStyle name="40 % - zvýraznenie3 3 2 2 2 5 2 2" xfId="29942"/>
    <cellStyle name="40 % - zvýraznenie3 3 2 2 2 5 3" xfId="17962"/>
    <cellStyle name="40 % - zvýraznenie3 3 2 2 2 5 3 2" xfId="29943"/>
    <cellStyle name="40 % - zvýraznenie3 3 2 2 2 5 4" xfId="29944"/>
    <cellStyle name="40 % - zvýraznenie3 3 2 2 2 5 5" xfId="49645"/>
    <cellStyle name="40 % - zvýraznenie3 3 2 2 2 6" xfId="8813"/>
    <cellStyle name="40 % - zvýraznenie3 3 2 2 2 6 2" xfId="29945"/>
    <cellStyle name="40 % - zvýraznenie3 3 2 2 2 7" xfId="17953"/>
    <cellStyle name="40 % - zvýraznenie3 3 2 2 2 7 2" xfId="29946"/>
    <cellStyle name="40 % - zvýraznenie3 3 2 2 2 8" xfId="29947"/>
    <cellStyle name="40 % - zvýraznenie3 3 2 2 2 9" xfId="49646"/>
    <cellStyle name="40 % - zvýraznenie3 3 2 2 3" xfId="1257"/>
    <cellStyle name="40 % - zvýraznenie3 3 2 2 3 2" xfId="3059"/>
    <cellStyle name="40 % - zvýraznenie3 3 2 2 3 2 2" xfId="7585"/>
    <cellStyle name="40 % - zvýraznenie3 3 2 2 3 2 2 2" xfId="15540"/>
    <cellStyle name="40 % - zvýraznenie3 3 2 2 3 2 2 2 2" xfId="29948"/>
    <cellStyle name="40 % - zvýraznenie3 3 2 2 3 2 2 3" xfId="17965"/>
    <cellStyle name="40 % - zvýraznenie3 3 2 2 3 2 2 3 2" xfId="29949"/>
    <cellStyle name="40 % - zvýraznenie3 3 2 2 3 2 2 4" xfId="29950"/>
    <cellStyle name="40 % - zvýraznenie3 3 2 2 3 2 2 5" xfId="49647"/>
    <cellStyle name="40 % - zvýraznenie3 3 2 2 3 2 3" xfId="11015"/>
    <cellStyle name="40 % - zvýraznenie3 3 2 2 3 2 3 2" xfId="29951"/>
    <cellStyle name="40 % - zvýraznenie3 3 2 2 3 2 4" xfId="17964"/>
    <cellStyle name="40 % - zvýraznenie3 3 2 2 3 2 4 2" xfId="29952"/>
    <cellStyle name="40 % - zvýraznenie3 3 2 2 3 2 5" xfId="29953"/>
    <cellStyle name="40 % - zvýraznenie3 3 2 2 3 2 6" xfId="49648"/>
    <cellStyle name="40 % - zvýraznenie3 3 2 2 3 3" xfId="6009"/>
    <cellStyle name="40 % - zvýraznenie3 3 2 2 3 3 2" xfId="13964"/>
    <cellStyle name="40 % - zvýraznenie3 3 2 2 3 3 2 2" xfId="29954"/>
    <cellStyle name="40 % - zvýraznenie3 3 2 2 3 3 3" xfId="17966"/>
    <cellStyle name="40 % - zvýraznenie3 3 2 2 3 3 3 2" xfId="29955"/>
    <cellStyle name="40 % - zvýraznenie3 3 2 2 3 3 4" xfId="29956"/>
    <cellStyle name="40 % - zvýraznenie3 3 2 2 3 3 5" xfId="49649"/>
    <cellStyle name="40 % - zvýraznenie3 3 2 2 3 4" xfId="9214"/>
    <cellStyle name="40 % - zvýraznenie3 3 2 2 3 4 2" xfId="29957"/>
    <cellStyle name="40 % - zvýraznenie3 3 2 2 3 5" xfId="17963"/>
    <cellStyle name="40 % - zvýraznenie3 3 2 2 3 5 2" xfId="29958"/>
    <cellStyle name="40 % - zvýraznenie3 3 2 2 3 6" xfId="29959"/>
    <cellStyle name="40 % - zvýraznenie3 3 2 2 3 7" xfId="49650"/>
    <cellStyle name="40 % - zvýraznenie3 3 2 2 4" xfId="2067"/>
    <cellStyle name="40 % - zvýraznenie3 3 2 2 4 2" xfId="6800"/>
    <cellStyle name="40 % - zvýraznenie3 3 2 2 4 2 2" xfId="14755"/>
    <cellStyle name="40 % - zvýraznenie3 3 2 2 4 2 2 2" xfId="29960"/>
    <cellStyle name="40 % - zvýraznenie3 3 2 2 4 2 3" xfId="17968"/>
    <cellStyle name="40 % - zvýraznenie3 3 2 2 4 2 3 2" xfId="29961"/>
    <cellStyle name="40 % - zvýraznenie3 3 2 2 4 2 4" xfId="29962"/>
    <cellStyle name="40 % - zvýraznenie3 3 2 2 4 2 5" xfId="49651"/>
    <cellStyle name="40 % - zvýraznenie3 3 2 2 4 3" xfId="10024"/>
    <cellStyle name="40 % - zvýraznenie3 3 2 2 4 3 2" xfId="29963"/>
    <cellStyle name="40 % - zvýraznenie3 3 2 2 4 4" xfId="17967"/>
    <cellStyle name="40 % - zvýraznenie3 3 2 2 4 4 2" xfId="29964"/>
    <cellStyle name="40 % - zvýraznenie3 3 2 2 4 5" xfId="29965"/>
    <cellStyle name="40 % - zvýraznenie3 3 2 2 4 6" xfId="49652"/>
    <cellStyle name="40 % - zvýraznenie3 3 2 2 5" xfId="2557"/>
    <cellStyle name="40 % - zvýraznenie3 3 2 2 5 2" xfId="5218"/>
    <cellStyle name="40 % - zvýraznenie3 3 2 2 5 2 2" xfId="13173"/>
    <cellStyle name="40 % - zvýraznenie3 3 2 2 5 2 2 2" xfId="29966"/>
    <cellStyle name="40 % - zvýraznenie3 3 2 2 5 2 3" xfId="17970"/>
    <cellStyle name="40 % - zvýraznenie3 3 2 2 5 2 3 2" xfId="29967"/>
    <cellStyle name="40 % - zvýraznenie3 3 2 2 5 2 4" xfId="29968"/>
    <cellStyle name="40 % - zvýraznenie3 3 2 2 5 2 5" xfId="49653"/>
    <cellStyle name="40 % - zvýraznenie3 3 2 2 5 3" xfId="10514"/>
    <cellStyle name="40 % - zvýraznenie3 3 2 2 5 3 2" xfId="29969"/>
    <cellStyle name="40 % - zvýraznenie3 3 2 2 5 4" xfId="17969"/>
    <cellStyle name="40 % - zvýraznenie3 3 2 2 5 4 2" xfId="29970"/>
    <cellStyle name="40 % - zvýraznenie3 3 2 2 5 5" xfId="29971"/>
    <cellStyle name="40 % - zvýraznenie3 3 2 2 5 6" xfId="49654"/>
    <cellStyle name="40 % - zvýraznenie3 3 2 2 6" xfId="4425"/>
    <cellStyle name="40 % - zvýraznenie3 3 2 2 6 2" xfId="12380"/>
    <cellStyle name="40 % - zvýraznenie3 3 2 2 6 2 2" xfId="29972"/>
    <cellStyle name="40 % - zvýraznenie3 3 2 2 6 3" xfId="17971"/>
    <cellStyle name="40 % - zvýraznenie3 3 2 2 6 3 2" xfId="29973"/>
    <cellStyle name="40 % - zvýraznenie3 3 2 2 6 4" xfId="29974"/>
    <cellStyle name="40 % - zvýraznenie3 3 2 2 6 5" xfId="49655"/>
    <cellStyle name="40 % - zvýraznenie3 3 2 2 7" xfId="8423"/>
    <cellStyle name="40 % - zvýraznenie3 3 2 2 7 2" xfId="29975"/>
    <cellStyle name="40 % - zvýraznenie3 3 2 2 8" xfId="17952"/>
    <cellStyle name="40 % - zvýraznenie3 3 2 2 8 2" xfId="29976"/>
    <cellStyle name="40 % - zvýraznenie3 3 2 2 9" xfId="29977"/>
    <cellStyle name="40 % - zvýraznenie3 3 2 3" xfId="659"/>
    <cellStyle name="40 % - zvýraznenie3 3 2 3 2" xfId="1454"/>
    <cellStyle name="40 % - zvýraznenie3 3 2 3 2 2" xfId="3256"/>
    <cellStyle name="40 % - zvýraznenie3 3 2 3 2 2 2" xfId="7782"/>
    <cellStyle name="40 % - zvýraznenie3 3 2 3 2 2 2 2" xfId="15737"/>
    <cellStyle name="40 % - zvýraznenie3 3 2 3 2 2 2 2 2" xfId="29978"/>
    <cellStyle name="40 % - zvýraznenie3 3 2 3 2 2 2 3" xfId="17975"/>
    <cellStyle name="40 % - zvýraznenie3 3 2 3 2 2 2 3 2" xfId="29979"/>
    <cellStyle name="40 % - zvýraznenie3 3 2 3 2 2 2 4" xfId="29980"/>
    <cellStyle name="40 % - zvýraznenie3 3 2 3 2 2 2 5" xfId="49656"/>
    <cellStyle name="40 % - zvýraznenie3 3 2 3 2 2 3" xfId="11212"/>
    <cellStyle name="40 % - zvýraznenie3 3 2 3 2 2 3 2" xfId="29981"/>
    <cellStyle name="40 % - zvýraznenie3 3 2 3 2 2 4" xfId="17974"/>
    <cellStyle name="40 % - zvýraznenie3 3 2 3 2 2 4 2" xfId="29982"/>
    <cellStyle name="40 % - zvýraznenie3 3 2 3 2 2 5" xfId="29983"/>
    <cellStyle name="40 % - zvýraznenie3 3 2 3 2 2 6" xfId="49657"/>
    <cellStyle name="40 % - zvýraznenie3 3 2 3 2 3" xfId="6206"/>
    <cellStyle name="40 % - zvýraznenie3 3 2 3 2 3 2" xfId="14161"/>
    <cellStyle name="40 % - zvýraznenie3 3 2 3 2 3 2 2" xfId="29984"/>
    <cellStyle name="40 % - zvýraznenie3 3 2 3 2 3 3" xfId="17976"/>
    <cellStyle name="40 % - zvýraznenie3 3 2 3 2 3 3 2" xfId="29985"/>
    <cellStyle name="40 % - zvýraznenie3 3 2 3 2 3 4" xfId="29986"/>
    <cellStyle name="40 % - zvýraznenie3 3 2 3 2 3 5" xfId="49658"/>
    <cellStyle name="40 % - zvýraznenie3 3 2 3 2 4" xfId="9411"/>
    <cellStyle name="40 % - zvýraznenie3 3 2 3 2 4 2" xfId="29987"/>
    <cellStyle name="40 % - zvýraznenie3 3 2 3 2 5" xfId="17973"/>
    <cellStyle name="40 % - zvýraznenie3 3 2 3 2 5 2" xfId="29988"/>
    <cellStyle name="40 % - zvýraznenie3 3 2 3 2 6" xfId="29989"/>
    <cellStyle name="40 % - zvýraznenie3 3 2 3 2 7" xfId="49659"/>
    <cellStyle name="40 % - zvýraznenie3 3 2 3 3" xfId="2264"/>
    <cellStyle name="40 % - zvýraznenie3 3 2 3 3 2" xfId="6997"/>
    <cellStyle name="40 % - zvýraznenie3 3 2 3 3 2 2" xfId="14952"/>
    <cellStyle name="40 % - zvýraznenie3 3 2 3 3 2 2 2" xfId="29990"/>
    <cellStyle name="40 % - zvýraznenie3 3 2 3 3 2 3" xfId="17978"/>
    <cellStyle name="40 % - zvýraznenie3 3 2 3 3 2 3 2" xfId="29991"/>
    <cellStyle name="40 % - zvýraznenie3 3 2 3 3 2 4" xfId="29992"/>
    <cellStyle name="40 % - zvýraznenie3 3 2 3 3 2 5" xfId="49660"/>
    <cellStyle name="40 % - zvýraznenie3 3 2 3 3 3" xfId="10221"/>
    <cellStyle name="40 % - zvýraznenie3 3 2 3 3 3 2" xfId="29993"/>
    <cellStyle name="40 % - zvýraznenie3 3 2 3 3 4" xfId="17977"/>
    <cellStyle name="40 % - zvýraznenie3 3 2 3 3 4 2" xfId="29994"/>
    <cellStyle name="40 % - zvýraznenie3 3 2 3 3 5" xfId="29995"/>
    <cellStyle name="40 % - zvýraznenie3 3 2 3 3 6" xfId="49661"/>
    <cellStyle name="40 % - zvýraznenie3 3 2 3 4" xfId="2495"/>
    <cellStyle name="40 % - zvýraznenie3 3 2 3 4 2" xfId="5415"/>
    <cellStyle name="40 % - zvýraznenie3 3 2 3 4 2 2" xfId="13370"/>
    <cellStyle name="40 % - zvýraznenie3 3 2 3 4 2 2 2" xfId="29996"/>
    <cellStyle name="40 % - zvýraznenie3 3 2 3 4 2 3" xfId="17980"/>
    <cellStyle name="40 % - zvýraznenie3 3 2 3 4 2 3 2" xfId="29997"/>
    <cellStyle name="40 % - zvýraznenie3 3 2 3 4 2 4" xfId="29998"/>
    <cellStyle name="40 % - zvýraznenie3 3 2 3 4 2 5" xfId="49662"/>
    <cellStyle name="40 % - zvýraznenie3 3 2 3 4 3" xfId="10452"/>
    <cellStyle name="40 % - zvýraznenie3 3 2 3 4 3 2" xfId="29999"/>
    <cellStyle name="40 % - zvýraznenie3 3 2 3 4 4" xfId="17979"/>
    <cellStyle name="40 % - zvýraznenie3 3 2 3 4 4 2" xfId="30000"/>
    <cellStyle name="40 % - zvýraznenie3 3 2 3 4 5" xfId="30001"/>
    <cellStyle name="40 % - zvýraznenie3 3 2 3 4 6" xfId="49663"/>
    <cellStyle name="40 % - zvýraznenie3 3 2 3 5" xfId="4622"/>
    <cellStyle name="40 % - zvýraznenie3 3 2 3 5 2" xfId="12577"/>
    <cellStyle name="40 % - zvýraznenie3 3 2 3 5 2 2" xfId="30002"/>
    <cellStyle name="40 % - zvýraznenie3 3 2 3 5 3" xfId="17981"/>
    <cellStyle name="40 % - zvýraznenie3 3 2 3 5 3 2" xfId="30003"/>
    <cellStyle name="40 % - zvýraznenie3 3 2 3 5 4" xfId="30004"/>
    <cellStyle name="40 % - zvýraznenie3 3 2 3 5 5" xfId="49664"/>
    <cellStyle name="40 % - zvýraznenie3 3 2 3 6" xfId="8620"/>
    <cellStyle name="40 % - zvýraznenie3 3 2 3 6 2" xfId="30005"/>
    <cellStyle name="40 % - zvýraznenie3 3 2 3 7" xfId="17972"/>
    <cellStyle name="40 % - zvýraznenie3 3 2 3 7 2" xfId="30006"/>
    <cellStyle name="40 % - zvýraznenie3 3 2 3 8" xfId="30007"/>
    <cellStyle name="40 % - zvýraznenie3 3 2 3 9" xfId="49665"/>
    <cellStyle name="40 % - zvýraznenie3 3 2 4" xfId="1064"/>
    <cellStyle name="40 % - zvýraznenie3 3 2 4 2" xfId="2866"/>
    <cellStyle name="40 % - zvýraznenie3 3 2 4 2 2" xfId="7392"/>
    <cellStyle name="40 % - zvýraznenie3 3 2 4 2 2 2" xfId="15347"/>
    <cellStyle name="40 % - zvýraznenie3 3 2 4 2 2 2 2" xfId="30008"/>
    <cellStyle name="40 % - zvýraznenie3 3 2 4 2 2 3" xfId="17984"/>
    <cellStyle name="40 % - zvýraznenie3 3 2 4 2 2 3 2" xfId="30009"/>
    <cellStyle name="40 % - zvýraznenie3 3 2 4 2 2 4" xfId="30010"/>
    <cellStyle name="40 % - zvýraznenie3 3 2 4 2 2 5" xfId="49666"/>
    <cellStyle name="40 % - zvýraznenie3 3 2 4 2 3" xfId="10822"/>
    <cellStyle name="40 % - zvýraznenie3 3 2 4 2 3 2" xfId="30011"/>
    <cellStyle name="40 % - zvýraznenie3 3 2 4 2 4" xfId="17983"/>
    <cellStyle name="40 % - zvýraznenie3 3 2 4 2 4 2" xfId="30012"/>
    <cellStyle name="40 % - zvýraznenie3 3 2 4 2 5" xfId="30013"/>
    <cellStyle name="40 % - zvýraznenie3 3 2 4 2 6" xfId="49667"/>
    <cellStyle name="40 % - zvýraznenie3 3 2 4 3" xfId="5816"/>
    <cellStyle name="40 % - zvýraznenie3 3 2 4 3 2" xfId="13771"/>
    <cellStyle name="40 % - zvýraznenie3 3 2 4 3 2 2" xfId="30014"/>
    <cellStyle name="40 % - zvýraznenie3 3 2 4 3 3" xfId="17985"/>
    <cellStyle name="40 % - zvýraznenie3 3 2 4 3 3 2" xfId="30015"/>
    <cellStyle name="40 % - zvýraznenie3 3 2 4 3 4" xfId="30016"/>
    <cellStyle name="40 % - zvýraznenie3 3 2 4 3 5" xfId="49668"/>
    <cellStyle name="40 % - zvýraznenie3 3 2 4 4" xfId="9021"/>
    <cellStyle name="40 % - zvýraznenie3 3 2 4 4 2" xfId="30017"/>
    <cellStyle name="40 % - zvýraznenie3 3 2 4 5" xfId="17982"/>
    <cellStyle name="40 % - zvýraznenie3 3 2 4 5 2" xfId="30018"/>
    <cellStyle name="40 % - zvýraznenie3 3 2 4 6" xfId="30019"/>
    <cellStyle name="40 % - zvýraznenie3 3 2 4 7" xfId="49669"/>
    <cellStyle name="40 % - zvýraznenie3 3 2 5" xfId="1874"/>
    <cellStyle name="40 % - zvýraznenie3 3 2 5 2" xfId="6607"/>
    <cellStyle name="40 % - zvýraznenie3 3 2 5 2 2" xfId="14562"/>
    <cellStyle name="40 % - zvýraznenie3 3 2 5 2 2 2" xfId="30020"/>
    <cellStyle name="40 % - zvýraznenie3 3 2 5 2 3" xfId="17987"/>
    <cellStyle name="40 % - zvýraznenie3 3 2 5 2 3 2" xfId="30021"/>
    <cellStyle name="40 % - zvýraznenie3 3 2 5 2 4" xfId="30022"/>
    <cellStyle name="40 % - zvýraznenie3 3 2 5 2 5" xfId="49670"/>
    <cellStyle name="40 % - zvýraznenie3 3 2 5 3" xfId="9831"/>
    <cellStyle name="40 % - zvýraznenie3 3 2 5 3 2" xfId="30023"/>
    <cellStyle name="40 % - zvýraznenie3 3 2 5 4" xfId="17986"/>
    <cellStyle name="40 % - zvýraznenie3 3 2 5 4 2" xfId="30024"/>
    <cellStyle name="40 % - zvýraznenie3 3 2 5 5" xfId="30025"/>
    <cellStyle name="40 % - zvýraznenie3 3 2 5 6" xfId="49671"/>
    <cellStyle name="40 % - zvýraznenie3 3 2 6" xfId="3473"/>
    <cellStyle name="40 % - zvýraznenie3 3 2 6 2" xfId="5025"/>
    <cellStyle name="40 % - zvýraznenie3 3 2 6 2 2" xfId="12980"/>
    <cellStyle name="40 % - zvýraznenie3 3 2 6 2 2 2" xfId="30026"/>
    <cellStyle name="40 % - zvýraznenie3 3 2 6 2 3" xfId="17989"/>
    <cellStyle name="40 % - zvýraznenie3 3 2 6 2 3 2" xfId="30027"/>
    <cellStyle name="40 % - zvýraznenie3 3 2 6 2 4" xfId="30028"/>
    <cellStyle name="40 % - zvýraznenie3 3 2 6 2 5" xfId="49672"/>
    <cellStyle name="40 % - zvýraznenie3 3 2 6 3" xfId="11429"/>
    <cellStyle name="40 % - zvýraznenie3 3 2 6 3 2" xfId="30029"/>
    <cellStyle name="40 % - zvýraznenie3 3 2 6 4" xfId="17988"/>
    <cellStyle name="40 % - zvýraznenie3 3 2 6 4 2" xfId="30030"/>
    <cellStyle name="40 % - zvýraznenie3 3 2 6 5" xfId="30031"/>
    <cellStyle name="40 % - zvýraznenie3 3 2 6 6" xfId="49673"/>
    <cellStyle name="40 % - zvýraznenie3 3 2 7" xfId="4232"/>
    <cellStyle name="40 % - zvýraznenie3 3 2 7 2" xfId="12187"/>
    <cellStyle name="40 % - zvýraznenie3 3 2 7 2 2" xfId="30032"/>
    <cellStyle name="40 % - zvýraznenie3 3 2 7 3" xfId="17990"/>
    <cellStyle name="40 % - zvýraznenie3 3 2 7 3 2" xfId="30033"/>
    <cellStyle name="40 % - zvýraznenie3 3 2 7 4" xfId="30034"/>
    <cellStyle name="40 % - zvýraznenie3 3 2 7 5" xfId="49674"/>
    <cellStyle name="40 % - zvýraznenie3 3 2 8" xfId="8230"/>
    <cellStyle name="40 % - zvýraznenie3 3 2 8 2" xfId="30035"/>
    <cellStyle name="40 % - zvýraznenie3 3 2 9" xfId="17951"/>
    <cellStyle name="40 % - zvýraznenie3 3 2 9 2" xfId="30036"/>
    <cellStyle name="40 % - zvýraznenie3 3 3" xfId="363"/>
    <cellStyle name="40 % - zvýraznenie3 3 3 10" xfId="49675"/>
    <cellStyle name="40 % - zvýraznenie3 3 3 2" xfId="755"/>
    <cellStyle name="40 % - zvýraznenie3 3 3 2 2" xfId="1550"/>
    <cellStyle name="40 % - zvýraznenie3 3 3 2 2 2" xfId="3352"/>
    <cellStyle name="40 % - zvýraznenie3 3 3 2 2 2 2" xfId="7878"/>
    <cellStyle name="40 % - zvýraznenie3 3 3 2 2 2 2 2" xfId="15833"/>
    <cellStyle name="40 % - zvýraznenie3 3 3 2 2 2 2 2 2" xfId="30037"/>
    <cellStyle name="40 % - zvýraznenie3 3 3 2 2 2 2 3" xfId="17995"/>
    <cellStyle name="40 % - zvýraznenie3 3 3 2 2 2 2 3 2" xfId="30038"/>
    <cellStyle name="40 % - zvýraznenie3 3 3 2 2 2 2 4" xfId="30039"/>
    <cellStyle name="40 % - zvýraznenie3 3 3 2 2 2 2 5" xfId="49676"/>
    <cellStyle name="40 % - zvýraznenie3 3 3 2 2 2 3" xfId="11308"/>
    <cellStyle name="40 % - zvýraznenie3 3 3 2 2 2 3 2" xfId="30040"/>
    <cellStyle name="40 % - zvýraznenie3 3 3 2 2 2 4" xfId="17994"/>
    <cellStyle name="40 % - zvýraznenie3 3 3 2 2 2 4 2" xfId="30041"/>
    <cellStyle name="40 % - zvýraznenie3 3 3 2 2 2 5" xfId="30042"/>
    <cellStyle name="40 % - zvýraznenie3 3 3 2 2 2 6" xfId="49677"/>
    <cellStyle name="40 % - zvýraznenie3 3 3 2 2 3" xfId="6302"/>
    <cellStyle name="40 % - zvýraznenie3 3 3 2 2 3 2" xfId="14257"/>
    <cellStyle name="40 % - zvýraznenie3 3 3 2 2 3 2 2" xfId="30043"/>
    <cellStyle name="40 % - zvýraznenie3 3 3 2 2 3 3" xfId="17996"/>
    <cellStyle name="40 % - zvýraznenie3 3 3 2 2 3 3 2" xfId="30044"/>
    <cellStyle name="40 % - zvýraznenie3 3 3 2 2 3 4" xfId="30045"/>
    <cellStyle name="40 % - zvýraznenie3 3 3 2 2 3 5" xfId="49678"/>
    <cellStyle name="40 % - zvýraznenie3 3 3 2 2 4" xfId="9507"/>
    <cellStyle name="40 % - zvýraznenie3 3 3 2 2 4 2" xfId="30046"/>
    <cellStyle name="40 % - zvýraznenie3 3 3 2 2 5" xfId="17993"/>
    <cellStyle name="40 % - zvýraznenie3 3 3 2 2 5 2" xfId="30047"/>
    <cellStyle name="40 % - zvýraznenie3 3 3 2 2 6" xfId="30048"/>
    <cellStyle name="40 % - zvýraznenie3 3 3 2 2 7" xfId="49679"/>
    <cellStyle name="40 % - zvýraznenie3 3 3 2 3" xfId="2360"/>
    <cellStyle name="40 % - zvýraznenie3 3 3 2 3 2" xfId="7093"/>
    <cellStyle name="40 % - zvýraznenie3 3 3 2 3 2 2" xfId="15048"/>
    <cellStyle name="40 % - zvýraznenie3 3 3 2 3 2 2 2" xfId="30049"/>
    <cellStyle name="40 % - zvýraznenie3 3 3 2 3 2 3" xfId="17998"/>
    <cellStyle name="40 % - zvýraznenie3 3 3 2 3 2 3 2" xfId="30050"/>
    <cellStyle name="40 % - zvýraznenie3 3 3 2 3 2 4" xfId="30051"/>
    <cellStyle name="40 % - zvýraznenie3 3 3 2 3 2 5" xfId="49680"/>
    <cellStyle name="40 % - zvýraznenie3 3 3 2 3 3" xfId="10317"/>
    <cellStyle name="40 % - zvýraznenie3 3 3 2 3 3 2" xfId="30052"/>
    <cellStyle name="40 % - zvýraznenie3 3 3 2 3 4" xfId="17997"/>
    <cellStyle name="40 % - zvýraznenie3 3 3 2 3 4 2" xfId="30053"/>
    <cellStyle name="40 % - zvýraznenie3 3 3 2 3 5" xfId="30054"/>
    <cellStyle name="40 % - zvýraznenie3 3 3 2 3 6" xfId="49681"/>
    <cellStyle name="40 % - zvýraznenie3 3 3 2 4" xfId="2513"/>
    <cellStyle name="40 % - zvýraznenie3 3 3 2 4 2" xfId="5511"/>
    <cellStyle name="40 % - zvýraznenie3 3 3 2 4 2 2" xfId="13466"/>
    <cellStyle name="40 % - zvýraznenie3 3 3 2 4 2 2 2" xfId="30055"/>
    <cellStyle name="40 % - zvýraznenie3 3 3 2 4 2 3" xfId="18000"/>
    <cellStyle name="40 % - zvýraznenie3 3 3 2 4 2 3 2" xfId="30056"/>
    <cellStyle name="40 % - zvýraznenie3 3 3 2 4 2 4" xfId="30057"/>
    <cellStyle name="40 % - zvýraznenie3 3 3 2 4 2 5" xfId="49682"/>
    <cellStyle name="40 % - zvýraznenie3 3 3 2 4 3" xfId="10470"/>
    <cellStyle name="40 % - zvýraznenie3 3 3 2 4 3 2" xfId="30058"/>
    <cellStyle name="40 % - zvýraznenie3 3 3 2 4 4" xfId="17999"/>
    <cellStyle name="40 % - zvýraznenie3 3 3 2 4 4 2" xfId="30059"/>
    <cellStyle name="40 % - zvýraznenie3 3 3 2 4 5" xfId="30060"/>
    <cellStyle name="40 % - zvýraznenie3 3 3 2 4 6" xfId="49683"/>
    <cellStyle name="40 % - zvýraznenie3 3 3 2 5" xfId="4718"/>
    <cellStyle name="40 % - zvýraznenie3 3 3 2 5 2" xfId="12673"/>
    <cellStyle name="40 % - zvýraznenie3 3 3 2 5 2 2" xfId="30061"/>
    <cellStyle name="40 % - zvýraznenie3 3 3 2 5 3" xfId="18001"/>
    <cellStyle name="40 % - zvýraznenie3 3 3 2 5 3 2" xfId="30062"/>
    <cellStyle name="40 % - zvýraznenie3 3 3 2 5 4" xfId="30063"/>
    <cellStyle name="40 % - zvýraznenie3 3 3 2 5 5" xfId="49684"/>
    <cellStyle name="40 % - zvýraznenie3 3 3 2 6" xfId="8716"/>
    <cellStyle name="40 % - zvýraznenie3 3 3 2 6 2" xfId="30064"/>
    <cellStyle name="40 % - zvýraznenie3 3 3 2 7" xfId="17992"/>
    <cellStyle name="40 % - zvýraznenie3 3 3 2 7 2" xfId="30065"/>
    <cellStyle name="40 % - zvýraznenie3 3 3 2 8" xfId="30066"/>
    <cellStyle name="40 % - zvýraznenie3 3 3 2 9" xfId="49685"/>
    <cellStyle name="40 % - zvýraznenie3 3 3 3" xfId="1160"/>
    <cellStyle name="40 % - zvýraznenie3 3 3 3 2" xfId="2962"/>
    <cellStyle name="40 % - zvýraznenie3 3 3 3 2 2" xfId="7488"/>
    <cellStyle name="40 % - zvýraznenie3 3 3 3 2 2 2" xfId="15443"/>
    <cellStyle name="40 % - zvýraznenie3 3 3 3 2 2 2 2" xfId="30067"/>
    <cellStyle name="40 % - zvýraznenie3 3 3 3 2 2 3" xfId="18004"/>
    <cellStyle name="40 % - zvýraznenie3 3 3 3 2 2 3 2" xfId="30068"/>
    <cellStyle name="40 % - zvýraznenie3 3 3 3 2 2 4" xfId="30069"/>
    <cellStyle name="40 % - zvýraznenie3 3 3 3 2 2 5" xfId="49686"/>
    <cellStyle name="40 % - zvýraznenie3 3 3 3 2 3" xfId="10918"/>
    <cellStyle name="40 % - zvýraznenie3 3 3 3 2 3 2" xfId="30070"/>
    <cellStyle name="40 % - zvýraznenie3 3 3 3 2 4" xfId="18003"/>
    <cellStyle name="40 % - zvýraznenie3 3 3 3 2 4 2" xfId="30071"/>
    <cellStyle name="40 % - zvýraznenie3 3 3 3 2 5" xfId="30072"/>
    <cellStyle name="40 % - zvýraznenie3 3 3 3 2 6" xfId="49687"/>
    <cellStyle name="40 % - zvýraznenie3 3 3 3 3" xfId="5912"/>
    <cellStyle name="40 % - zvýraznenie3 3 3 3 3 2" xfId="13867"/>
    <cellStyle name="40 % - zvýraznenie3 3 3 3 3 2 2" xfId="30073"/>
    <cellStyle name="40 % - zvýraznenie3 3 3 3 3 3" xfId="18005"/>
    <cellStyle name="40 % - zvýraznenie3 3 3 3 3 3 2" xfId="30074"/>
    <cellStyle name="40 % - zvýraznenie3 3 3 3 3 4" xfId="30075"/>
    <cellStyle name="40 % - zvýraznenie3 3 3 3 3 5" xfId="49688"/>
    <cellStyle name="40 % - zvýraznenie3 3 3 3 4" xfId="9117"/>
    <cellStyle name="40 % - zvýraznenie3 3 3 3 4 2" xfId="30076"/>
    <cellStyle name="40 % - zvýraznenie3 3 3 3 5" xfId="18002"/>
    <cellStyle name="40 % - zvýraznenie3 3 3 3 5 2" xfId="30077"/>
    <cellStyle name="40 % - zvýraznenie3 3 3 3 6" xfId="30078"/>
    <cellStyle name="40 % - zvýraznenie3 3 3 3 7" xfId="49689"/>
    <cellStyle name="40 % - zvýraznenie3 3 3 4" xfId="1970"/>
    <cellStyle name="40 % - zvýraznenie3 3 3 4 2" xfId="6703"/>
    <cellStyle name="40 % - zvýraznenie3 3 3 4 2 2" xfId="14658"/>
    <cellStyle name="40 % - zvýraznenie3 3 3 4 2 2 2" xfId="30079"/>
    <cellStyle name="40 % - zvýraznenie3 3 3 4 2 3" xfId="18007"/>
    <cellStyle name="40 % - zvýraznenie3 3 3 4 2 3 2" xfId="30080"/>
    <cellStyle name="40 % - zvýraznenie3 3 3 4 2 4" xfId="30081"/>
    <cellStyle name="40 % - zvýraznenie3 3 3 4 2 5" xfId="49690"/>
    <cellStyle name="40 % - zvýraznenie3 3 3 4 3" xfId="9927"/>
    <cellStyle name="40 % - zvýraznenie3 3 3 4 3 2" xfId="30082"/>
    <cellStyle name="40 % - zvýraznenie3 3 3 4 4" xfId="18006"/>
    <cellStyle name="40 % - zvýraznenie3 3 3 4 4 2" xfId="30083"/>
    <cellStyle name="40 % - zvýraznenie3 3 3 4 5" xfId="30084"/>
    <cellStyle name="40 % - zvýraznenie3 3 3 4 6" xfId="49691"/>
    <cellStyle name="40 % - zvýraznenie3 3 3 5" xfId="4038"/>
    <cellStyle name="40 % - zvýraznenie3 3 3 5 2" xfId="5121"/>
    <cellStyle name="40 % - zvýraznenie3 3 3 5 2 2" xfId="13076"/>
    <cellStyle name="40 % - zvýraznenie3 3 3 5 2 2 2" xfId="30085"/>
    <cellStyle name="40 % - zvýraznenie3 3 3 5 2 3" xfId="18009"/>
    <cellStyle name="40 % - zvýraznenie3 3 3 5 2 3 2" xfId="30086"/>
    <cellStyle name="40 % - zvýraznenie3 3 3 5 2 4" xfId="30087"/>
    <cellStyle name="40 % - zvýraznenie3 3 3 5 2 5" xfId="49692"/>
    <cellStyle name="40 % - zvýraznenie3 3 3 5 3" xfId="11993"/>
    <cellStyle name="40 % - zvýraznenie3 3 3 5 3 2" xfId="30088"/>
    <cellStyle name="40 % - zvýraznenie3 3 3 5 4" xfId="18008"/>
    <cellStyle name="40 % - zvýraznenie3 3 3 5 4 2" xfId="30089"/>
    <cellStyle name="40 % - zvýraznenie3 3 3 5 5" xfId="30090"/>
    <cellStyle name="40 % - zvýraznenie3 3 3 5 6" xfId="49693"/>
    <cellStyle name="40 % - zvýraznenie3 3 3 6" xfId="4328"/>
    <cellStyle name="40 % - zvýraznenie3 3 3 6 2" xfId="12283"/>
    <cellStyle name="40 % - zvýraznenie3 3 3 6 2 2" xfId="30091"/>
    <cellStyle name="40 % - zvýraznenie3 3 3 6 3" xfId="18010"/>
    <cellStyle name="40 % - zvýraznenie3 3 3 6 3 2" xfId="30092"/>
    <cellStyle name="40 % - zvýraznenie3 3 3 6 4" xfId="30093"/>
    <cellStyle name="40 % - zvýraznenie3 3 3 6 5" xfId="49694"/>
    <cellStyle name="40 % - zvýraznenie3 3 3 7" xfId="8326"/>
    <cellStyle name="40 % - zvýraznenie3 3 3 7 2" xfId="30094"/>
    <cellStyle name="40 % - zvýraznenie3 3 3 8" xfId="17991"/>
    <cellStyle name="40 % - zvýraznenie3 3 3 8 2" xfId="30095"/>
    <cellStyle name="40 % - zvýraznenie3 3 3 9" xfId="30096"/>
    <cellStyle name="40 % - zvýraznenie3 3 4" xfId="562"/>
    <cellStyle name="40 % - zvýraznenie3 3 4 2" xfId="1357"/>
    <cellStyle name="40 % - zvýraznenie3 3 4 2 2" xfId="3159"/>
    <cellStyle name="40 % - zvýraznenie3 3 4 2 2 2" xfId="7685"/>
    <cellStyle name="40 % - zvýraznenie3 3 4 2 2 2 2" xfId="15640"/>
    <cellStyle name="40 % - zvýraznenie3 3 4 2 2 2 2 2" xfId="30097"/>
    <cellStyle name="40 % - zvýraznenie3 3 4 2 2 2 3" xfId="18014"/>
    <cellStyle name="40 % - zvýraznenie3 3 4 2 2 2 3 2" xfId="30098"/>
    <cellStyle name="40 % - zvýraznenie3 3 4 2 2 2 4" xfId="30099"/>
    <cellStyle name="40 % - zvýraznenie3 3 4 2 2 2 5" xfId="49695"/>
    <cellStyle name="40 % - zvýraznenie3 3 4 2 2 3" xfId="11115"/>
    <cellStyle name="40 % - zvýraznenie3 3 4 2 2 3 2" xfId="30100"/>
    <cellStyle name="40 % - zvýraznenie3 3 4 2 2 4" xfId="18013"/>
    <cellStyle name="40 % - zvýraznenie3 3 4 2 2 4 2" xfId="30101"/>
    <cellStyle name="40 % - zvýraznenie3 3 4 2 2 5" xfId="30102"/>
    <cellStyle name="40 % - zvýraznenie3 3 4 2 2 6" xfId="49696"/>
    <cellStyle name="40 % - zvýraznenie3 3 4 2 3" xfId="6109"/>
    <cellStyle name="40 % - zvýraznenie3 3 4 2 3 2" xfId="14064"/>
    <cellStyle name="40 % - zvýraznenie3 3 4 2 3 2 2" xfId="30103"/>
    <cellStyle name="40 % - zvýraznenie3 3 4 2 3 3" xfId="18015"/>
    <cellStyle name="40 % - zvýraznenie3 3 4 2 3 3 2" xfId="30104"/>
    <cellStyle name="40 % - zvýraznenie3 3 4 2 3 4" xfId="30105"/>
    <cellStyle name="40 % - zvýraznenie3 3 4 2 3 5" xfId="49697"/>
    <cellStyle name="40 % - zvýraznenie3 3 4 2 4" xfId="9314"/>
    <cellStyle name="40 % - zvýraznenie3 3 4 2 4 2" xfId="30106"/>
    <cellStyle name="40 % - zvýraznenie3 3 4 2 5" xfId="18012"/>
    <cellStyle name="40 % - zvýraznenie3 3 4 2 5 2" xfId="30107"/>
    <cellStyle name="40 % - zvýraznenie3 3 4 2 6" xfId="30108"/>
    <cellStyle name="40 % - zvýraznenie3 3 4 2 7" xfId="49698"/>
    <cellStyle name="40 % - zvýraznenie3 3 4 3" xfId="2167"/>
    <cellStyle name="40 % - zvýraznenie3 3 4 3 2" xfId="6900"/>
    <cellStyle name="40 % - zvýraznenie3 3 4 3 2 2" xfId="14855"/>
    <cellStyle name="40 % - zvýraznenie3 3 4 3 2 2 2" xfId="30109"/>
    <cellStyle name="40 % - zvýraznenie3 3 4 3 2 3" xfId="18017"/>
    <cellStyle name="40 % - zvýraznenie3 3 4 3 2 3 2" xfId="30110"/>
    <cellStyle name="40 % - zvýraznenie3 3 4 3 2 4" xfId="30111"/>
    <cellStyle name="40 % - zvýraznenie3 3 4 3 2 5" xfId="49699"/>
    <cellStyle name="40 % - zvýraznenie3 3 4 3 3" xfId="10124"/>
    <cellStyle name="40 % - zvýraznenie3 3 4 3 3 2" xfId="30112"/>
    <cellStyle name="40 % - zvýraznenie3 3 4 3 4" xfId="18016"/>
    <cellStyle name="40 % - zvýraznenie3 3 4 3 4 2" xfId="30113"/>
    <cellStyle name="40 % - zvýraznenie3 3 4 3 5" xfId="30114"/>
    <cellStyle name="40 % - zvýraznenie3 3 4 3 6" xfId="49700"/>
    <cellStyle name="40 % - zvýraznenie3 3 4 4" xfId="3861"/>
    <cellStyle name="40 % - zvýraznenie3 3 4 4 2" xfId="5318"/>
    <cellStyle name="40 % - zvýraznenie3 3 4 4 2 2" xfId="13273"/>
    <cellStyle name="40 % - zvýraznenie3 3 4 4 2 2 2" xfId="30115"/>
    <cellStyle name="40 % - zvýraznenie3 3 4 4 2 3" xfId="18019"/>
    <cellStyle name="40 % - zvýraznenie3 3 4 4 2 3 2" xfId="30116"/>
    <cellStyle name="40 % - zvýraznenie3 3 4 4 2 4" xfId="30117"/>
    <cellStyle name="40 % - zvýraznenie3 3 4 4 2 5" xfId="49701"/>
    <cellStyle name="40 % - zvýraznenie3 3 4 4 3" xfId="11816"/>
    <cellStyle name="40 % - zvýraznenie3 3 4 4 3 2" xfId="30118"/>
    <cellStyle name="40 % - zvýraznenie3 3 4 4 4" xfId="18018"/>
    <cellStyle name="40 % - zvýraznenie3 3 4 4 4 2" xfId="30119"/>
    <cellStyle name="40 % - zvýraznenie3 3 4 4 5" xfId="30120"/>
    <cellStyle name="40 % - zvýraznenie3 3 4 4 6" xfId="49702"/>
    <cellStyle name="40 % - zvýraznenie3 3 4 5" xfId="4525"/>
    <cellStyle name="40 % - zvýraznenie3 3 4 5 2" xfId="12480"/>
    <cellStyle name="40 % - zvýraznenie3 3 4 5 2 2" xfId="30121"/>
    <cellStyle name="40 % - zvýraznenie3 3 4 5 3" xfId="18020"/>
    <cellStyle name="40 % - zvýraznenie3 3 4 5 3 2" xfId="30122"/>
    <cellStyle name="40 % - zvýraznenie3 3 4 5 4" xfId="30123"/>
    <cellStyle name="40 % - zvýraznenie3 3 4 5 5" xfId="49703"/>
    <cellStyle name="40 % - zvýraznenie3 3 4 6" xfId="8523"/>
    <cellStyle name="40 % - zvýraznenie3 3 4 6 2" xfId="30124"/>
    <cellStyle name="40 % - zvýraznenie3 3 4 7" xfId="18011"/>
    <cellStyle name="40 % - zvýraznenie3 3 4 7 2" xfId="30125"/>
    <cellStyle name="40 % - zvýraznenie3 3 4 8" xfId="30126"/>
    <cellStyle name="40 % - zvýraznenie3 3 4 9" xfId="49704"/>
    <cellStyle name="40 % - zvýraznenie3 3 5" xfId="967"/>
    <cellStyle name="40 % - zvýraznenie3 3 5 2" xfId="2769"/>
    <cellStyle name="40 % - zvýraznenie3 3 5 2 2" xfId="7295"/>
    <cellStyle name="40 % - zvýraznenie3 3 5 2 2 2" xfId="15250"/>
    <cellStyle name="40 % - zvýraznenie3 3 5 2 2 2 2" xfId="30127"/>
    <cellStyle name="40 % - zvýraznenie3 3 5 2 2 3" xfId="18023"/>
    <cellStyle name="40 % - zvýraznenie3 3 5 2 2 3 2" xfId="30128"/>
    <cellStyle name="40 % - zvýraznenie3 3 5 2 2 4" xfId="30129"/>
    <cellStyle name="40 % - zvýraznenie3 3 5 2 2 5" xfId="49705"/>
    <cellStyle name="40 % - zvýraznenie3 3 5 2 3" xfId="10725"/>
    <cellStyle name="40 % - zvýraznenie3 3 5 2 3 2" xfId="30130"/>
    <cellStyle name="40 % - zvýraznenie3 3 5 2 4" xfId="18022"/>
    <cellStyle name="40 % - zvýraznenie3 3 5 2 4 2" xfId="30131"/>
    <cellStyle name="40 % - zvýraznenie3 3 5 2 5" xfId="30132"/>
    <cellStyle name="40 % - zvýraznenie3 3 5 2 6" xfId="49706"/>
    <cellStyle name="40 % - zvýraznenie3 3 5 3" xfId="5719"/>
    <cellStyle name="40 % - zvýraznenie3 3 5 3 2" xfId="13674"/>
    <cellStyle name="40 % - zvýraznenie3 3 5 3 2 2" xfId="30133"/>
    <cellStyle name="40 % - zvýraznenie3 3 5 3 3" xfId="18024"/>
    <cellStyle name="40 % - zvýraznenie3 3 5 3 3 2" xfId="30134"/>
    <cellStyle name="40 % - zvýraznenie3 3 5 3 4" xfId="30135"/>
    <cellStyle name="40 % - zvýraznenie3 3 5 3 5" xfId="49707"/>
    <cellStyle name="40 % - zvýraznenie3 3 5 4" xfId="8924"/>
    <cellStyle name="40 % - zvýraznenie3 3 5 4 2" xfId="30136"/>
    <cellStyle name="40 % - zvýraznenie3 3 5 5" xfId="18021"/>
    <cellStyle name="40 % - zvýraznenie3 3 5 5 2" xfId="30137"/>
    <cellStyle name="40 % - zvýraznenie3 3 5 6" xfId="30138"/>
    <cellStyle name="40 % - zvýraznenie3 3 5 7" xfId="49708"/>
    <cellStyle name="40 % - zvýraznenie3 3 6" xfId="1776"/>
    <cellStyle name="40 % - zvýraznenie3 3 6 2" xfId="6510"/>
    <cellStyle name="40 % - zvýraznenie3 3 6 2 2" xfId="14465"/>
    <cellStyle name="40 % - zvýraznenie3 3 6 2 2 2" xfId="30139"/>
    <cellStyle name="40 % - zvýraznenie3 3 6 2 3" xfId="18026"/>
    <cellStyle name="40 % - zvýraznenie3 3 6 2 3 2" xfId="30140"/>
    <cellStyle name="40 % - zvýraznenie3 3 6 2 4" xfId="30141"/>
    <cellStyle name="40 % - zvýraznenie3 3 6 2 5" xfId="49709"/>
    <cellStyle name="40 % - zvýraznenie3 3 6 3" xfId="9733"/>
    <cellStyle name="40 % - zvýraznenie3 3 6 3 2" xfId="30142"/>
    <cellStyle name="40 % - zvýraznenie3 3 6 4" xfId="18025"/>
    <cellStyle name="40 % - zvýraznenie3 3 6 4 2" xfId="30143"/>
    <cellStyle name="40 % - zvýraznenie3 3 6 5" xfId="30144"/>
    <cellStyle name="40 % - zvýraznenie3 3 6 6" xfId="49710"/>
    <cellStyle name="40 % - zvýraznenie3 3 7" xfId="3566"/>
    <cellStyle name="40 % - zvýraznenie3 3 7 2" xfId="4928"/>
    <cellStyle name="40 % - zvýraznenie3 3 7 2 2" xfId="12883"/>
    <cellStyle name="40 % - zvýraznenie3 3 7 2 2 2" xfId="30145"/>
    <cellStyle name="40 % - zvýraznenie3 3 7 2 3" xfId="18028"/>
    <cellStyle name="40 % - zvýraznenie3 3 7 2 3 2" xfId="30146"/>
    <cellStyle name="40 % - zvýraznenie3 3 7 2 4" xfId="30147"/>
    <cellStyle name="40 % - zvýraznenie3 3 7 2 5" xfId="49711"/>
    <cellStyle name="40 % - zvýraznenie3 3 7 3" xfId="11522"/>
    <cellStyle name="40 % - zvýraznenie3 3 7 3 2" xfId="30148"/>
    <cellStyle name="40 % - zvýraznenie3 3 7 4" xfId="18027"/>
    <cellStyle name="40 % - zvýraznenie3 3 7 4 2" xfId="30149"/>
    <cellStyle name="40 % - zvýraznenie3 3 7 5" xfId="30150"/>
    <cellStyle name="40 % - zvýraznenie3 3 7 6" xfId="49712"/>
    <cellStyle name="40 % - zvýraznenie3 3 8" xfId="4135"/>
    <cellStyle name="40 % - zvýraznenie3 3 8 2" xfId="12090"/>
    <cellStyle name="40 % - zvýraznenie3 3 8 2 2" xfId="30151"/>
    <cellStyle name="40 % - zvýraznenie3 3 8 3" xfId="18029"/>
    <cellStyle name="40 % - zvýraznenie3 3 8 3 2" xfId="30152"/>
    <cellStyle name="40 % - zvýraznenie3 3 8 4" xfId="30153"/>
    <cellStyle name="40 % - zvýraznenie3 3 8 5" xfId="49713"/>
    <cellStyle name="40 % - zvýraznenie3 3 9" xfId="8133"/>
    <cellStyle name="40 % - zvýraznenie3 3 9 2" xfId="30154"/>
    <cellStyle name="40 % - zvýraznenie3 4" xfId="174"/>
    <cellStyle name="40 % - zvýraznenie3 4 10" xfId="30155"/>
    <cellStyle name="40 % - zvýraznenie3 4 11" xfId="49714"/>
    <cellStyle name="40 % - zvýraznenie3 4 2" xfId="377"/>
    <cellStyle name="40 % - zvýraznenie3 4 2 10" xfId="49715"/>
    <cellStyle name="40 % - zvýraznenie3 4 2 2" xfId="769"/>
    <cellStyle name="40 % - zvýraznenie3 4 2 2 2" xfId="1564"/>
    <cellStyle name="40 % - zvýraznenie3 4 2 2 2 2" xfId="3366"/>
    <cellStyle name="40 % - zvýraznenie3 4 2 2 2 2 2" xfId="7892"/>
    <cellStyle name="40 % - zvýraznenie3 4 2 2 2 2 2 2" xfId="15847"/>
    <cellStyle name="40 % - zvýraznenie3 4 2 2 2 2 2 2 2" xfId="30156"/>
    <cellStyle name="40 % - zvýraznenie3 4 2 2 2 2 2 3" xfId="18035"/>
    <cellStyle name="40 % - zvýraznenie3 4 2 2 2 2 2 3 2" xfId="30157"/>
    <cellStyle name="40 % - zvýraznenie3 4 2 2 2 2 2 4" xfId="30158"/>
    <cellStyle name="40 % - zvýraznenie3 4 2 2 2 2 2 5" xfId="49716"/>
    <cellStyle name="40 % - zvýraznenie3 4 2 2 2 2 3" xfId="11322"/>
    <cellStyle name="40 % - zvýraznenie3 4 2 2 2 2 3 2" xfId="30159"/>
    <cellStyle name="40 % - zvýraznenie3 4 2 2 2 2 4" xfId="18034"/>
    <cellStyle name="40 % - zvýraznenie3 4 2 2 2 2 4 2" xfId="30160"/>
    <cellStyle name="40 % - zvýraznenie3 4 2 2 2 2 5" xfId="30161"/>
    <cellStyle name="40 % - zvýraznenie3 4 2 2 2 2 6" xfId="49717"/>
    <cellStyle name="40 % - zvýraznenie3 4 2 2 2 3" xfId="6316"/>
    <cellStyle name="40 % - zvýraznenie3 4 2 2 2 3 2" xfId="14271"/>
    <cellStyle name="40 % - zvýraznenie3 4 2 2 2 3 2 2" xfId="30162"/>
    <cellStyle name="40 % - zvýraznenie3 4 2 2 2 3 3" xfId="18036"/>
    <cellStyle name="40 % - zvýraznenie3 4 2 2 2 3 3 2" xfId="30163"/>
    <cellStyle name="40 % - zvýraznenie3 4 2 2 2 3 4" xfId="30164"/>
    <cellStyle name="40 % - zvýraznenie3 4 2 2 2 3 5" xfId="49718"/>
    <cellStyle name="40 % - zvýraznenie3 4 2 2 2 4" xfId="9521"/>
    <cellStyle name="40 % - zvýraznenie3 4 2 2 2 4 2" xfId="30165"/>
    <cellStyle name="40 % - zvýraznenie3 4 2 2 2 5" xfId="18033"/>
    <cellStyle name="40 % - zvýraznenie3 4 2 2 2 5 2" xfId="30166"/>
    <cellStyle name="40 % - zvýraznenie3 4 2 2 2 6" xfId="30167"/>
    <cellStyle name="40 % - zvýraznenie3 4 2 2 2 7" xfId="49719"/>
    <cellStyle name="40 % - zvýraznenie3 4 2 2 3" xfId="2374"/>
    <cellStyle name="40 % - zvýraznenie3 4 2 2 3 2" xfId="7107"/>
    <cellStyle name="40 % - zvýraznenie3 4 2 2 3 2 2" xfId="15062"/>
    <cellStyle name="40 % - zvýraznenie3 4 2 2 3 2 2 2" xfId="30168"/>
    <cellStyle name="40 % - zvýraznenie3 4 2 2 3 2 3" xfId="18038"/>
    <cellStyle name="40 % - zvýraznenie3 4 2 2 3 2 3 2" xfId="30169"/>
    <cellStyle name="40 % - zvýraznenie3 4 2 2 3 2 4" xfId="30170"/>
    <cellStyle name="40 % - zvýraznenie3 4 2 2 3 2 5" xfId="49720"/>
    <cellStyle name="40 % - zvýraznenie3 4 2 2 3 3" xfId="10331"/>
    <cellStyle name="40 % - zvýraznenie3 4 2 2 3 3 2" xfId="30171"/>
    <cellStyle name="40 % - zvýraznenie3 4 2 2 3 4" xfId="18037"/>
    <cellStyle name="40 % - zvýraznenie3 4 2 2 3 4 2" xfId="30172"/>
    <cellStyle name="40 % - zvýraznenie3 4 2 2 3 5" xfId="30173"/>
    <cellStyle name="40 % - zvýraznenie3 4 2 2 3 6" xfId="49721"/>
    <cellStyle name="40 % - zvýraznenie3 4 2 2 4" xfId="3875"/>
    <cellStyle name="40 % - zvýraznenie3 4 2 2 4 2" xfId="5525"/>
    <cellStyle name="40 % - zvýraznenie3 4 2 2 4 2 2" xfId="13480"/>
    <cellStyle name="40 % - zvýraznenie3 4 2 2 4 2 2 2" xfId="30174"/>
    <cellStyle name="40 % - zvýraznenie3 4 2 2 4 2 3" xfId="18040"/>
    <cellStyle name="40 % - zvýraznenie3 4 2 2 4 2 3 2" xfId="30175"/>
    <cellStyle name="40 % - zvýraznenie3 4 2 2 4 2 4" xfId="30176"/>
    <cellStyle name="40 % - zvýraznenie3 4 2 2 4 2 5" xfId="49722"/>
    <cellStyle name="40 % - zvýraznenie3 4 2 2 4 3" xfId="11830"/>
    <cellStyle name="40 % - zvýraznenie3 4 2 2 4 3 2" xfId="30177"/>
    <cellStyle name="40 % - zvýraznenie3 4 2 2 4 4" xfId="18039"/>
    <cellStyle name="40 % - zvýraznenie3 4 2 2 4 4 2" xfId="30178"/>
    <cellStyle name="40 % - zvýraznenie3 4 2 2 4 5" xfId="30179"/>
    <cellStyle name="40 % - zvýraznenie3 4 2 2 4 6" xfId="49723"/>
    <cellStyle name="40 % - zvýraznenie3 4 2 2 5" xfId="4732"/>
    <cellStyle name="40 % - zvýraznenie3 4 2 2 5 2" xfId="12687"/>
    <cellStyle name="40 % - zvýraznenie3 4 2 2 5 2 2" xfId="30180"/>
    <cellStyle name="40 % - zvýraznenie3 4 2 2 5 3" xfId="18041"/>
    <cellStyle name="40 % - zvýraznenie3 4 2 2 5 3 2" xfId="30181"/>
    <cellStyle name="40 % - zvýraznenie3 4 2 2 5 4" xfId="30182"/>
    <cellStyle name="40 % - zvýraznenie3 4 2 2 5 5" xfId="49724"/>
    <cellStyle name="40 % - zvýraznenie3 4 2 2 6" xfId="8730"/>
    <cellStyle name="40 % - zvýraznenie3 4 2 2 6 2" xfId="30183"/>
    <cellStyle name="40 % - zvýraznenie3 4 2 2 7" xfId="18032"/>
    <cellStyle name="40 % - zvýraznenie3 4 2 2 7 2" xfId="30184"/>
    <cellStyle name="40 % - zvýraznenie3 4 2 2 8" xfId="30185"/>
    <cellStyle name="40 % - zvýraznenie3 4 2 2 9" xfId="49725"/>
    <cellStyle name="40 % - zvýraznenie3 4 2 3" xfId="1174"/>
    <cellStyle name="40 % - zvýraznenie3 4 2 3 2" xfId="2976"/>
    <cellStyle name="40 % - zvýraznenie3 4 2 3 2 2" xfId="7502"/>
    <cellStyle name="40 % - zvýraznenie3 4 2 3 2 2 2" xfId="15457"/>
    <cellStyle name="40 % - zvýraznenie3 4 2 3 2 2 2 2" xfId="30186"/>
    <cellStyle name="40 % - zvýraznenie3 4 2 3 2 2 3" xfId="18044"/>
    <cellStyle name="40 % - zvýraznenie3 4 2 3 2 2 3 2" xfId="30187"/>
    <cellStyle name="40 % - zvýraznenie3 4 2 3 2 2 4" xfId="30188"/>
    <cellStyle name="40 % - zvýraznenie3 4 2 3 2 2 5" xfId="49726"/>
    <cellStyle name="40 % - zvýraznenie3 4 2 3 2 3" xfId="10932"/>
    <cellStyle name="40 % - zvýraznenie3 4 2 3 2 3 2" xfId="30189"/>
    <cellStyle name="40 % - zvýraznenie3 4 2 3 2 4" xfId="18043"/>
    <cellStyle name="40 % - zvýraznenie3 4 2 3 2 4 2" xfId="30190"/>
    <cellStyle name="40 % - zvýraznenie3 4 2 3 2 5" xfId="30191"/>
    <cellStyle name="40 % - zvýraznenie3 4 2 3 2 6" xfId="49727"/>
    <cellStyle name="40 % - zvýraznenie3 4 2 3 3" xfId="5926"/>
    <cellStyle name="40 % - zvýraznenie3 4 2 3 3 2" xfId="13881"/>
    <cellStyle name="40 % - zvýraznenie3 4 2 3 3 2 2" xfId="30192"/>
    <cellStyle name="40 % - zvýraznenie3 4 2 3 3 3" xfId="18045"/>
    <cellStyle name="40 % - zvýraznenie3 4 2 3 3 3 2" xfId="30193"/>
    <cellStyle name="40 % - zvýraznenie3 4 2 3 3 4" xfId="30194"/>
    <cellStyle name="40 % - zvýraznenie3 4 2 3 3 5" xfId="49728"/>
    <cellStyle name="40 % - zvýraznenie3 4 2 3 4" xfId="9131"/>
    <cellStyle name="40 % - zvýraznenie3 4 2 3 4 2" xfId="30195"/>
    <cellStyle name="40 % - zvýraznenie3 4 2 3 5" xfId="18042"/>
    <cellStyle name="40 % - zvýraznenie3 4 2 3 5 2" xfId="30196"/>
    <cellStyle name="40 % - zvýraznenie3 4 2 3 6" xfId="30197"/>
    <cellStyle name="40 % - zvýraznenie3 4 2 3 7" xfId="49729"/>
    <cellStyle name="40 % - zvýraznenie3 4 2 4" xfId="1984"/>
    <cellStyle name="40 % - zvýraznenie3 4 2 4 2" xfId="6717"/>
    <cellStyle name="40 % - zvýraznenie3 4 2 4 2 2" xfId="14672"/>
    <cellStyle name="40 % - zvýraznenie3 4 2 4 2 2 2" xfId="30198"/>
    <cellStyle name="40 % - zvýraznenie3 4 2 4 2 3" xfId="18047"/>
    <cellStyle name="40 % - zvýraznenie3 4 2 4 2 3 2" xfId="30199"/>
    <cellStyle name="40 % - zvýraznenie3 4 2 4 2 4" xfId="30200"/>
    <cellStyle name="40 % - zvýraznenie3 4 2 4 2 5" xfId="49730"/>
    <cellStyle name="40 % - zvýraznenie3 4 2 4 3" xfId="9941"/>
    <cellStyle name="40 % - zvýraznenie3 4 2 4 3 2" xfId="30201"/>
    <cellStyle name="40 % - zvýraznenie3 4 2 4 4" xfId="18046"/>
    <cellStyle name="40 % - zvýraznenie3 4 2 4 4 2" xfId="30202"/>
    <cellStyle name="40 % - zvýraznenie3 4 2 4 5" xfId="30203"/>
    <cellStyle name="40 % - zvýraznenie3 4 2 4 6" xfId="49731"/>
    <cellStyle name="40 % - zvýraznenie3 4 2 5" xfId="3621"/>
    <cellStyle name="40 % - zvýraznenie3 4 2 5 2" xfId="5135"/>
    <cellStyle name="40 % - zvýraznenie3 4 2 5 2 2" xfId="13090"/>
    <cellStyle name="40 % - zvýraznenie3 4 2 5 2 2 2" xfId="30204"/>
    <cellStyle name="40 % - zvýraznenie3 4 2 5 2 3" xfId="18049"/>
    <cellStyle name="40 % - zvýraznenie3 4 2 5 2 3 2" xfId="30205"/>
    <cellStyle name="40 % - zvýraznenie3 4 2 5 2 4" xfId="30206"/>
    <cellStyle name="40 % - zvýraznenie3 4 2 5 2 5" xfId="49732"/>
    <cellStyle name="40 % - zvýraznenie3 4 2 5 3" xfId="11577"/>
    <cellStyle name="40 % - zvýraznenie3 4 2 5 3 2" xfId="30207"/>
    <cellStyle name="40 % - zvýraznenie3 4 2 5 4" xfId="18048"/>
    <cellStyle name="40 % - zvýraznenie3 4 2 5 4 2" xfId="30208"/>
    <cellStyle name="40 % - zvýraznenie3 4 2 5 5" xfId="30209"/>
    <cellStyle name="40 % - zvýraznenie3 4 2 5 6" xfId="49733"/>
    <cellStyle name="40 % - zvýraznenie3 4 2 6" xfId="4342"/>
    <cellStyle name="40 % - zvýraznenie3 4 2 6 2" xfId="12297"/>
    <cellStyle name="40 % - zvýraznenie3 4 2 6 2 2" xfId="30210"/>
    <cellStyle name="40 % - zvýraznenie3 4 2 6 3" xfId="18050"/>
    <cellStyle name="40 % - zvýraznenie3 4 2 6 3 2" xfId="30211"/>
    <cellStyle name="40 % - zvýraznenie3 4 2 6 4" xfId="30212"/>
    <cellStyle name="40 % - zvýraznenie3 4 2 6 5" xfId="49734"/>
    <cellStyle name="40 % - zvýraznenie3 4 2 7" xfId="8340"/>
    <cellStyle name="40 % - zvýraznenie3 4 2 7 2" xfId="30213"/>
    <cellStyle name="40 % - zvýraznenie3 4 2 8" xfId="18031"/>
    <cellStyle name="40 % - zvýraznenie3 4 2 8 2" xfId="30214"/>
    <cellStyle name="40 % - zvýraznenie3 4 2 9" xfId="30215"/>
    <cellStyle name="40 % - zvýraznenie3 4 3" xfId="576"/>
    <cellStyle name="40 % - zvýraznenie3 4 3 2" xfId="1371"/>
    <cellStyle name="40 % - zvýraznenie3 4 3 2 2" xfId="3173"/>
    <cellStyle name="40 % - zvýraznenie3 4 3 2 2 2" xfId="7699"/>
    <cellStyle name="40 % - zvýraznenie3 4 3 2 2 2 2" xfId="15654"/>
    <cellStyle name="40 % - zvýraznenie3 4 3 2 2 2 2 2" xfId="30216"/>
    <cellStyle name="40 % - zvýraznenie3 4 3 2 2 2 3" xfId="18054"/>
    <cellStyle name="40 % - zvýraznenie3 4 3 2 2 2 3 2" xfId="30217"/>
    <cellStyle name="40 % - zvýraznenie3 4 3 2 2 2 4" xfId="30218"/>
    <cellStyle name="40 % - zvýraznenie3 4 3 2 2 2 5" xfId="49735"/>
    <cellStyle name="40 % - zvýraznenie3 4 3 2 2 3" xfId="11129"/>
    <cellStyle name="40 % - zvýraznenie3 4 3 2 2 3 2" xfId="30219"/>
    <cellStyle name="40 % - zvýraznenie3 4 3 2 2 4" xfId="18053"/>
    <cellStyle name="40 % - zvýraznenie3 4 3 2 2 4 2" xfId="30220"/>
    <cellStyle name="40 % - zvýraznenie3 4 3 2 2 5" xfId="30221"/>
    <cellStyle name="40 % - zvýraznenie3 4 3 2 2 6" xfId="49736"/>
    <cellStyle name="40 % - zvýraznenie3 4 3 2 3" xfId="6123"/>
    <cellStyle name="40 % - zvýraznenie3 4 3 2 3 2" xfId="14078"/>
    <cellStyle name="40 % - zvýraznenie3 4 3 2 3 2 2" xfId="30222"/>
    <cellStyle name="40 % - zvýraznenie3 4 3 2 3 3" xfId="18055"/>
    <cellStyle name="40 % - zvýraznenie3 4 3 2 3 3 2" xfId="30223"/>
    <cellStyle name="40 % - zvýraznenie3 4 3 2 3 4" xfId="30224"/>
    <cellStyle name="40 % - zvýraznenie3 4 3 2 3 5" xfId="49737"/>
    <cellStyle name="40 % - zvýraznenie3 4 3 2 4" xfId="9328"/>
    <cellStyle name="40 % - zvýraznenie3 4 3 2 4 2" xfId="30225"/>
    <cellStyle name="40 % - zvýraznenie3 4 3 2 5" xfId="18052"/>
    <cellStyle name="40 % - zvýraznenie3 4 3 2 5 2" xfId="30226"/>
    <cellStyle name="40 % - zvýraznenie3 4 3 2 6" xfId="30227"/>
    <cellStyle name="40 % - zvýraznenie3 4 3 2 7" xfId="49738"/>
    <cellStyle name="40 % - zvýraznenie3 4 3 3" xfId="2181"/>
    <cellStyle name="40 % - zvýraznenie3 4 3 3 2" xfId="6914"/>
    <cellStyle name="40 % - zvýraznenie3 4 3 3 2 2" xfId="14869"/>
    <cellStyle name="40 % - zvýraznenie3 4 3 3 2 2 2" xfId="30228"/>
    <cellStyle name="40 % - zvýraznenie3 4 3 3 2 3" xfId="18057"/>
    <cellStyle name="40 % - zvýraznenie3 4 3 3 2 3 2" xfId="30229"/>
    <cellStyle name="40 % - zvýraznenie3 4 3 3 2 4" xfId="30230"/>
    <cellStyle name="40 % - zvýraznenie3 4 3 3 2 5" xfId="49739"/>
    <cellStyle name="40 % - zvýraznenie3 4 3 3 3" xfId="10138"/>
    <cellStyle name="40 % - zvýraznenie3 4 3 3 3 2" xfId="30231"/>
    <cellStyle name="40 % - zvýraznenie3 4 3 3 4" xfId="18056"/>
    <cellStyle name="40 % - zvýraznenie3 4 3 3 4 2" xfId="30232"/>
    <cellStyle name="40 % - zvýraznenie3 4 3 3 5" xfId="30233"/>
    <cellStyle name="40 % - zvýraznenie3 4 3 3 6" xfId="49740"/>
    <cellStyle name="40 % - zvýraznenie3 4 3 4" xfId="3690"/>
    <cellStyle name="40 % - zvýraznenie3 4 3 4 2" xfId="5332"/>
    <cellStyle name="40 % - zvýraznenie3 4 3 4 2 2" xfId="13287"/>
    <cellStyle name="40 % - zvýraznenie3 4 3 4 2 2 2" xfId="30234"/>
    <cellStyle name="40 % - zvýraznenie3 4 3 4 2 3" xfId="18059"/>
    <cellStyle name="40 % - zvýraznenie3 4 3 4 2 3 2" xfId="30235"/>
    <cellStyle name="40 % - zvýraznenie3 4 3 4 2 4" xfId="30236"/>
    <cellStyle name="40 % - zvýraznenie3 4 3 4 2 5" xfId="49741"/>
    <cellStyle name="40 % - zvýraznenie3 4 3 4 3" xfId="11645"/>
    <cellStyle name="40 % - zvýraznenie3 4 3 4 3 2" xfId="30237"/>
    <cellStyle name="40 % - zvýraznenie3 4 3 4 4" xfId="18058"/>
    <cellStyle name="40 % - zvýraznenie3 4 3 4 4 2" xfId="30238"/>
    <cellStyle name="40 % - zvýraznenie3 4 3 4 5" xfId="30239"/>
    <cellStyle name="40 % - zvýraznenie3 4 3 4 6" xfId="49742"/>
    <cellStyle name="40 % - zvýraznenie3 4 3 5" xfId="4539"/>
    <cellStyle name="40 % - zvýraznenie3 4 3 5 2" xfId="12494"/>
    <cellStyle name="40 % - zvýraznenie3 4 3 5 2 2" xfId="30240"/>
    <cellStyle name="40 % - zvýraznenie3 4 3 5 3" xfId="18060"/>
    <cellStyle name="40 % - zvýraznenie3 4 3 5 3 2" xfId="30241"/>
    <cellStyle name="40 % - zvýraznenie3 4 3 5 4" xfId="30242"/>
    <cellStyle name="40 % - zvýraznenie3 4 3 5 5" xfId="49743"/>
    <cellStyle name="40 % - zvýraznenie3 4 3 6" xfId="8537"/>
    <cellStyle name="40 % - zvýraznenie3 4 3 6 2" xfId="30243"/>
    <cellStyle name="40 % - zvýraznenie3 4 3 7" xfId="18051"/>
    <cellStyle name="40 % - zvýraznenie3 4 3 7 2" xfId="30244"/>
    <cellStyle name="40 % - zvýraznenie3 4 3 8" xfId="30245"/>
    <cellStyle name="40 % - zvýraznenie3 4 3 9" xfId="49744"/>
    <cellStyle name="40 % - zvýraznenie3 4 4" xfId="981"/>
    <cellStyle name="40 % - zvýraznenie3 4 4 2" xfId="2783"/>
    <cellStyle name="40 % - zvýraznenie3 4 4 2 2" xfId="7309"/>
    <cellStyle name="40 % - zvýraznenie3 4 4 2 2 2" xfId="15264"/>
    <cellStyle name="40 % - zvýraznenie3 4 4 2 2 2 2" xfId="30246"/>
    <cellStyle name="40 % - zvýraznenie3 4 4 2 2 3" xfId="18063"/>
    <cellStyle name="40 % - zvýraznenie3 4 4 2 2 3 2" xfId="30247"/>
    <cellStyle name="40 % - zvýraznenie3 4 4 2 2 4" xfId="30248"/>
    <cellStyle name="40 % - zvýraznenie3 4 4 2 2 5" xfId="49745"/>
    <cellStyle name="40 % - zvýraznenie3 4 4 2 3" xfId="10739"/>
    <cellStyle name="40 % - zvýraznenie3 4 4 2 3 2" xfId="30249"/>
    <cellStyle name="40 % - zvýraznenie3 4 4 2 4" xfId="18062"/>
    <cellStyle name="40 % - zvýraznenie3 4 4 2 4 2" xfId="30250"/>
    <cellStyle name="40 % - zvýraznenie3 4 4 2 5" xfId="30251"/>
    <cellStyle name="40 % - zvýraznenie3 4 4 2 6" xfId="49746"/>
    <cellStyle name="40 % - zvýraznenie3 4 4 3" xfId="5733"/>
    <cellStyle name="40 % - zvýraznenie3 4 4 3 2" xfId="13688"/>
    <cellStyle name="40 % - zvýraznenie3 4 4 3 2 2" xfId="30252"/>
    <cellStyle name="40 % - zvýraznenie3 4 4 3 3" xfId="18064"/>
    <cellStyle name="40 % - zvýraznenie3 4 4 3 3 2" xfId="30253"/>
    <cellStyle name="40 % - zvýraznenie3 4 4 3 4" xfId="30254"/>
    <cellStyle name="40 % - zvýraznenie3 4 4 3 5" xfId="49747"/>
    <cellStyle name="40 % - zvýraznenie3 4 4 4" xfId="8938"/>
    <cellStyle name="40 % - zvýraznenie3 4 4 4 2" xfId="30255"/>
    <cellStyle name="40 % - zvýraznenie3 4 4 5" xfId="18061"/>
    <cellStyle name="40 % - zvýraznenie3 4 4 5 2" xfId="30256"/>
    <cellStyle name="40 % - zvýraznenie3 4 4 6" xfId="30257"/>
    <cellStyle name="40 % - zvýraznenie3 4 4 7" xfId="49748"/>
    <cellStyle name="40 % - zvýraznenie3 4 5" xfId="1790"/>
    <cellStyle name="40 % - zvýraznenie3 4 5 2" xfId="6524"/>
    <cellStyle name="40 % - zvýraznenie3 4 5 2 2" xfId="14479"/>
    <cellStyle name="40 % - zvýraznenie3 4 5 2 2 2" xfId="30258"/>
    <cellStyle name="40 % - zvýraznenie3 4 5 2 3" xfId="18066"/>
    <cellStyle name="40 % - zvýraznenie3 4 5 2 3 2" xfId="30259"/>
    <cellStyle name="40 % - zvýraznenie3 4 5 2 4" xfId="30260"/>
    <cellStyle name="40 % - zvýraznenie3 4 5 2 5" xfId="49749"/>
    <cellStyle name="40 % - zvýraznenie3 4 5 3" xfId="9747"/>
    <cellStyle name="40 % - zvýraznenie3 4 5 3 2" xfId="30261"/>
    <cellStyle name="40 % - zvýraznenie3 4 5 4" xfId="18065"/>
    <cellStyle name="40 % - zvýraznenie3 4 5 4 2" xfId="30262"/>
    <cellStyle name="40 % - zvýraznenie3 4 5 5" xfId="30263"/>
    <cellStyle name="40 % - zvýraznenie3 4 5 6" xfId="49750"/>
    <cellStyle name="40 % - zvýraznenie3 4 6" xfId="4033"/>
    <cellStyle name="40 % - zvýraznenie3 4 6 2" xfId="4942"/>
    <cellStyle name="40 % - zvýraznenie3 4 6 2 2" xfId="12897"/>
    <cellStyle name="40 % - zvýraznenie3 4 6 2 2 2" xfId="30264"/>
    <cellStyle name="40 % - zvýraznenie3 4 6 2 3" xfId="18068"/>
    <cellStyle name="40 % - zvýraznenie3 4 6 2 3 2" xfId="30265"/>
    <cellStyle name="40 % - zvýraznenie3 4 6 2 4" xfId="30266"/>
    <cellStyle name="40 % - zvýraznenie3 4 6 2 5" xfId="49751"/>
    <cellStyle name="40 % - zvýraznenie3 4 6 3" xfId="11988"/>
    <cellStyle name="40 % - zvýraznenie3 4 6 3 2" xfId="30267"/>
    <cellStyle name="40 % - zvýraznenie3 4 6 4" xfId="18067"/>
    <cellStyle name="40 % - zvýraznenie3 4 6 4 2" xfId="30268"/>
    <cellStyle name="40 % - zvýraznenie3 4 6 5" xfId="30269"/>
    <cellStyle name="40 % - zvýraznenie3 4 6 6" xfId="49752"/>
    <cellStyle name="40 % - zvýraznenie3 4 7" xfId="4149"/>
    <cellStyle name="40 % - zvýraznenie3 4 7 2" xfId="12104"/>
    <cellStyle name="40 % - zvýraznenie3 4 7 2 2" xfId="30270"/>
    <cellStyle name="40 % - zvýraznenie3 4 7 3" xfId="18069"/>
    <cellStyle name="40 % - zvýraznenie3 4 7 3 2" xfId="30271"/>
    <cellStyle name="40 % - zvýraznenie3 4 7 4" xfId="30272"/>
    <cellStyle name="40 % - zvýraznenie3 4 7 5" xfId="49753"/>
    <cellStyle name="40 % - zvýraznenie3 4 8" xfId="8147"/>
    <cellStyle name="40 % - zvýraznenie3 4 8 2" xfId="30273"/>
    <cellStyle name="40 % - zvýraznenie3 4 9" xfId="18030"/>
    <cellStyle name="40 % - zvýraznenie3 4 9 2" xfId="30274"/>
    <cellStyle name="40 % - zvýraznenie3 5" xfId="278"/>
    <cellStyle name="40 % - zvýraznenie3 5 10" xfId="49754"/>
    <cellStyle name="40 % - zvýraznenie3 5 2" xfId="676"/>
    <cellStyle name="40 % - zvýraznenie3 5 2 2" xfId="1471"/>
    <cellStyle name="40 % - zvýraznenie3 5 2 2 2" xfId="3273"/>
    <cellStyle name="40 % - zvýraznenie3 5 2 2 2 2" xfId="7799"/>
    <cellStyle name="40 % - zvýraznenie3 5 2 2 2 2 2" xfId="15754"/>
    <cellStyle name="40 % - zvýraznenie3 5 2 2 2 2 2 2" xfId="30275"/>
    <cellStyle name="40 % - zvýraznenie3 5 2 2 2 2 3" xfId="18074"/>
    <cellStyle name="40 % - zvýraznenie3 5 2 2 2 2 3 2" xfId="30276"/>
    <cellStyle name="40 % - zvýraznenie3 5 2 2 2 2 4" xfId="30277"/>
    <cellStyle name="40 % - zvýraznenie3 5 2 2 2 2 5" xfId="49755"/>
    <cellStyle name="40 % - zvýraznenie3 5 2 2 2 3" xfId="11229"/>
    <cellStyle name="40 % - zvýraznenie3 5 2 2 2 3 2" xfId="30278"/>
    <cellStyle name="40 % - zvýraznenie3 5 2 2 2 4" xfId="18073"/>
    <cellStyle name="40 % - zvýraznenie3 5 2 2 2 4 2" xfId="30279"/>
    <cellStyle name="40 % - zvýraznenie3 5 2 2 2 5" xfId="30280"/>
    <cellStyle name="40 % - zvýraznenie3 5 2 2 2 6" xfId="49756"/>
    <cellStyle name="40 % - zvýraznenie3 5 2 2 3" xfId="6223"/>
    <cellStyle name="40 % - zvýraznenie3 5 2 2 3 2" xfId="14178"/>
    <cellStyle name="40 % - zvýraznenie3 5 2 2 3 2 2" xfId="30281"/>
    <cellStyle name="40 % - zvýraznenie3 5 2 2 3 3" xfId="18075"/>
    <cellStyle name="40 % - zvýraznenie3 5 2 2 3 3 2" xfId="30282"/>
    <cellStyle name="40 % - zvýraznenie3 5 2 2 3 4" xfId="30283"/>
    <cellStyle name="40 % - zvýraznenie3 5 2 2 3 5" xfId="49757"/>
    <cellStyle name="40 % - zvýraznenie3 5 2 2 4" xfId="9428"/>
    <cellStyle name="40 % - zvýraznenie3 5 2 2 4 2" xfId="30284"/>
    <cellStyle name="40 % - zvýraznenie3 5 2 2 5" xfId="18072"/>
    <cellStyle name="40 % - zvýraznenie3 5 2 2 5 2" xfId="30285"/>
    <cellStyle name="40 % - zvýraznenie3 5 2 2 6" xfId="30286"/>
    <cellStyle name="40 % - zvýraznenie3 5 2 2 7" xfId="49758"/>
    <cellStyle name="40 % - zvýraznenie3 5 2 3" xfId="2281"/>
    <cellStyle name="40 % - zvýraznenie3 5 2 3 2" xfId="7014"/>
    <cellStyle name="40 % - zvýraznenie3 5 2 3 2 2" xfId="14969"/>
    <cellStyle name="40 % - zvýraznenie3 5 2 3 2 2 2" xfId="30287"/>
    <cellStyle name="40 % - zvýraznenie3 5 2 3 2 3" xfId="18077"/>
    <cellStyle name="40 % - zvýraznenie3 5 2 3 2 3 2" xfId="30288"/>
    <cellStyle name="40 % - zvýraznenie3 5 2 3 2 4" xfId="30289"/>
    <cellStyle name="40 % - zvýraznenie3 5 2 3 2 5" xfId="49759"/>
    <cellStyle name="40 % - zvýraznenie3 5 2 3 3" xfId="10238"/>
    <cellStyle name="40 % - zvýraznenie3 5 2 3 3 2" xfId="30290"/>
    <cellStyle name="40 % - zvýraznenie3 5 2 3 4" xfId="18076"/>
    <cellStyle name="40 % - zvýraznenie3 5 2 3 4 2" xfId="30291"/>
    <cellStyle name="40 % - zvýraznenie3 5 2 3 5" xfId="30292"/>
    <cellStyle name="40 % - zvýraznenie3 5 2 3 6" xfId="49760"/>
    <cellStyle name="40 % - zvýraznenie3 5 2 4" xfId="3975"/>
    <cellStyle name="40 % - zvýraznenie3 5 2 4 2" xfId="5432"/>
    <cellStyle name="40 % - zvýraznenie3 5 2 4 2 2" xfId="13387"/>
    <cellStyle name="40 % - zvýraznenie3 5 2 4 2 2 2" xfId="30293"/>
    <cellStyle name="40 % - zvýraznenie3 5 2 4 2 3" xfId="18079"/>
    <cellStyle name="40 % - zvýraznenie3 5 2 4 2 3 2" xfId="30294"/>
    <cellStyle name="40 % - zvýraznenie3 5 2 4 2 4" xfId="30295"/>
    <cellStyle name="40 % - zvýraznenie3 5 2 4 2 5" xfId="49761"/>
    <cellStyle name="40 % - zvýraznenie3 5 2 4 3" xfId="11930"/>
    <cellStyle name="40 % - zvýraznenie3 5 2 4 3 2" xfId="30296"/>
    <cellStyle name="40 % - zvýraznenie3 5 2 4 4" xfId="18078"/>
    <cellStyle name="40 % - zvýraznenie3 5 2 4 4 2" xfId="30297"/>
    <cellStyle name="40 % - zvýraznenie3 5 2 4 5" xfId="30298"/>
    <cellStyle name="40 % - zvýraznenie3 5 2 4 6" xfId="49762"/>
    <cellStyle name="40 % - zvýraznenie3 5 2 5" xfId="4639"/>
    <cellStyle name="40 % - zvýraznenie3 5 2 5 2" xfId="12594"/>
    <cellStyle name="40 % - zvýraznenie3 5 2 5 2 2" xfId="30299"/>
    <cellStyle name="40 % - zvýraznenie3 5 2 5 3" xfId="18080"/>
    <cellStyle name="40 % - zvýraznenie3 5 2 5 3 2" xfId="30300"/>
    <cellStyle name="40 % - zvýraznenie3 5 2 5 4" xfId="30301"/>
    <cellStyle name="40 % - zvýraznenie3 5 2 5 5" xfId="49763"/>
    <cellStyle name="40 % - zvýraznenie3 5 2 6" xfId="8637"/>
    <cellStyle name="40 % - zvýraznenie3 5 2 6 2" xfId="30302"/>
    <cellStyle name="40 % - zvýraznenie3 5 2 7" xfId="18071"/>
    <cellStyle name="40 % - zvýraznenie3 5 2 7 2" xfId="30303"/>
    <cellStyle name="40 % - zvýraznenie3 5 2 8" xfId="30304"/>
    <cellStyle name="40 % - zvýraznenie3 5 2 9" xfId="49764"/>
    <cellStyle name="40 % - zvýraznenie3 5 3" xfId="1081"/>
    <cellStyle name="40 % - zvýraznenie3 5 3 2" xfId="2883"/>
    <cellStyle name="40 % - zvýraznenie3 5 3 2 2" xfId="7409"/>
    <cellStyle name="40 % - zvýraznenie3 5 3 2 2 2" xfId="15364"/>
    <cellStyle name="40 % - zvýraznenie3 5 3 2 2 2 2" xfId="30305"/>
    <cellStyle name="40 % - zvýraznenie3 5 3 2 2 3" xfId="18083"/>
    <cellStyle name="40 % - zvýraznenie3 5 3 2 2 3 2" xfId="30306"/>
    <cellStyle name="40 % - zvýraznenie3 5 3 2 2 4" xfId="30307"/>
    <cellStyle name="40 % - zvýraznenie3 5 3 2 2 5" xfId="49765"/>
    <cellStyle name="40 % - zvýraznenie3 5 3 2 3" xfId="10839"/>
    <cellStyle name="40 % - zvýraznenie3 5 3 2 3 2" xfId="30308"/>
    <cellStyle name="40 % - zvýraznenie3 5 3 2 4" xfId="18082"/>
    <cellStyle name="40 % - zvýraznenie3 5 3 2 4 2" xfId="30309"/>
    <cellStyle name="40 % - zvýraznenie3 5 3 2 5" xfId="30310"/>
    <cellStyle name="40 % - zvýraznenie3 5 3 2 6" xfId="49766"/>
    <cellStyle name="40 % - zvýraznenie3 5 3 3" xfId="5833"/>
    <cellStyle name="40 % - zvýraznenie3 5 3 3 2" xfId="13788"/>
    <cellStyle name="40 % - zvýraznenie3 5 3 3 2 2" xfId="30311"/>
    <cellStyle name="40 % - zvýraznenie3 5 3 3 3" xfId="18084"/>
    <cellStyle name="40 % - zvýraznenie3 5 3 3 3 2" xfId="30312"/>
    <cellStyle name="40 % - zvýraznenie3 5 3 3 4" xfId="30313"/>
    <cellStyle name="40 % - zvýraznenie3 5 3 3 5" xfId="49767"/>
    <cellStyle name="40 % - zvýraznenie3 5 3 4" xfId="9038"/>
    <cellStyle name="40 % - zvýraznenie3 5 3 4 2" xfId="30314"/>
    <cellStyle name="40 % - zvýraznenie3 5 3 5" xfId="18081"/>
    <cellStyle name="40 % - zvýraznenie3 5 3 5 2" xfId="30315"/>
    <cellStyle name="40 % - zvýraznenie3 5 3 6" xfId="30316"/>
    <cellStyle name="40 % - zvýraznenie3 5 3 7" xfId="49768"/>
    <cellStyle name="40 % - zvýraznenie3 5 4" xfId="1891"/>
    <cellStyle name="40 % - zvýraznenie3 5 4 2" xfId="6624"/>
    <cellStyle name="40 % - zvýraznenie3 5 4 2 2" xfId="14579"/>
    <cellStyle name="40 % - zvýraznenie3 5 4 2 2 2" xfId="30317"/>
    <cellStyle name="40 % - zvýraznenie3 5 4 2 3" xfId="18086"/>
    <cellStyle name="40 % - zvýraznenie3 5 4 2 3 2" xfId="30318"/>
    <cellStyle name="40 % - zvýraznenie3 5 4 2 4" xfId="30319"/>
    <cellStyle name="40 % - zvýraznenie3 5 4 2 5" xfId="49769"/>
    <cellStyle name="40 % - zvýraznenie3 5 4 3" xfId="9848"/>
    <cellStyle name="40 % - zvýraznenie3 5 4 3 2" xfId="30320"/>
    <cellStyle name="40 % - zvýraznenie3 5 4 4" xfId="18085"/>
    <cellStyle name="40 % - zvýraznenie3 5 4 4 2" xfId="30321"/>
    <cellStyle name="40 % - zvýraznenie3 5 4 5" xfId="30322"/>
    <cellStyle name="40 % - zvýraznenie3 5 4 6" xfId="49770"/>
    <cellStyle name="40 % - zvýraznenie3 5 5" xfId="2685"/>
    <cellStyle name="40 % - zvýraznenie3 5 5 2" xfId="5042"/>
    <cellStyle name="40 % - zvýraznenie3 5 5 2 2" xfId="12997"/>
    <cellStyle name="40 % - zvýraznenie3 5 5 2 2 2" xfId="30323"/>
    <cellStyle name="40 % - zvýraznenie3 5 5 2 3" xfId="18088"/>
    <cellStyle name="40 % - zvýraznenie3 5 5 2 3 2" xfId="30324"/>
    <cellStyle name="40 % - zvýraznenie3 5 5 2 4" xfId="30325"/>
    <cellStyle name="40 % - zvýraznenie3 5 5 2 5" xfId="49771"/>
    <cellStyle name="40 % - zvýraznenie3 5 5 3" xfId="10641"/>
    <cellStyle name="40 % - zvýraznenie3 5 5 3 2" xfId="30326"/>
    <cellStyle name="40 % - zvýraznenie3 5 5 4" xfId="18087"/>
    <cellStyle name="40 % - zvýraznenie3 5 5 4 2" xfId="30327"/>
    <cellStyle name="40 % - zvýraznenie3 5 5 5" xfId="30328"/>
    <cellStyle name="40 % - zvýraznenie3 5 5 6" xfId="49772"/>
    <cellStyle name="40 % - zvýraznenie3 5 6" xfId="4249"/>
    <cellStyle name="40 % - zvýraznenie3 5 6 2" xfId="12204"/>
    <cellStyle name="40 % - zvýraznenie3 5 6 2 2" xfId="30329"/>
    <cellStyle name="40 % - zvýraznenie3 5 6 3" xfId="18089"/>
    <cellStyle name="40 % - zvýraznenie3 5 6 3 2" xfId="30330"/>
    <cellStyle name="40 % - zvýraznenie3 5 6 4" xfId="30331"/>
    <cellStyle name="40 % - zvýraznenie3 5 6 5" xfId="49773"/>
    <cellStyle name="40 % - zvýraznenie3 5 7" xfId="8247"/>
    <cellStyle name="40 % - zvýraznenie3 5 7 2" xfId="30332"/>
    <cellStyle name="40 % - zvýraznenie3 5 8" xfId="18070"/>
    <cellStyle name="40 % - zvýraznenie3 5 8 2" xfId="30333"/>
    <cellStyle name="40 % - zvýraznenie3 5 9" xfId="30334"/>
    <cellStyle name="40 % - zvýraznenie3 6" xfId="477"/>
    <cellStyle name="40 % - zvýraznenie3 6 2" xfId="1274"/>
    <cellStyle name="40 % - zvýraznenie3 6 2 2" xfId="3076"/>
    <cellStyle name="40 % - zvýraznenie3 6 2 2 2" xfId="7602"/>
    <cellStyle name="40 % - zvýraznenie3 6 2 2 2 2" xfId="15557"/>
    <cellStyle name="40 % - zvýraznenie3 6 2 2 2 2 2" xfId="30335"/>
    <cellStyle name="40 % - zvýraznenie3 6 2 2 2 3" xfId="18093"/>
    <cellStyle name="40 % - zvýraznenie3 6 2 2 2 3 2" xfId="30336"/>
    <cellStyle name="40 % - zvýraznenie3 6 2 2 2 4" xfId="30337"/>
    <cellStyle name="40 % - zvýraznenie3 6 2 2 2 5" xfId="49774"/>
    <cellStyle name="40 % - zvýraznenie3 6 2 2 3" xfId="11032"/>
    <cellStyle name="40 % - zvýraznenie3 6 2 2 3 2" xfId="30338"/>
    <cellStyle name="40 % - zvýraznenie3 6 2 2 4" xfId="18092"/>
    <cellStyle name="40 % - zvýraznenie3 6 2 2 4 2" xfId="30339"/>
    <cellStyle name="40 % - zvýraznenie3 6 2 2 5" xfId="30340"/>
    <cellStyle name="40 % - zvýraznenie3 6 2 2 6" xfId="49775"/>
    <cellStyle name="40 % - zvýraznenie3 6 2 3" xfId="6026"/>
    <cellStyle name="40 % - zvýraznenie3 6 2 3 2" xfId="13981"/>
    <cellStyle name="40 % - zvýraznenie3 6 2 3 2 2" xfId="30341"/>
    <cellStyle name="40 % - zvýraznenie3 6 2 3 3" xfId="18094"/>
    <cellStyle name="40 % - zvýraznenie3 6 2 3 3 2" xfId="30342"/>
    <cellStyle name="40 % - zvýraznenie3 6 2 3 4" xfId="30343"/>
    <cellStyle name="40 % - zvýraznenie3 6 2 3 5" xfId="49776"/>
    <cellStyle name="40 % - zvýraznenie3 6 2 4" xfId="9231"/>
    <cellStyle name="40 % - zvýraznenie3 6 2 4 2" xfId="30344"/>
    <cellStyle name="40 % - zvýraznenie3 6 2 5" xfId="18091"/>
    <cellStyle name="40 % - zvýraznenie3 6 2 5 2" xfId="30345"/>
    <cellStyle name="40 % - zvýraznenie3 6 2 6" xfId="30346"/>
    <cellStyle name="40 % - zvýraznenie3 6 2 7" xfId="49777"/>
    <cellStyle name="40 % - zvýraznenie3 6 3" xfId="2084"/>
    <cellStyle name="40 % - zvýraznenie3 6 3 2" xfId="6817"/>
    <cellStyle name="40 % - zvýraznenie3 6 3 2 2" xfId="14772"/>
    <cellStyle name="40 % - zvýraznenie3 6 3 2 2 2" xfId="30347"/>
    <cellStyle name="40 % - zvýraznenie3 6 3 2 3" xfId="18096"/>
    <cellStyle name="40 % - zvýraznenie3 6 3 2 3 2" xfId="30348"/>
    <cellStyle name="40 % - zvýraznenie3 6 3 2 4" xfId="30349"/>
    <cellStyle name="40 % - zvýraznenie3 6 3 2 5" xfId="49778"/>
    <cellStyle name="40 % - zvýraznenie3 6 3 3" xfId="10041"/>
    <cellStyle name="40 % - zvýraznenie3 6 3 3 2" xfId="30350"/>
    <cellStyle name="40 % - zvýraznenie3 6 3 4" xfId="18095"/>
    <cellStyle name="40 % - zvýraznenie3 6 3 4 2" xfId="30351"/>
    <cellStyle name="40 % - zvýraznenie3 6 3 5" xfId="30352"/>
    <cellStyle name="40 % - zvýraznenie3 6 3 6" xfId="49779"/>
    <cellStyle name="40 % - zvýraznenie3 6 4" xfId="2548"/>
    <cellStyle name="40 % - zvýraznenie3 6 4 2" xfId="5235"/>
    <cellStyle name="40 % - zvýraznenie3 6 4 2 2" xfId="13190"/>
    <cellStyle name="40 % - zvýraznenie3 6 4 2 2 2" xfId="30353"/>
    <cellStyle name="40 % - zvýraznenie3 6 4 2 3" xfId="18098"/>
    <cellStyle name="40 % - zvýraznenie3 6 4 2 3 2" xfId="30354"/>
    <cellStyle name="40 % - zvýraznenie3 6 4 2 4" xfId="30355"/>
    <cellStyle name="40 % - zvýraznenie3 6 4 2 5" xfId="49780"/>
    <cellStyle name="40 % - zvýraznenie3 6 4 3" xfId="10505"/>
    <cellStyle name="40 % - zvýraznenie3 6 4 3 2" xfId="30356"/>
    <cellStyle name="40 % - zvýraznenie3 6 4 4" xfId="18097"/>
    <cellStyle name="40 % - zvýraznenie3 6 4 4 2" xfId="30357"/>
    <cellStyle name="40 % - zvýraznenie3 6 4 5" xfId="30358"/>
    <cellStyle name="40 % - zvýraznenie3 6 4 6" xfId="49781"/>
    <cellStyle name="40 % - zvýraznenie3 6 5" xfId="4442"/>
    <cellStyle name="40 % - zvýraznenie3 6 5 2" xfId="12397"/>
    <cellStyle name="40 % - zvýraznenie3 6 5 2 2" xfId="30359"/>
    <cellStyle name="40 % - zvýraznenie3 6 5 3" xfId="18099"/>
    <cellStyle name="40 % - zvýraznenie3 6 5 3 2" xfId="30360"/>
    <cellStyle name="40 % - zvýraznenie3 6 5 4" xfId="30361"/>
    <cellStyle name="40 % - zvýraznenie3 6 5 5" xfId="49782"/>
    <cellStyle name="40 % - zvýraznenie3 6 6" xfId="8440"/>
    <cellStyle name="40 % - zvýraznenie3 6 6 2" xfId="30362"/>
    <cellStyle name="40 % - zvýraznenie3 6 7" xfId="18090"/>
    <cellStyle name="40 % - zvýraznenie3 6 7 2" xfId="30363"/>
    <cellStyle name="40 % - zvýraznenie3 6 8" xfId="30364"/>
    <cellStyle name="40 % - zvýraznenie3 6 9" xfId="49783"/>
    <cellStyle name="40 % - zvýraznenie3 7" xfId="883"/>
    <cellStyle name="40 % - zvýraznenie3 7 2" xfId="2671"/>
    <cellStyle name="40 % - zvýraznenie3 7 2 2" xfId="7218"/>
    <cellStyle name="40 % - zvýraznenie3 7 2 2 2" xfId="15173"/>
    <cellStyle name="40 % - zvýraznenie3 7 2 2 2 2" xfId="30365"/>
    <cellStyle name="40 % - zvýraznenie3 7 2 2 3" xfId="18102"/>
    <cellStyle name="40 % - zvýraznenie3 7 2 2 3 2" xfId="30366"/>
    <cellStyle name="40 % - zvýraznenie3 7 2 2 4" xfId="30367"/>
    <cellStyle name="40 % - zvýraznenie3 7 2 2 5" xfId="49784"/>
    <cellStyle name="40 % - zvýraznenie3 7 2 3" xfId="10628"/>
    <cellStyle name="40 % - zvýraznenie3 7 2 3 2" xfId="30368"/>
    <cellStyle name="40 % - zvýraznenie3 7 2 4" xfId="18101"/>
    <cellStyle name="40 % - zvýraznenie3 7 2 4 2" xfId="30369"/>
    <cellStyle name="40 % - zvýraznenie3 7 2 5" xfId="30370"/>
    <cellStyle name="40 % - zvýraznenie3 7 2 6" xfId="49785"/>
    <cellStyle name="40 % - zvýraznenie3 7 3" xfId="5636"/>
    <cellStyle name="40 % - zvýraznenie3 7 3 2" xfId="13591"/>
    <cellStyle name="40 % - zvýraznenie3 7 3 2 2" xfId="30371"/>
    <cellStyle name="40 % - zvýraznenie3 7 3 3" xfId="18103"/>
    <cellStyle name="40 % - zvýraznenie3 7 3 3 2" xfId="30372"/>
    <cellStyle name="40 % - zvýraznenie3 7 3 4" xfId="30373"/>
    <cellStyle name="40 % - zvýraznenie3 7 3 5" xfId="49786"/>
    <cellStyle name="40 % - zvýraznenie3 7 4" xfId="8841"/>
    <cellStyle name="40 % - zvýraznenie3 7 4 2" xfId="30374"/>
    <cellStyle name="40 % - zvýraznenie3 7 5" xfId="18100"/>
    <cellStyle name="40 % - zvýraznenie3 7 5 2" xfId="30375"/>
    <cellStyle name="40 % - zvýraznenie3 7 6" xfId="30376"/>
    <cellStyle name="40 % - zvýraznenie3 7 7" xfId="49787"/>
    <cellStyle name="40 % - zvýraznenie3 8" xfId="1688"/>
    <cellStyle name="40 % - zvýraznenie3 8 2" xfId="6427"/>
    <cellStyle name="40 % - zvýraznenie3 8 2 2" xfId="14382"/>
    <cellStyle name="40 % - zvýraznenie3 8 2 2 2" xfId="30377"/>
    <cellStyle name="40 % - zvýraznenie3 8 2 3" xfId="18105"/>
    <cellStyle name="40 % - zvýraznenie3 8 2 3 2" xfId="30378"/>
    <cellStyle name="40 % - zvýraznenie3 8 2 4" xfId="30379"/>
    <cellStyle name="40 % - zvýraznenie3 8 2 5" xfId="49788"/>
    <cellStyle name="40 % - zvýraznenie3 8 3" xfId="9645"/>
    <cellStyle name="40 % - zvýraznenie3 8 3 2" xfId="30380"/>
    <cellStyle name="40 % - zvýraznenie3 8 4" xfId="18104"/>
    <cellStyle name="40 % - zvýraznenie3 8 4 2" xfId="30381"/>
    <cellStyle name="40 % - zvýraznenie3 8 5" xfId="30382"/>
    <cellStyle name="40 % - zvýraznenie3 8 6" xfId="49789"/>
    <cellStyle name="40 % - zvýraznenie3 9" xfId="3932"/>
    <cellStyle name="40 % - zvýraznenie3 9 2" xfId="4845"/>
    <cellStyle name="40 % - zvýraznenie3 9 2 2" xfId="12800"/>
    <cellStyle name="40 % - zvýraznenie3 9 2 2 2" xfId="30383"/>
    <cellStyle name="40 % - zvýraznenie3 9 2 3" xfId="18107"/>
    <cellStyle name="40 % - zvýraznenie3 9 2 3 2" xfId="30384"/>
    <cellStyle name="40 % - zvýraznenie3 9 2 4" xfId="30385"/>
    <cellStyle name="40 % - zvýraznenie3 9 2 5" xfId="49790"/>
    <cellStyle name="40 % - zvýraznenie3 9 3" xfId="11887"/>
    <cellStyle name="40 % - zvýraznenie3 9 3 2" xfId="30386"/>
    <cellStyle name="40 % - zvýraznenie3 9 4" xfId="18106"/>
    <cellStyle name="40 % - zvýraznenie3 9 4 2" xfId="30387"/>
    <cellStyle name="40 % - zvýraznenie3 9 5" xfId="30388"/>
    <cellStyle name="40 % - zvýraznenie3 9 6" xfId="49791"/>
    <cellStyle name="40 % - zvýraznenie4" xfId="65" builtinId="43" customBuiltin="1"/>
    <cellStyle name="40 % - zvýraznenie4 10" xfId="8002"/>
    <cellStyle name="40 % - zvýraznenie4 10 2" xfId="30389"/>
    <cellStyle name="40 % - zvýraznenie4 11" xfId="4054"/>
    <cellStyle name="40 % - zvýraznenie4 11 2" xfId="12009"/>
    <cellStyle name="40 % - zvýraznenie4 11 2 2" xfId="30390"/>
    <cellStyle name="40 % - zvýraznenie4 11 3" xfId="18108"/>
    <cellStyle name="40 % - zvýraznenie4 11 3 2" xfId="30391"/>
    <cellStyle name="40 % - zvýraznenie4 11 4" xfId="30392"/>
    <cellStyle name="40 % - zvýraznenie4 11 5" xfId="49792"/>
    <cellStyle name="40 % - zvýraznenie4 12" xfId="8051"/>
    <cellStyle name="40 % - zvýraznenie4 12 2" xfId="30393"/>
    <cellStyle name="40 % - zvýraznenie4 13" xfId="30394"/>
    <cellStyle name="40 % - zvýraznenie4 2" xfId="105"/>
    <cellStyle name="40 % - zvýraznenie4 2 10" xfId="18109"/>
    <cellStyle name="40 % - zvýraznenie4 2 10 2" xfId="30395"/>
    <cellStyle name="40 % - zvýraznenie4 2 11" xfId="30396"/>
    <cellStyle name="40 % - zvýraznenie4 2 12" xfId="49793"/>
    <cellStyle name="40 % - zvýraznenie4 2 2" xfId="206"/>
    <cellStyle name="40 % - zvýraznenie4 2 2 10" xfId="30397"/>
    <cellStyle name="40 % - zvýraznenie4 2 2 11" xfId="49794"/>
    <cellStyle name="40 % - zvýraznenie4 2 2 2" xfId="405"/>
    <cellStyle name="40 % - zvýraznenie4 2 2 2 10" xfId="49795"/>
    <cellStyle name="40 % - zvýraznenie4 2 2 2 2" xfId="797"/>
    <cellStyle name="40 % - zvýraznenie4 2 2 2 2 2" xfId="1592"/>
    <cellStyle name="40 % - zvýraznenie4 2 2 2 2 2 2" xfId="3394"/>
    <cellStyle name="40 % - zvýraznenie4 2 2 2 2 2 2 2" xfId="7920"/>
    <cellStyle name="40 % - zvýraznenie4 2 2 2 2 2 2 2 2" xfId="15875"/>
    <cellStyle name="40 % - zvýraznenie4 2 2 2 2 2 2 2 2 2" xfId="30398"/>
    <cellStyle name="40 % - zvýraznenie4 2 2 2 2 2 2 2 3" xfId="18115"/>
    <cellStyle name="40 % - zvýraznenie4 2 2 2 2 2 2 2 3 2" xfId="30399"/>
    <cellStyle name="40 % - zvýraznenie4 2 2 2 2 2 2 2 4" xfId="30400"/>
    <cellStyle name="40 % - zvýraznenie4 2 2 2 2 2 2 2 5" xfId="49796"/>
    <cellStyle name="40 % - zvýraznenie4 2 2 2 2 2 2 3" xfId="11350"/>
    <cellStyle name="40 % - zvýraznenie4 2 2 2 2 2 2 3 2" xfId="30401"/>
    <cellStyle name="40 % - zvýraznenie4 2 2 2 2 2 2 4" xfId="18114"/>
    <cellStyle name="40 % - zvýraznenie4 2 2 2 2 2 2 4 2" xfId="30402"/>
    <cellStyle name="40 % - zvýraznenie4 2 2 2 2 2 2 5" xfId="30403"/>
    <cellStyle name="40 % - zvýraznenie4 2 2 2 2 2 2 6" xfId="49797"/>
    <cellStyle name="40 % - zvýraznenie4 2 2 2 2 2 3" xfId="6344"/>
    <cellStyle name="40 % - zvýraznenie4 2 2 2 2 2 3 2" xfId="14299"/>
    <cellStyle name="40 % - zvýraznenie4 2 2 2 2 2 3 2 2" xfId="30404"/>
    <cellStyle name="40 % - zvýraznenie4 2 2 2 2 2 3 3" xfId="18116"/>
    <cellStyle name="40 % - zvýraznenie4 2 2 2 2 2 3 3 2" xfId="30405"/>
    <cellStyle name="40 % - zvýraznenie4 2 2 2 2 2 3 4" xfId="30406"/>
    <cellStyle name="40 % - zvýraznenie4 2 2 2 2 2 3 5" xfId="49798"/>
    <cellStyle name="40 % - zvýraznenie4 2 2 2 2 2 4" xfId="9549"/>
    <cellStyle name="40 % - zvýraznenie4 2 2 2 2 2 4 2" xfId="30407"/>
    <cellStyle name="40 % - zvýraznenie4 2 2 2 2 2 5" xfId="18113"/>
    <cellStyle name="40 % - zvýraznenie4 2 2 2 2 2 5 2" xfId="30408"/>
    <cellStyle name="40 % - zvýraznenie4 2 2 2 2 2 6" xfId="30409"/>
    <cellStyle name="40 % - zvýraznenie4 2 2 2 2 2 7" xfId="49799"/>
    <cellStyle name="40 % - zvýraznenie4 2 2 2 2 3" xfId="2402"/>
    <cellStyle name="40 % - zvýraznenie4 2 2 2 2 3 2" xfId="7135"/>
    <cellStyle name="40 % - zvýraznenie4 2 2 2 2 3 2 2" xfId="15090"/>
    <cellStyle name="40 % - zvýraznenie4 2 2 2 2 3 2 2 2" xfId="30410"/>
    <cellStyle name="40 % - zvýraznenie4 2 2 2 2 3 2 3" xfId="18118"/>
    <cellStyle name="40 % - zvýraznenie4 2 2 2 2 3 2 3 2" xfId="30411"/>
    <cellStyle name="40 % - zvýraznenie4 2 2 2 2 3 2 4" xfId="30412"/>
    <cellStyle name="40 % - zvýraznenie4 2 2 2 2 3 2 5" xfId="49800"/>
    <cellStyle name="40 % - zvýraznenie4 2 2 2 2 3 3" xfId="10359"/>
    <cellStyle name="40 % - zvýraznenie4 2 2 2 2 3 3 2" xfId="30413"/>
    <cellStyle name="40 % - zvýraznenie4 2 2 2 2 3 4" xfId="18117"/>
    <cellStyle name="40 % - zvýraznenie4 2 2 2 2 3 4 2" xfId="30414"/>
    <cellStyle name="40 % - zvýraznenie4 2 2 2 2 3 5" xfId="30415"/>
    <cellStyle name="40 % - zvýraznenie4 2 2 2 2 3 6" xfId="49801"/>
    <cellStyle name="40 % - zvýraznenie4 2 2 2 2 4" xfId="3626"/>
    <cellStyle name="40 % - zvýraznenie4 2 2 2 2 4 2" xfId="5553"/>
    <cellStyle name="40 % - zvýraznenie4 2 2 2 2 4 2 2" xfId="13508"/>
    <cellStyle name="40 % - zvýraznenie4 2 2 2 2 4 2 2 2" xfId="30416"/>
    <cellStyle name="40 % - zvýraznenie4 2 2 2 2 4 2 3" xfId="18120"/>
    <cellStyle name="40 % - zvýraznenie4 2 2 2 2 4 2 3 2" xfId="30417"/>
    <cellStyle name="40 % - zvýraznenie4 2 2 2 2 4 2 4" xfId="30418"/>
    <cellStyle name="40 % - zvýraznenie4 2 2 2 2 4 2 5" xfId="49802"/>
    <cellStyle name="40 % - zvýraznenie4 2 2 2 2 4 3" xfId="11582"/>
    <cellStyle name="40 % - zvýraznenie4 2 2 2 2 4 3 2" xfId="30419"/>
    <cellStyle name="40 % - zvýraznenie4 2 2 2 2 4 4" xfId="18119"/>
    <cellStyle name="40 % - zvýraznenie4 2 2 2 2 4 4 2" xfId="30420"/>
    <cellStyle name="40 % - zvýraznenie4 2 2 2 2 4 5" xfId="30421"/>
    <cellStyle name="40 % - zvýraznenie4 2 2 2 2 4 6" xfId="49803"/>
    <cellStyle name="40 % - zvýraznenie4 2 2 2 2 5" xfId="4760"/>
    <cellStyle name="40 % - zvýraznenie4 2 2 2 2 5 2" xfId="12715"/>
    <cellStyle name="40 % - zvýraznenie4 2 2 2 2 5 2 2" xfId="30422"/>
    <cellStyle name="40 % - zvýraznenie4 2 2 2 2 5 3" xfId="18121"/>
    <cellStyle name="40 % - zvýraznenie4 2 2 2 2 5 3 2" xfId="30423"/>
    <cellStyle name="40 % - zvýraznenie4 2 2 2 2 5 4" xfId="30424"/>
    <cellStyle name="40 % - zvýraznenie4 2 2 2 2 5 5" xfId="49804"/>
    <cellStyle name="40 % - zvýraznenie4 2 2 2 2 6" xfId="8758"/>
    <cellStyle name="40 % - zvýraznenie4 2 2 2 2 6 2" xfId="30425"/>
    <cellStyle name="40 % - zvýraznenie4 2 2 2 2 7" xfId="18112"/>
    <cellStyle name="40 % - zvýraznenie4 2 2 2 2 7 2" xfId="30426"/>
    <cellStyle name="40 % - zvýraznenie4 2 2 2 2 8" xfId="30427"/>
    <cellStyle name="40 % - zvýraznenie4 2 2 2 2 9" xfId="49805"/>
    <cellStyle name="40 % - zvýraznenie4 2 2 2 3" xfId="1202"/>
    <cellStyle name="40 % - zvýraznenie4 2 2 2 3 2" xfId="3004"/>
    <cellStyle name="40 % - zvýraznenie4 2 2 2 3 2 2" xfId="7530"/>
    <cellStyle name="40 % - zvýraznenie4 2 2 2 3 2 2 2" xfId="15485"/>
    <cellStyle name="40 % - zvýraznenie4 2 2 2 3 2 2 2 2" xfId="30428"/>
    <cellStyle name="40 % - zvýraznenie4 2 2 2 3 2 2 3" xfId="18124"/>
    <cellStyle name="40 % - zvýraznenie4 2 2 2 3 2 2 3 2" xfId="30429"/>
    <cellStyle name="40 % - zvýraznenie4 2 2 2 3 2 2 4" xfId="30430"/>
    <cellStyle name="40 % - zvýraznenie4 2 2 2 3 2 2 5" xfId="49806"/>
    <cellStyle name="40 % - zvýraznenie4 2 2 2 3 2 3" xfId="10960"/>
    <cellStyle name="40 % - zvýraznenie4 2 2 2 3 2 3 2" xfId="30431"/>
    <cellStyle name="40 % - zvýraznenie4 2 2 2 3 2 4" xfId="18123"/>
    <cellStyle name="40 % - zvýraznenie4 2 2 2 3 2 4 2" xfId="30432"/>
    <cellStyle name="40 % - zvýraznenie4 2 2 2 3 2 5" xfId="30433"/>
    <cellStyle name="40 % - zvýraznenie4 2 2 2 3 2 6" xfId="49807"/>
    <cellStyle name="40 % - zvýraznenie4 2 2 2 3 3" xfId="5954"/>
    <cellStyle name="40 % - zvýraznenie4 2 2 2 3 3 2" xfId="13909"/>
    <cellStyle name="40 % - zvýraznenie4 2 2 2 3 3 2 2" xfId="30434"/>
    <cellStyle name="40 % - zvýraznenie4 2 2 2 3 3 3" xfId="18125"/>
    <cellStyle name="40 % - zvýraznenie4 2 2 2 3 3 3 2" xfId="30435"/>
    <cellStyle name="40 % - zvýraznenie4 2 2 2 3 3 4" xfId="30436"/>
    <cellStyle name="40 % - zvýraznenie4 2 2 2 3 3 5" xfId="49808"/>
    <cellStyle name="40 % - zvýraznenie4 2 2 2 3 4" xfId="9159"/>
    <cellStyle name="40 % - zvýraznenie4 2 2 2 3 4 2" xfId="30437"/>
    <cellStyle name="40 % - zvýraznenie4 2 2 2 3 5" xfId="18122"/>
    <cellStyle name="40 % - zvýraznenie4 2 2 2 3 5 2" xfId="30438"/>
    <cellStyle name="40 % - zvýraznenie4 2 2 2 3 6" xfId="30439"/>
    <cellStyle name="40 % - zvýraznenie4 2 2 2 3 7" xfId="49809"/>
    <cellStyle name="40 % - zvýraznenie4 2 2 2 4" xfId="2012"/>
    <cellStyle name="40 % - zvýraznenie4 2 2 2 4 2" xfId="6745"/>
    <cellStyle name="40 % - zvýraznenie4 2 2 2 4 2 2" xfId="14700"/>
    <cellStyle name="40 % - zvýraznenie4 2 2 2 4 2 2 2" xfId="30440"/>
    <cellStyle name="40 % - zvýraznenie4 2 2 2 4 2 3" xfId="18127"/>
    <cellStyle name="40 % - zvýraznenie4 2 2 2 4 2 3 2" xfId="30441"/>
    <cellStyle name="40 % - zvýraznenie4 2 2 2 4 2 4" xfId="30442"/>
    <cellStyle name="40 % - zvýraznenie4 2 2 2 4 2 5" xfId="49810"/>
    <cellStyle name="40 % - zvýraznenie4 2 2 2 4 3" xfId="9969"/>
    <cellStyle name="40 % - zvýraznenie4 2 2 2 4 3 2" xfId="30443"/>
    <cellStyle name="40 % - zvýraznenie4 2 2 2 4 4" xfId="18126"/>
    <cellStyle name="40 % - zvýraznenie4 2 2 2 4 4 2" xfId="30444"/>
    <cellStyle name="40 % - zvýraznenie4 2 2 2 4 5" xfId="30445"/>
    <cellStyle name="40 % - zvýraznenie4 2 2 2 4 6" xfId="49811"/>
    <cellStyle name="40 % - zvýraznenie4 2 2 2 5" xfId="3478"/>
    <cellStyle name="40 % - zvýraznenie4 2 2 2 5 2" xfId="5163"/>
    <cellStyle name="40 % - zvýraznenie4 2 2 2 5 2 2" xfId="13118"/>
    <cellStyle name="40 % - zvýraznenie4 2 2 2 5 2 2 2" xfId="30446"/>
    <cellStyle name="40 % - zvýraznenie4 2 2 2 5 2 3" xfId="18129"/>
    <cellStyle name="40 % - zvýraznenie4 2 2 2 5 2 3 2" xfId="30447"/>
    <cellStyle name="40 % - zvýraznenie4 2 2 2 5 2 4" xfId="30448"/>
    <cellStyle name="40 % - zvýraznenie4 2 2 2 5 2 5" xfId="49812"/>
    <cellStyle name="40 % - zvýraznenie4 2 2 2 5 3" xfId="11434"/>
    <cellStyle name="40 % - zvýraznenie4 2 2 2 5 3 2" xfId="30449"/>
    <cellStyle name="40 % - zvýraznenie4 2 2 2 5 4" xfId="18128"/>
    <cellStyle name="40 % - zvýraznenie4 2 2 2 5 4 2" xfId="30450"/>
    <cellStyle name="40 % - zvýraznenie4 2 2 2 5 5" xfId="30451"/>
    <cellStyle name="40 % - zvýraznenie4 2 2 2 5 6" xfId="49813"/>
    <cellStyle name="40 % - zvýraznenie4 2 2 2 6" xfId="4370"/>
    <cellStyle name="40 % - zvýraznenie4 2 2 2 6 2" xfId="12325"/>
    <cellStyle name="40 % - zvýraznenie4 2 2 2 6 2 2" xfId="30452"/>
    <cellStyle name="40 % - zvýraznenie4 2 2 2 6 3" xfId="18130"/>
    <cellStyle name="40 % - zvýraznenie4 2 2 2 6 3 2" xfId="30453"/>
    <cellStyle name="40 % - zvýraznenie4 2 2 2 6 4" xfId="30454"/>
    <cellStyle name="40 % - zvýraznenie4 2 2 2 6 5" xfId="49814"/>
    <cellStyle name="40 % - zvýraznenie4 2 2 2 7" xfId="8368"/>
    <cellStyle name="40 % - zvýraznenie4 2 2 2 7 2" xfId="30455"/>
    <cellStyle name="40 % - zvýraznenie4 2 2 2 8" xfId="18111"/>
    <cellStyle name="40 % - zvýraznenie4 2 2 2 8 2" xfId="30456"/>
    <cellStyle name="40 % - zvýraznenie4 2 2 2 9" xfId="30457"/>
    <cellStyle name="40 % - zvýraznenie4 2 2 3" xfId="604"/>
    <cellStyle name="40 % - zvýraznenie4 2 2 3 2" xfId="1399"/>
    <cellStyle name="40 % - zvýraznenie4 2 2 3 2 2" xfId="3201"/>
    <cellStyle name="40 % - zvýraznenie4 2 2 3 2 2 2" xfId="7727"/>
    <cellStyle name="40 % - zvýraznenie4 2 2 3 2 2 2 2" xfId="15682"/>
    <cellStyle name="40 % - zvýraznenie4 2 2 3 2 2 2 2 2" xfId="30458"/>
    <cellStyle name="40 % - zvýraznenie4 2 2 3 2 2 2 3" xfId="18134"/>
    <cellStyle name="40 % - zvýraznenie4 2 2 3 2 2 2 3 2" xfId="30459"/>
    <cellStyle name="40 % - zvýraznenie4 2 2 3 2 2 2 4" xfId="30460"/>
    <cellStyle name="40 % - zvýraznenie4 2 2 3 2 2 2 5" xfId="49815"/>
    <cellStyle name="40 % - zvýraznenie4 2 2 3 2 2 3" xfId="11157"/>
    <cellStyle name="40 % - zvýraznenie4 2 2 3 2 2 3 2" xfId="30461"/>
    <cellStyle name="40 % - zvýraznenie4 2 2 3 2 2 4" xfId="18133"/>
    <cellStyle name="40 % - zvýraznenie4 2 2 3 2 2 4 2" xfId="30462"/>
    <cellStyle name="40 % - zvýraznenie4 2 2 3 2 2 5" xfId="30463"/>
    <cellStyle name="40 % - zvýraznenie4 2 2 3 2 2 6" xfId="49816"/>
    <cellStyle name="40 % - zvýraznenie4 2 2 3 2 3" xfId="6151"/>
    <cellStyle name="40 % - zvýraznenie4 2 2 3 2 3 2" xfId="14106"/>
    <cellStyle name="40 % - zvýraznenie4 2 2 3 2 3 2 2" xfId="30464"/>
    <cellStyle name="40 % - zvýraznenie4 2 2 3 2 3 3" xfId="18135"/>
    <cellStyle name="40 % - zvýraznenie4 2 2 3 2 3 3 2" xfId="30465"/>
    <cellStyle name="40 % - zvýraznenie4 2 2 3 2 3 4" xfId="30466"/>
    <cellStyle name="40 % - zvýraznenie4 2 2 3 2 3 5" xfId="49817"/>
    <cellStyle name="40 % - zvýraznenie4 2 2 3 2 4" xfId="9356"/>
    <cellStyle name="40 % - zvýraznenie4 2 2 3 2 4 2" xfId="30467"/>
    <cellStyle name="40 % - zvýraznenie4 2 2 3 2 5" xfId="18132"/>
    <cellStyle name="40 % - zvýraznenie4 2 2 3 2 5 2" xfId="30468"/>
    <cellStyle name="40 % - zvýraznenie4 2 2 3 2 6" xfId="30469"/>
    <cellStyle name="40 % - zvýraznenie4 2 2 3 2 7" xfId="49818"/>
    <cellStyle name="40 % - zvýraznenie4 2 2 3 3" xfId="2209"/>
    <cellStyle name="40 % - zvýraznenie4 2 2 3 3 2" xfId="6942"/>
    <cellStyle name="40 % - zvýraznenie4 2 2 3 3 2 2" xfId="14897"/>
    <cellStyle name="40 % - zvýraznenie4 2 2 3 3 2 2 2" xfId="30470"/>
    <cellStyle name="40 % - zvýraznenie4 2 2 3 3 2 3" xfId="18137"/>
    <cellStyle name="40 % - zvýraznenie4 2 2 3 3 2 3 2" xfId="30471"/>
    <cellStyle name="40 % - zvýraznenie4 2 2 3 3 2 4" xfId="30472"/>
    <cellStyle name="40 % - zvýraznenie4 2 2 3 3 2 5" xfId="49819"/>
    <cellStyle name="40 % - zvýraznenie4 2 2 3 3 3" xfId="10166"/>
    <cellStyle name="40 % - zvýraznenie4 2 2 3 3 3 2" xfId="30473"/>
    <cellStyle name="40 % - zvýraznenie4 2 2 3 3 4" xfId="18136"/>
    <cellStyle name="40 % - zvýraznenie4 2 2 3 3 4 2" xfId="30474"/>
    <cellStyle name="40 % - zvýraznenie4 2 2 3 3 5" xfId="30475"/>
    <cellStyle name="40 % - zvýraznenie4 2 2 3 3 6" xfId="49820"/>
    <cellStyle name="40 % - zvýraznenie4 2 2 3 4" xfId="3795"/>
    <cellStyle name="40 % - zvýraznenie4 2 2 3 4 2" xfId="5360"/>
    <cellStyle name="40 % - zvýraznenie4 2 2 3 4 2 2" xfId="13315"/>
    <cellStyle name="40 % - zvýraznenie4 2 2 3 4 2 2 2" xfId="30476"/>
    <cellStyle name="40 % - zvýraznenie4 2 2 3 4 2 3" xfId="18139"/>
    <cellStyle name="40 % - zvýraznenie4 2 2 3 4 2 3 2" xfId="30477"/>
    <cellStyle name="40 % - zvýraznenie4 2 2 3 4 2 4" xfId="30478"/>
    <cellStyle name="40 % - zvýraznenie4 2 2 3 4 2 5" xfId="49821"/>
    <cellStyle name="40 % - zvýraznenie4 2 2 3 4 3" xfId="11750"/>
    <cellStyle name="40 % - zvýraznenie4 2 2 3 4 3 2" xfId="30479"/>
    <cellStyle name="40 % - zvýraznenie4 2 2 3 4 4" xfId="18138"/>
    <cellStyle name="40 % - zvýraznenie4 2 2 3 4 4 2" xfId="30480"/>
    <cellStyle name="40 % - zvýraznenie4 2 2 3 4 5" xfId="30481"/>
    <cellStyle name="40 % - zvýraznenie4 2 2 3 4 6" xfId="49822"/>
    <cellStyle name="40 % - zvýraznenie4 2 2 3 5" xfId="4567"/>
    <cellStyle name="40 % - zvýraznenie4 2 2 3 5 2" xfId="12522"/>
    <cellStyle name="40 % - zvýraznenie4 2 2 3 5 2 2" xfId="30482"/>
    <cellStyle name="40 % - zvýraznenie4 2 2 3 5 3" xfId="18140"/>
    <cellStyle name="40 % - zvýraznenie4 2 2 3 5 3 2" xfId="30483"/>
    <cellStyle name="40 % - zvýraznenie4 2 2 3 5 4" xfId="30484"/>
    <cellStyle name="40 % - zvýraznenie4 2 2 3 5 5" xfId="49823"/>
    <cellStyle name="40 % - zvýraznenie4 2 2 3 6" xfId="8565"/>
    <cellStyle name="40 % - zvýraznenie4 2 2 3 6 2" xfId="30485"/>
    <cellStyle name="40 % - zvýraznenie4 2 2 3 7" xfId="18131"/>
    <cellStyle name="40 % - zvýraznenie4 2 2 3 7 2" xfId="30486"/>
    <cellStyle name="40 % - zvýraznenie4 2 2 3 8" xfId="30487"/>
    <cellStyle name="40 % - zvýraznenie4 2 2 3 9" xfId="49824"/>
    <cellStyle name="40 % - zvýraznenie4 2 2 4" xfId="1009"/>
    <cellStyle name="40 % - zvýraznenie4 2 2 4 2" xfId="2811"/>
    <cellStyle name="40 % - zvýraznenie4 2 2 4 2 2" xfId="7337"/>
    <cellStyle name="40 % - zvýraznenie4 2 2 4 2 2 2" xfId="15292"/>
    <cellStyle name="40 % - zvýraznenie4 2 2 4 2 2 2 2" xfId="30488"/>
    <cellStyle name="40 % - zvýraznenie4 2 2 4 2 2 3" xfId="18143"/>
    <cellStyle name="40 % - zvýraznenie4 2 2 4 2 2 3 2" xfId="30489"/>
    <cellStyle name="40 % - zvýraznenie4 2 2 4 2 2 4" xfId="30490"/>
    <cellStyle name="40 % - zvýraznenie4 2 2 4 2 2 5" xfId="49825"/>
    <cellStyle name="40 % - zvýraznenie4 2 2 4 2 3" xfId="10767"/>
    <cellStyle name="40 % - zvýraznenie4 2 2 4 2 3 2" xfId="30491"/>
    <cellStyle name="40 % - zvýraznenie4 2 2 4 2 4" xfId="18142"/>
    <cellStyle name="40 % - zvýraznenie4 2 2 4 2 4 2" xfId="30492"/>
    <cellStyle name="40 % - zvýraznenie4 2 2 4 2 5" xfId="30493"/>
    <cellStyle name="40 % - zvýraznenie4 2 2 4 2 6" xfId="49826"/>
    <cellStyle name="40 % - zvýraznenie4 2 2 4 3" xfId="5761"/>
    <cellStyle name="40 % - zvýraznenie4 2 2 4 3 2" xfId="13716"/>
    <cellStyle name="40 % - zvýraznenie4 2 2 4 3 2 2" xfId="30494"/>
    <cellStyle name="40 % - zvýraznenie4 2 2 4 3 3" xfId="18144"/>
    <cellStyle name="40 % - zvýraznenie4 2 2 4 3 3 2" xfId="30495"/>
    <cellStyle name="40 % - zvýraznenie4 2 2 4 3 4" xfId="30496"/>
    <cellStyle name="40 % - zvýraznenie4 2 2 4 3 5" xfId="49827"/>
    <cellStyle name="40 % - zvýraznenie4 2 2 4 4" xfId="8966"/>
    <cellStyle name="40 % - zvýraznenie4 2 2 4 4 2" xfId="30497"/>
    <cellStyle name="40 % - zvýraznenie4 2 2 4 5" xfId="18141"/>
    <cellStyle name="40 % - zvýraznenie4 2 2 4 5 2" xfId="30498"/>
    <cellStyle name="40 % - zvýraznenie4 2 2 4 6" xfId="30499"/>
    <cellStyle name="40 % - zvýraznenie4 2 2 4 7" xfId="49828"/>
    <cellStyle name="40 % - zvýraznenie4 2 2 5" xfId="1819"/>
    <cellStyle name="40 % - zvýraznenie4 2 2 5 2" xfId="6552"/>
    <cellStyle name="40 % - zvýraznenie4 2 2 5 2 2" xfId="14507"/>
    <cellStyle name="40 % - zvýraznenie4 2 2 5 2 2 2" xfId="30500"/>
    <cellStyle name="40 % - zvýraznenie4 2 2 5 2 3" xfId="18146"/>
    <cellStyle name="40 % - zvýraznenie4 2 2 5 2 3 2" xfId="30501"/>
    <cellStyle name="40 % - zvýraznenie4 2 2 5 2 4" xfId="30502"/>
    <cellStyle name="40 % - zvýraznenie4 2 2 5 2 5" xfId="49829"/>
    <cellStyle name="40 % - zvýraznenie4 2 2 5 3" xfId="9776"/>
    <cellStyle name="40 % - zvýraznenie4 2 2 5 3 2" xfId="30503"/>
    <cellStyle name="40 % - zvýraznenie4 2 2 5 4" xfId="18145"/>
    <cellStyle name="40 % - zvýraznenie4 2 2 5 4 2" xfId="30504"/>
    <cellStyle name="40 % - zvýraznenie4 2 2 5 5" xfId="30505"/>
    <cellStyle name="40 % - zvýraznenie4 2 2 5 6" xfId="49830"/>
    <cellStyle name="40 % - zvýraznenie4 2 2 6" xfId="2482"/>
    <cellStyle name="40 % - zvýraznenie4 2 2 6 2" xfId="4970"/>
    <cellStyle name="40 % - zvýraznenie4 2 2 6 2 2" xfId="12925"/>
    <cellStyle name="40 % - zvýraznenie4 2 2 6 2 2 2" xfId="30506"/>
    <cellStyle name="40 % - zvýraznenie4 2 2 6 2 3" xfId="18148"/>
    <cellStyle name="40 % - zvýraznenie4 2 2 6 2 3 2" xfId="30507"/>
    <cellStyle name="40 % - zvýraznenie4 2 2 6 2 4" xfId="30508"/>
    <cellStyle name="40 % - zvýraznenie4 2 2 6 2 5" xfId="49831"/>
    <cellStyle name="40 % - zvýraznenie4 2 2 6 3" xfId="10439"/>
    <cellStyle name="40 % - zvýraznenie4 2 2 6 3 2" xfId="30509"/>
    <cellStyle name="40 % - zvýraznenie4 2 2 6 4" xfId="18147"/>
    <cellStyle name="40 % - zvýraznenie4 2 2 6 4 2" xfId="30510"/>
    <cellStyle name="40 % - zvýraznenie4 2 2 6 5" xfId="30511"/>
    <cellStyle name="40 % - zvýraznenie4 2 2 6 6" xfId="49832"/>
    <cellStyle name="40 % - zvýraznenie4 2 2 7" xfId="4177"/>
    <cellStyle name="40 % - zvýraznenie4 2 2 7 2" xfId="12132"/>
    <cellStyle name="40 % - zvýraznenie4 2 2 7 2 2" xfId="30512"/>
    <cellStyle name="40 % - zvýraznenie4 2 2 7 3" xfId="18149"/>
    <cellStyle name="40 % - zvýraznenie4 2 2 7 3 2" xfId="30513"/>
    <cellStyle name="40 % - zvýraznenie4 2 2 7 4" xfId="30514"/>
    <cellStyle name="40 % - zvýraznenie4 2 2 7 5" xfId="49833"/>
    <cellStyle name="40 % - zvýraznenie4 2 2 8" xfId="8175"/>
    <cellStyle name="40 % - zvýraznenie4 2 2 8 2" xfId="30515"/>
    <cellStyle name="40 % - zvýraznenie4 2 2 9" xfId="18110"/>
    <cellStyle name="40 % - zvýraznenie4 2 2 9 2" xfId="30516"/>
    <cellStyle name="40 % - zvýraznenie4 2 3" xfId="308"/>
    <cellStyle name="40 % - zvýraznenie4 2 3 10" xfId="49834"/>
    <cellStyle name="40 % - zvýraznenie4 2 3 2" xfId="700"/>
    <cellStyle name="40 % - zvýraznenie4 2 3 2 2" xfId="1495"/>
    <cellStyle name="40 % - zvýraznenie4 2 3 2 2 2" xfId="3297"/>
    <cellStyle name="40 % - zvýraznenie4 2 3 2 2 2 2" xfId="7823"/>
    <cellStyle name="40 % - zvýraznenie4 2 3 2 2 2 2 2" xfId="15778"/>
    <cellStyle name="40 % - zvýraznenie4 2 3 2 2 2 2 2 2" xfId="30517"/>
    <cellStyle name="40 % - zvýraznenie4 2 3 2 2 2 2 3" xfId="18154"/>
    <cellStyle name="40 % - zvýraznenie4 2 3 2 2 2 2 3 2" xfId="30518"/>
    <cellStyle name="40 % - zvýraznenie4 2 3 2 2 2 2 4" xfId="30519"/>
    <cellStyle name="40 % - zvýraznenie4 2 3 2 2 2 2 5" xfId="49835"/>
    <cellStyle name="40 % - zvýraznenie4 2 3 2 2 2 3" xfId="11253"/>
    <cellStyle name="40 % - zvýraznenie4 2 3 2 2 2 3 2" xfId="30520"/>
    <cellStyle name="40 % - zvýraznenie4 2 3 2 2 2 4" xfId="18153"/>
    <cellStyle name="40 % - zvýraznenie4 2 3 2 2 2 4 2" xfId="30521"/>
    <cellStyle name="40 % - zvýraznenie4 2 3 2 2 2 5" xfId="30522"/>
    <cellStyle name="40 % - zvýraznenie4 2 3 2 2 2 6" xfId="49836"/>
    <cellStyle name="40 % - zvýraznenie4 2 3 2 2 3" xfId="6247"/>
    <cellStyle name="40 % - zvýraznenie4 2 3 2 2 3 2" xfId="14202"/>
    <cellStyle name="40 % - zvýraznenie4 2 3 2 2 3 2 2" xfId="30523"/>
    <cellStyle name="40 % - zvýraznenie4 2 3 2 2 3 3" xfId="18155"/>
    <cellStyle name="40 % - zvýraznenie4 2 3 2 2 3 3 2" xfId="30524"/>
    <cellStyle name="40 % - zvýraznenie4 2 3 2 2 3 4" xfId="30525"/>
    <cellStyle name="40 % - zvýraznenie4 2 3 2 2 3 5" xfId="49837"/>
    <cellStyle name="40 % - zvýraznenie4 2 3 2 2 4" xfId="9452"/>
    <cellStyle name="40 % - zvýraznenie4 2 3 2 2 4 2" xfId="30526"/>
    <cellStyle name="40 % - zvýraznenie4 2 3 2 2 5" xfId="18152"/>
    <cellStyle name="40 % - zvýraznenie4 2 3 2 2 5 2" xfId="30527"/>
    <cellStyle name="40 % - zvýraznenie4 2 3 2 2 6" xfId="30528"/>
    <cellStyle name="40 % - zvýraznenie4 2 3 2 2 7" xfId="49838"/>
    <cellStyle name="40 % - zvýraznenie4 2 3 2 3" xfId="2305"/>
    <cellStyle name="40 % - zvýraznenie4 2 3 2 3 2" xfId="7038"/>
    <cellStyle name="40 % - zvýraznenie4 2 3 2 3 2 2" xfId="14993"/>
    <cellStyle name="40 % - zvýraznenie4 2 3 2 3 2 2 2" xfId="30529"/>
    <cellStyle name="40 % - zvýraznenie4 2 3 2 3 2 3" xfId="18157"/>
    <cellStyle name="40 % - zvýraznenie4 2 3 2 3 2 3 2" xfId="30530"/>
    <cellStyle name="40 % - zvýraznenie4 2 3 2 3 2 4" xfId="30531"/>
    <cellStyle name="40 % - zvýraznenie4 2 3 2 3 2 5" xfId="49839"/>
    <cellStyle name="40 % - zvýraznenie4 2 3 2 3 3" xfId="10262"/>
    <cellStyle name="40 % - zvýraznenie4 2 3 2 3 3 2" xfId="30532"/>
    <cellStyle name="40 % - zvýraznenie4 2 3 2 3 4" xfId="18156"/>
    <cellStyle name="40 % - zvýraznenie4 2 3 2 3 4 2" xfId="30533"/>
    <cellStyle name="40 % - zvýraznenie4 2 3 2 3 5" xfId="30534"/>
    <cellStyle name="40 % - zvýraznenie4 2 3 2 3 6" xfId="49840"/>
    <cellStyle name="40 % - zvýraznenie4 2 3 2 4" xfId="3797"/>
    <cellStyle name="40 % - zvýraznenie4 2 3 2 4 2" xfId="5456"/>
    <cellStyle name="40 % - zvýraznenie4 2 3 2 4 2 2" xfId="13411"/>
    <cellStyle name="40 % - zvýraznenie4 2 3 2 4 2 2 2" xfId="30535"/>
    <cellStyle name="40 % - zvýraznenie4 2 3 2 4 2 3" xfId="18159"/>
    <cellStyle name="40 % - zvýraznenie4 2 3 2 4 2 3 2" xfId="30536"/>
    <cellStyle name="40 % - zvýraznenie4 2 3 2 4 2 4" xfId="30537"/>
    <cellStyle name="40 % - zvýraznenie4 2 3 2 4 2 5" xfId="49841"/>
    <cellStyle name="40 % - zvýraznenie4 2 3 2 4 3" xfId="11752"/>
    <cellStyle name="40 % - zvýraznenie4 2 3 2 4 3 2" xfId="30538"/>
    <cellStyle name="40 % - zvýraznenie4 2 3 2 4 4" xfId="18158"/>
    <cellStyle name="40 % - zvýraznenie4 2 3 2 4 4 2" xfId="30539"/>
    <cellStyle name="40 % - zvýraznenie4 2 3 2 4 5" xfId="30540"/>
    <cellStyle name="40 % - zvýraznenie4 2 3 2 4 6" xfId="49842"/>
    <cellStyle name="40 % - zvýraznenie4 2 3 2 5" xfId="4663"/>
    <cellStyle name="40 % - zvýraznenie4 2 3 2 5 2" xfId="12618"/>
    <cellStyle name="40 % - zvýraznenie4 2 3 2 5 2 2" xfId="30541"/>
    <cellStyle name="40 % - zvýraznenie4 2 3 2 5 3" xfId="18160"/>
    <cellStyle name="40 % - zvýraznenie4 2 3 2 5 3 2" xfId="30542"/>
    <cellStyle name="40 % - zvýraznenie4 2 3 2 5 4" xfId="30543"/>
    <cellStyle name="40 % - zvýraznenie4 2 3 2 5 5" xfId="49843"/>
    <cellStyle name="40 % - zvýraznenie4 2 3 2 6" xfId="8661"/>
    <cellStyle name="40 % - zvýraznenie4 2 3 2 6 2" xfId="30544"/>
    <cellStyle name="40 % - zvýraznenie4 2 3 2 7" xfId="18151"/>
    <cellStyle name="40 % - zvýraznenie4 2 3 2 7 2" xfId="30545"/>
    <cellStyle name="40 % - zvýraznenie4 2 3 2 8" xfId="30546"/>
    <cellStyle name="40 % - zvýraznenie4 2 3 2 9" xfId="49844"/>
    <cellStyle name="40 % - zvýraznenie4 2 3 3" xfId="1105"/>
    <cellStyle name="40 % - zvýraznenie4 2 3 3 2" xfId="2907"/>
    <cellStyle name="40 % - zvýraznenie4 2 3 3 2 2" xfId="7433"/>
    <cellStyle name="40 % - zvýraznenie4 2 3 3 2 2 2" xfId="15388"/>
    <cellStyle name="40 % - zvýraznenie4 2 3 3 2 2 2 2" xfId="30547"/>
    <cellStyle name="40 % - zvýraznenie4 2 3 3 2 2 3" xfId="18163"/>
    <cellStyle name="40 % - zvýraznenie4 2 3 3 2 2 3 2" xfId="30548"/>
    <cellStyle name="40 % - zvýraznenie4 2 3 3 2 2 4" xfId="30549"/>
    <cellStyle name="40 % - zvýraznenie4 2 3 3 2 2 5" xfId="49845"/>
    <cellStyle name="40 % - zvýraznenie4 2 3 3 2 3" xfId="10863"/>
    <cellStyle name="40 % - zvýraznenie4 2 3 3 2 3 2" xfId="30550"/>
    <cellStyle name="40 % - zvýraznenie4 2 3 3 2 4" xfId="18162"/>
    <cellStyle name="40 % - zvýraznenie4 2 3 3 2 4 2" xfId="30551"/>
    <cellStyle name="40 % - zvýraznenie4 2 3 3 2 5" xfId="30552"/>
    <cellStyle name="40 % - zvýraznenie4 2 3 3 2 6" xfId="49846"/>
    <cellStyle name="40 % - zvýraznenie4 2 3 3 3" xfId="5857"/>
    <cellStyle name="40 % - zvýraznenie4 2 3 3 3 2" xfId="13812"/>
    <cellStyle name="40 % - zvýraznenie4 2 3 3 3 2 2" xfId="30553"/>
    <cellStyle name="40 % - zvýraznenie4 2 3 3 3 3" xfId="18164"/>
    <cellStyle name="40 % - zvýraznenie4 2 3 3 3 3 2" xfId="30554"/>
    <cellStyle name="40 % - zvýraznenie4 2 3 3 3 4" xfId="30555"/>
    <cellStyle name="40 % - zvýraznenie4 2 3 3 3 5" xfId="49847"/>
    <cellStyle name="40 % - zvýraznenie4 2 3 3 4" xfId="9062"/>
    <cellStyle name="40 % - zvýraznenie4 2 3 3 4 2" xfId="30556"/>
    <cellStyle name="40 % - zvýraznenie4 2 3 3 5" xfId="18161"/>
    <cellStyle name="40 % - zvýraznenie4 2 3 3 5 2" xfId="30557"/>
    <cellStyle name="40 % - zvýraznenie4 2 3 3 6" xfId="30558"/>
    <cellStyle name="40 % - zvýraznenie4 2 3 3 7" xfId="49848"/>
    <cellStyle name="40 % - zvýraznenie4 2 3 4" xfId="1915"/>
    <cellStyle name="40 % - zvýraznenie4 2 3 4 2" xfId="6648"/>
    <cellStyle name="40 % - zvýraznenie4 2 3 4 2 2" xfId="14603"/>
    <cellStyle name="40 % - zvýraznenie4 2 3 4 2 2 2" xfId="30559"/>
    <cellStyle name="40 % - zvýraznenie4 2 3 4 2 3" xfId="18166"/>
    <cellStyle name="40 % - zvýraznenie4 2 3 4 2 3 2" xfId="30560"/>
    <cellStyle name="40 % - zvýraznenie4 2 3 4 2 4" xfId="30561"/>
    <cellStyle name="40 % - zvýraznenie4 2 3 4 2 5" xfId="49849"/>
    <cellStyle name="40 % - zvýraznenie4 2 3 4 3" xfId="9872"/>
    <cellStyle name="40 % - zvýraznenie4 2 3 4 3 2" xfId="30562"/>
    <cellStyle name="40 % - zvýraznenie4 2 3 4 4" xfId="18165"/>
    <cellStyle name="40 % - zvýraznenie4 2 3 4 4 2" xfId="30563"/>
    <cellStyle name="40 % - zvýraznenie4 2 3 4 5" xfId="30564"/>
    <cellStyle name="40 % - zvýraznenie4 2 3 4 6" xfId="49850"/>
    <cellStyle name="40 % - zvýraznenie4 2 3 5" xfId="2584"/>
    <cellStyle name="40 % - zvýraznenie4 2 3 5 2" xfId="5066"/>
    <cellStyle name="40 % - zvýraznenie4 2 3 5 2 2" xfId="13021"/>
    <cellStyle name="40 % - zvýraznenie4 2 3 5 2 2 2" xfId="30565"/>
    <cellStyle name="40 % - zvýraznenie4 2 3 5 2 3" xfId="18168"/>
    <cellStyle name="40 % - zvýraznenie4 2 3 5 2 3 2" xfId="30566"/>
    <cellStyle name="40 % - zvýraznenie4 2 3 5 2 4" xfId="30567"/>
    <cellStyle name="40 % - zvýraznenie4 2 3 5 2 5" xfId="49851"/>
    <cellStyle name="40 % - zvýraznenie4 2 3 5 3" xfId="10541"/>
    <cellStyle name="40 % - zvýraznenie4 2 3 5 3 2" xfId="30568"/>
    <cellStyle name="40 % - zvýraznenie4 2 3 5 4" xfId="18167"/>
    <cellStyle name="40 % - zvýraznenie4 2 3 5 4 2" xfId="30569"/>
    <cellStyle name="40 % - zvýraznenie4 2 3 5 5" xfId="30570"/>
    <cellStyle name="40 % - zvýraznenie4 2 3 5 6" xfId="49852"/>
    <cellStyle name="40 % - zvýraznenie4 2 3 6" xfId="4273"/>
    <cellStyle name="40 % - zvýraznenie4 2 3 6 2" xfId="12228"/>
    <cellStyle name="40 % - zvýraznenie4 2 3 6 2 2" xfId="30571"/>
    <cellStyle name="40 % - zvýraznenie4 2 3 6 3" xfId="18169"/>
    <cellStyle name="40 % - zvýraznenie4 2 3 6 3 2" xfId="30572"/>
    <cellStyle name="40 % - zvýraznenie4 2 3 6 4" xfId="30573"/>
    <cellStyle name="40 % - zvýraznenie4 2 3 6 5" xfId="49853"/>
    <cellStyle name="40 % - zvýraznenie4 2 3 7" xfId="8271"/>
    <cellStyle name="40 % - zvýraznenie4 2 3 7 2" xfId="30574"/>
    <cellStyle name="40 % - zvýraznenie4 2 3 8" xfId="18150"/>
    <cellStyle name="40 % - zvýraznenie4 2 3 8 2" xfId="30575"/>
    <cellStyle name="40 % - zvýraznenie4 2 3 9" xfId="30576"/>
    <cellStyle name="40 % - zvýraznenie4 2 4" xfId="507"/>
    <cellStyle name="40 % - zvýraznenie4 2 4 2" xfId="1302"/>
    <cellStyle name="40 % - zvýraznenie4 2 4 2 2" xfId="3104"/>
    <cellStyle name="40 % - zvýraznenie4 2 4 2 2 2" xfId="7630"/>
    <cellStyle name="40 % - zvýraznenie4 2 4 2 2 2 2" xfId="15585"/>
    <cellStyle name="40 % - zvýraznenie4 2 4 2 2 2 2 2" xfId="30577"/>
    <cellStyle name="40 % - zvýraznenie4 2 4 2 2 2 3" xfId="18173"/>
    <cellStyle name="40 % - zvýraznenie4 2 4 2 2 2 3 2" xfId="30578"/>
    <cellStyle name="40 % - zvýraznenie4 2 4 2 2 2 4" xfId="30579"/>
    <cellStyle name="40 % - zvýraznenie4 2 4 2 2 2 5" xfId="49854"/>
    <cellStyle name="40 % - zvýraznenie4 2 4 2 2 3" xfId="11060"/>
    <cellStyle name="40 % - zvýraznenie4 2 4 2 2 3 2" xfId="30580"/>
    <cellStyle name="40 % - zvýraznenie4 2 4 2 2 4" xfId="18172"/>
    <cellStyle name="40 % - zvýraznenie4 2 4 2 2 4 2" xfId="30581"/>
    <cellStyle name="40 % - zvýraznenie4 2 4 2 2 5" xfId="30582"/>
    <cellStyle name="40 % - zvýraznenie4 2 4 2 2 6" xfId="49855"/>
    <cellStyle name="40 % - zvýraznenie4 2 4 2 3" xfId="6054"/>
    <cellStyle name="40 % - zvýraznenie4 2 4 2 3 2" xfId="14009"/>
    <cellStyle name="40 % - zvýraznenie4 2 4 2 3 2 2" xfId="30583"/>
    <cellStyle name="40 % - zvýraznenie4 2 4 2 3 3" xfId="18174"/>
    <cellStyle name="40 % - zvýraznenie4 2 4 2 3 3 2" xfId="30584"/>
    <cellStyle name="40 % - zvýraznenie4 2 4 2 3 4" xfId="30585"/>
    <cellStyle name="40 % - zvýraznenie4 2 4 2 3 5" xfId="49856"/>
    <cellStyle name="40 % - zvýraznenie4 2 4 2 4" xfId="9259"/>
    <cellStyle name="40 % - zvýraznenie4 2 4 2 4 2" xfId="30586"/>
    <cellStyle name="40 % - zvýraznenie4 2 4 2 5" xfId="18171"/>
    <cellStyle name="40 % - zvýraznenie4 2 4 2 5 2" xfId="30587"/>
    <cellStyle name="40 % - zvýraznenie4 2 4 2 6" xfId="30588"/>
    <cellStyle name="40 % - zvýraznenie4 2 4 2 7" xfId="49857"/>
    <cellStyle name="40 % - zvýraznenie4 2 4 3" xfId="2112"/>
    <cellStyle name="40 % - zvýraznenie4 2 4 3 2" xfId="6845"/>
    <cellStyle name="40 % - zvýraznenie4 2 4 3 2 2" xfId="14800"/>
    <cellStyle name="40 % - zvýraznenie4 2 4 3 2 2 2" xfId="30589"/>
    <cellStyle name="40 % - zvýraznenie4 2 4 3 2 3" xfId="18176"/>
    <cellStyle name="40 % - zvýraznenie4 2 4 3 2 3 2" xfId="30590"/>
    <cellStyle name="40 % - zvýraznenie4 2 4 3 2 4" xfId="30591"/>
    <cellStyle name="40 % - zvýraznenie4 2 4 3 2 5" xfId="49858"/>
    <cellStyle name="40 % - zvýraznenie4 2 4 3 3" xfId="10069"/>
    <cellStyle name="40 % - zvýraznenie4 2 4 3 3 2" xfId="30592"/>
    <cellStyle name="40 % - zvýraznenie4 2 4 3 4" xfId="18175"/>
    <cellStyle name="40 % - zvýraznenie4 2 4 3 4 2" xfId="30593"/>
    <cellStyle name="40 % - zvýraznenie4 2 4 3 5" xfId="30594"/>
    <cellStyle name="40 % - zvýraznenie4 2 4 3 6" xfId="49859"/>
    <cellStyle name="40 % - zvýraznenie4 2 4 4" xfId="2508"/>
    <cellStyle name="40 % - zvýraznenie4 2 4 4 2" xfId="5263"/>
    <cellStyle name="40 % - zvýraznenie4 2 4 4 2 2" xfId="13218"/>
    <cellStyle name="40 % - zvýraznenie4 2 4 4 2 2 2" xfId="30595"/>
    <cellStyle name="40 % - zvýraznenie4 2 4 4 2 3" xfId="18178"/>
    <cellStyle name="40 % - zvýraznenie4 2 4 4 2 3 2" xfId="30596"/>
    <cellStyle name="40 % - zvýraznenie4 2 4 4 2 4" xfId="30597"/>
    <cellStyle name="40 % - zvýraznenie4 2 4 4 2 5" xfId="49860"/>
    <cellStyle name="40 % - zvýraznenie4 2 4 4 3" xfId="10465"/>
    <cellStyle name="40 % - zvýraznenie4 2 4 4 3 2" xfId="30598"/>
    <cellStyle name="40 % - zvýraznenie4 2 4 4 4" xfId="18177"/>
    <cellStyle name="40 % - zvýraznenie4 2 4 4 4 2" xfId="30599"/>
    <cellStyle name="40 % - zvýraznenie4 2 4 4 5" xfId="30600"/>
    <cellStyle name="40 % - zvýraznenie4 2 4 4 6" xfId="49861"/>
    <cellStyle name="40 % - zvýraznenie4 2 4 5" xfId="4470"/>
    <cellStyle name="40 % - zvýraznenie4 2 4 5 2" xfId="12425"/>
    <cellStyle name="40 % - zvýraznenie4 2 4 5 2 2" xfId="30601"/>
    <cellStyle name="40 % - zvýraznenie4 2 4 5 3" xfId="18179"/>
    <cellStyle name="40 % - zvýraznenie4 2 4 5 3 2" xfId="30602"/>
    <cellStyle name="40 % - zvýraznenie4 2 4 5 4" xfId="30603"/>
    <cellStyle name="40 % - zvýraznenie4 2 4 5 5" xfId="49862"/>
    <cellStyle name="40 % - zvýraznenie4 2 4 6" xfId="8468"/>
    <cellStyle name="40 % - zvýraznenie4 2 4 6 2" xfId="30604"/>
    <cellStyle name="40 % - zvýraznenie4 2 4 7" xfId="18170"/>
    <cellStyle name="40 % - zvýraznenie4 2 4 7 2" xfId="30605"/>
    <cellStyle name="40 % - zvýraznenie4 2 4 8" xfId="30606"/>
    <cellStyle name="40 % - zvýraznenie4 2 4 9" xfId="49863"/>
    <cellStyle name="40 % - zvýraznenie4 2 5" xfId="912"/>
    <cellStyle name="40 % - zvýraznenie4 2 5 2" xfId="2714"/>
    <cellStyle name="40 % - zvýraznenie4 2 5 2 2" xfId="7240"/>
    <cellStyle name="40 % - zvýraznenie4 2 5 2 2 2" xfId="15195"/>
    <cellStyle name="40 % - zvýraznenie4 2 5 2 2 2 2" xfId="30607"/>
    <cellStyle name="40 % - zvýraznenie4 2 5 2 2 3" xfId="18182"/>
    <cellStyle name="40 % - zvýraznenie4 2 5 2 2 3 2" xfId="30608"/>
    <cellStyle name="40 % - zvýraznenie4 2 5 2 2 4" xfId="30609"/>
    <cellStyle name="40 % - zvýraznenie4 2 5 2 2 5" xfId="49864"/>
    <cellStyle name="40 % - zvýraznenie4 2 5 2 3" xfId="10670"/>
    <cellStyle name="40 % - zvýraznenie4 2 5 2 3 2" xfId="30610"/>
    <cellStyle name="40 % - zvýraznenie4 2 5 2 4" xfId="18181"/>
    <cellStyle name="40 % - zvýraznenie4 2 5 2 4 2" xfId="30611"/>
    <cellStyle name="40 % - zvýraznenie4 2 5 2 5" xfId="30612"/>
    <cellStyle name="40 % - zvýraznenie4 2 5 2 6" xfId="49865"/>
    <cellStyle name="40 % - zvýraznenie4 2 5 3" xfId="5664"/>
    <cellStyle name="40 % - zvýraznenie4 2 5 3 2" xfId="13619"/>
    <cellStyle name="40 % - zvýraznenie4 2 5 3 2 2" xfId="30613"/>
    <cellStyle name="40 % - zvýraznenie4 2 5 3 3" xfId="18183"/>
    <cellStyle name="40 % - zvýraznenie4 2 5 3 3 2" xfId="30614"/>
    <cellStyle name="40 % - zvýraznenie4 2 5 3 4" xfId="30615"/>
    <cellStyle name="40 % - zvýraznenie4 2 5 3 5" xfId="49866"/>
    <cellStyle name="40 % - zvýraznenie4 2 5 4" xfId="8869"/>
    <cellStyle name="40 % - zvýraznenie4 2 5 4 2" xfId="30616"/>
    <cellStyle name="40 % - zvýraznenie4 2 5 5" xfId="18180"/>
    <cellStyle name="40 % - zvýraznenie4 2 5 5 2" xfId="30617"/>
    <cellStyle name="40 % - zvýraznenie4 2 5 6" xfId="30618"/>
    <cellStyle name="40 % - zvýraznenie4 2 5 7" xfId="49867"/>
    <cellStyle name="40 % - zvýraznenie4 2 6" xfId="1721"/>
    <cellStyle name="40 % - zvýraznenie4 2 6 2" xfId="6455"/>
    <cellStyle name="40 % - zvýraznenie4 2 6 2 2" xfId="14410"/>
    <cellStyle name="40 % - zvýraznenie4 2 6 2 2 2" xfId="30619"/>
    <cellStyle name="40 % - zvýraznenie4 2 6 2 3" xfId="18185"/>
    <cellStyle name="40 % - zvýraznenie4 2 6 2 3 2" xfId="30620"/>
    <cellStyle name="40 % - zvýraznenie4 2 6 2 4" xfId="30621"/>
    <cellStyle name="40 % - zvýraznenie4 2 6 2 5" xfId="49868"/>
    <cellStyle name="40 % - zvýraznenie4 2 6 3" xfId="9678"/>
    <cellStyle name="40 % - zvýraznenie4 2 6 3 2" xfId="30622"/>
    <cellStyle name="40 % - zvýraznenie4 2 6 4" xfId="18184"/>
    <cellStyle name="40 % - zvýraznenie4 2 6 4 2" xfId="30623"/>
    <cellStyle name="40 % - zvýraznenie4 2 6 5" xfId="30624"/>
    <cellStyle name="40 % - zvýraznenie4 2 6 6" xfId="49869"/>
    <cellStyle name="40 % - zvýraznenie4 2 7" xfId="2647"/>
    <cellStyle name="40 % - zvýraznenie4 2 7 2" xfId="4873"/>
    <cellStyle name="40 % - zvýraznenie4 2 7 2 2" xfId="12828"/>
    <cellStyle name="40 % - zvýraznenie4 2 7 2 2 2" xfId="30625"/>
    <cellStyle name="40 % - zvýraznenie4 2 7 2 3" xfId="18187"/>
    <cellStyle name="40 % - zvýraznenie4 2 7 2 3 2" xfId="30626"/>
    <cellStyle name="40 % - zvýraznenie4 2 7 2 4" xfId="30627"/>
    <cellStyle name="40 % - zvýraznenie4 2 7 2 5" xfId="49870"/>
    <cellStyle name="40 % - zvýraznenie4 2 7 3" xfId="10604"/>
    <cellStyle name="40 % - zvýraznenie4 2 7 3 2" xfId="30628"/>
    <cellStyle name="40 % - zvýraznenie4 2 7 4" xfId="18186"/>
    <cellStyle name="40 % - zvýraznenie4 2 7 4 2" xfId="30629"/>
    <cellStyle name="40 % - zvýraznenie4 2 7 5" xfId="30630"/>
    <cellStyle name="40 % - zvýraznenie4 2 7 6" xfId="49871"/>
    <cellStyle name="40 % - zvýraznenie4 2 8" xfId="4080"/>
    <cellStyle name="40 % - zvýraznenie4 2 8 2" xfId="12035"/>
    <cellStyle name="40 % - zvýraznenie4 2 8 2 2" xfId="30631"/>
    <cellStyle name="40 % - zvýraznenie4 2 8 3" xfId="18188"/>
    <cellStyle name="40 % - zvýraznenie4 2 8 3 2" xfId="30632"/>
    <cellStyle name="40 % - zvýraznenie4 2 8 4" xfId="30633"/>
    <cellStyle name="40 % - zvýraznenie4 2 8 5" xfId="49872"/>
    <cellStyle name="40 % - zvýraznenie4 2 9" xfId="8078"/>
    <cellStyle name="40 % - zvýraznenie4 2 9 2" xfId="30634"/>
    <cellStyle name="40 % - zvýraznenie4 3" xfId="162"/>
    <cellStyle name="40 % - zvýraznenie4 3 10" xfId="18189"/>
    <cellStyle name="40 % - zvýraznenie4 3 10 2" xfId="30635"/>
    <cellStyle name="40 % - zvýraznenie4 3 11" xfId="30636"/>
    <cellStyle name="40 % - zvýraznenie4 3 12" xfId="49873"/>
    <cellStyle name="40 % - zvýraznenie4 3 2" xfId="263"/>
    <cellStyle name="40 % - zvýraznenie4 3 2 10" xfId="30637"/>
    <cellStyle name="40 % - zvýraznenie4 3 2 11" xfId="49874"/>
    <cellStyle name="40 % - zvýraznenie4 3 2 2" xfId="462"/>
    <cellStyle name="40 % - zvýraznenie4 3 2 2 10" xfId="49875"/>
    <cellStyle name="40 % - zvýraznenie4 3 2 2 2" xfId="854"/>
    <cellStyle name="40 % - zvýraznenie4 3 2 2 2 2" xfId="1649"/>
    <cellStyle name="40 % - zvýraznenie4 3 2 2 2 2 2" xfId="3451"/>
    <cellStyle name="40 % - zvýraznenie4 3 2 2 2 2 2 2" xfId="7977"/>
    <cellStyle name="40 % - zvýraznenie4 3 2 2 2 2 2 2 2" xfId="15932"/>
    <cellStyle name="40 % - zvýraznenie4 3 2 2 2 2 2 2 2 2" xfId="30638"/>
    <cellStyle name="40 % - zvýraznenie4 3 2 2 2 2 2 2 3" xfId="18195"/>
    <cellStyle name="40 % - zvýraznenie4 3 2 2 2 2 2 2 3 2" xfId="30639"/>
    <cellStyle name="40 % - zvýraznenie4 3 2 2 2 2 2 2 4" xfId="30640"/>
    <cellStyle name="40 % - zvýraznenie4 3 2 2 2 2 2 2 5" xfId="49876"/>
    <cellStyle name="40 % - zvýraznenie4 3 2 2 2 2 2 3" xfId="11407"/>
    <cellStyle name="40 % - zvýraznenie4 3 2 2 2 2 2 3 2" xfId="30641"/>
    <cellStyle name="40 % - zvýraznenie4 3 2 2 2 2 2 4" xfId="18194"/>
    <cellStyle name="40 % - zvýraznenie4 3 2 2 2 2 2 4 2" xfId="30642"/>
    <cellStyle name="40 % - zvýraznenie4 3 2 2 2 2 2 5" xfId="30643"/>
    <cellStyle name="40 % - zvýraznenie4 3 2 2 2 2 2 6" xfId="49877"/>
    <cellStyle name="40 % - zvýraznenie4 3 2 2 2 2 3" xfId="6401"/>
    <cellStyle name="40 % - zvýraznenie4 3 2 2 2 2 3 2" xfId="14356"/>
    <cellStyle name="40 % - zvýraznenie4 3 2 2 2 2 3 2 2" xfId="30644"/>
    <cellStyle name="40 % - zvýraznenie4 3 2 2 2 2 3 3" xfId="18196"/>
    <cellStyle name="40 % - zvýraznenie4 3 2 2 2 2 3 3 2" xfId="30645"/>
    <cellStyle name="40 % - zvýraznenie4 3 2 2 2 2 3 4" xfId="30646"/>
    <cellStyle name="40 % - zvýraznenie4 3 2 2 2 2 3 5" xfId="49878"/>
    <cellStyle name="40 % - zvýraznenie4 3 2 2 2 2 4" xfId="9606"/>
    <cellStyle name="40 % - zvýraznenie4 3 2 2 2 2 4 2" xfId="30647"/>
    <cellStyle name="40 % - zvýraznenie4 3 2 2 2 2 5" xfId="18193"/>
    <cellStyle name="40 % - zvýraznenie4 3 2 2 2 2 5 2" xfId="30648"/>
    <cellStyle name="40 % - zvýraznenie4 3 2 2 2 2 6" xfId="30649"/>
    <cellStyle name="40 % - zvýraznenie4 3 2 2 2 2 7" xfId="49879"/>
    <cellStyle name="40 % - zvýraznenie4 3 2 2 2 3" xfId="2459"/>
    <cellStyle name="40 % - zvýraznenie4 3 2 2 2 3 2" xfId="7192"/>
    <cellStyle name="40 % - zvýraznenie4 3 2 2 2 3 2 2" xfId="15147"/>
    <cellStyle name="40 % - zvýraznenie4 3 2 2 2 3 2 2 2" xfId="30650"/>
    <cellStyle name="40 % - zvýraznenie4 3 2 2 2 3 2 3" xfId="18198"/>
    <cellStyle name="40 % - zvýraznenie4 3 2 2 2 3 2 3 2" xfId="30651"/>
    <cellStyle name="40 % - zvýraznenie4 3 2 2 2 3 2 4" xfId="30652"/>
    <cellStyle name="40 % - zvýraznenie4 3 2 2 2 3 2 5" xfId="49880"/>
    <cellStyle name="40 % - zvýraznenie4 3 2 2 2 3 3" xfId="10416"/>
    <cellStyle name="40 % - zvýraznenie4 3 2 2 2 3 3 2" xfId="30653"/>
    <cellStyle name="40 % - zvýraznenie4 3 2 2 2 3 4" xfId="18197"/>
    <cellStyle name="40 % - zvýraznenie4 3 2 2 2 3 4 2" xfId="30654"/>
    <cellStyle name="40 % - zvýraznenie4 3 2 2 2 3 5" xfId="30655"/>
    <cellStyle name="40 % - zvýraznenie4 3 2 2 2 3 6" xfId="49881"/>
    <cellStyle name="40 % - zvýraznenie4 3 2 2 2 4" xfId="3700"/>
    <cellStyle name="40 % - zvýraznenie4 3 2 2 2 4 2" xfId="5610"/>
    <cellStyle name="40 % - zvýraznenie4 3 2 2 2 4 2 2" xfId="13565"/>
    <cellStyle name="40 % - zvýraznenie4 3 2 2 2 4 2 2 2" xfId="30656"/>
    <cellStyle name="40 % - zvýraznenie4 3 2 2 2 4 2 3" xfId="18200"/>
    <cellStyle name="40 % - zvýraznenie4 3 2 2 2 4 2 3 2" xfId="30657"/>
    <cellStyle name="40 % - zvýraznenie4 3 2 2 2 4 2 4" xfId="30658"/>
    <cellStyle name="40 % - zvýraznenie4 3 2 2 2 4 2 5" xfId="49882"/>
    <cellStyle name="40 % - zvýraznenie4 3 2 2 2 4 3" xfId="11655"/>
    <cellStyle name="40 % - zvýraznenie4 3 2 2 2 4 3 2" xfId="30659"/>
    <cellStyle name="40 % - zvýraznenie4 3 2 2 2 4 4" xfId="18199"/>
    <cellStyle name="40 % - zvýraznenie4 3 2 2 2 4 4 2" xfId="30660"/>
    <cellStyle name="40 % - zvýraznenie4 3 2 2 2 4 5" xfId="30661"/>
    <cellStyle name="40 % - zvýraznenie4 3 2 2 2 4 6" xfId="49883"/>
    <cellStyle name="40 % - zvýraznenie4 3 2 2 2 5" xfId="4817"/>
    <cellStyle name="40 % - zvýraznenie4 3 2 2 2 5 2" xfId="12772"/>
    <cellStyle name="40 % - zvýraznenie4 3 2 2 2 5 2 2" xfId="30662"/>
    <cellStyle name="40 % - zvýraznenie4 3 2 2 2 5 3" xfId="18201"/>
    <cellStyle name="40 % - zvýraznenie4 3 2 2 2 5 3 2" xfId="30663"/>
    <cellStyle name="40 % - zvýraznenie4 3 2 2 2 5 4" xfId="30664"/>
    <cellStyle name="40 % - zvýraznenie4 3 2 2 2 5 5" xfId="49884"/>
    <cellStyle name="40 % - zvýraznenie4 3 2 2 2 6" xfId="8815"/>
    <cellStyle name="40 % - zvýraznenie4 3 2 2 2 6 2" xfId="30665"/>
    <cellStyle name="40 % - zvýraznenie4 3 2 2 2 7" xfId="18192"/>
    <cellStyle name="40 % - zvýraznenie4 3 2 2 2 7 2" xfId="30666"/>
    <cellStyle name="40 % - zvýraznenie4 3 2 2 2 8" xfId="30667"/>
    <cellStyle name="40 % - zvýraznenie4 3 2 2 2 9" xfId="49885"/>
    <cellStyle name="40 % - zvýraznenie4 3 2 2 3" xfId="1259"/>
    <cellStyle name="40 % - zvýraznenie4 3 2 2 3 2" xfId="3061"/>
    <cellStyle name="40 % - zvýraznenie4 3 2 2 3 2 2" xfId="7587"/>
    <cellStyle name="40 % - zvýraznenie4 3 2 2 3 2 2 2" xfId="15542"/>
    <cellStyle name="40 % - zvýraznenie4 3 2 2 3 2 2 2 2" xfId="30668"/>
    <cellStyle name="40 % - zvýraznenie4 3 2 2 3 2 2 3" xfId="18204"/>
    <cellStyle name="40 % - zvýraznenie4 3 2 2 3 2 2 3 2" xfId="30669"/>
    <cellStyle name="40 % - zvýraznenie4 3 2 2 3 2 2 4" xfId="30670"/>
    <cellStyle name="40 % - zvýraznenie4 3 2 2 3 2 2 5" xfId="49886"/>
    <cellStyle name="40 % - zvýraznenie4 3 2 2 3 2 3" xfId="11017"/>
    <cellStyle name="40 % - zvýraznenie4 3 2 2 3 2 3 2" xfId="30671"/>
    <cellStyle name="40 % - zvýraznenie4 3 2 2 3 2 4" xfId="18203"/>
    <cellStyle name="40 % - zvýraznenie4 3 2 2 3 2 4 2" xfId="30672"/>
    <cellStyle name="40 % - zvýraznenie4 3 2 2 3 2 5" xfId="30673"/>
    <cellStyle name="40 % - zvýraznenie4 3 2 2 3 2 6" xfId="49887"/>
    <cellStyle name="40 % - zvýraznenie4 3 2 2 3 3" xfId="6011"/>
    <cellStyle name="40 % - zvýraznenie4 3 2 2 3 3 2" xfId="13966"/>
    <cellStyle name="40 % - zvýraznenie4 3 2 2 3 3 2 2" xfId="30674"/>
    <cellStyle name="40 % - zvýraznenie4 3 2 2 3 3 3" xfId="18205"/>
    <cellStyle name="40 % - zvýraznenie4 3 2 2 3 3 3 2" xfId="30675"/>
    <cellStyle name="40 % - zvýraznenie4 3 2 2 3 3 4" xfId="30676"/>
    <cellStyle name="40 % - zvýraznenie4 3 2 2 3 3 5" xfId="49888"/>
    <cellStyle name="40 % - zvýraznenie4 3 2 2 3 4" xfId="9216"/>
    <cellStyle name="40 % - zvýraznenie4 3 2 2 3 4 2" xfId="30677"/>
    <cellStyle name="40 % - zvýraznenie4 3 2 2 3 5" xfId="18202"/>
    <cellStyle name="40 % - zvýraznenie4 3 2 2 3 5 2" xfId="30678"/>
    <cellStyle name="40 % - zvýraznenie4 3 2 2 3 6" xfId="30679"/>
    <cellStyle name="40 % - zvýraznenie4 3 2 2 3 7" xfId="49889"/>
    <cellStyle name="40 % - zvýraznenie4 3 2 2 4" xfId="2069"/>
    <cellStyle name="40 % - zvýraznenie4 3 2 2 4 2" xfId="6802"/>
    <cellStyle name="40 % - zvýraznenie4 3 2 2 4 2 2" xfId="14757"/>
    <cellStyle name="40 % - zvýraznenie4 3 2 2 4 2 2 2" xfId="30680"/>
    <cellStyle name="40 % - zvýraznenie4 3 2 2 4 2 3" xfId="18207"/>
    <cellStyle name="40 % - zvýraznenie4 3 2 2 4 2 3 2" xfId="30681"/>
    <cellStyle name="40 % - zvýraznenie4 3 2 2 4 2 4" xfId="30682"/>
    <cellStyle name="40 % - zvýraznenie4 3 2 2 4 2 5" xfId="49890"/>
    <cellStyle name="40 % - zvýraznenie4 3 2 2 4 3" xfId="10026"/>
    <cellStyle name="40 % - zvýraznenie4 3 2 2 4 3 2" xfId="30683"/>
    <cellStyle name="40 % - zvýraznenie4 3 2 2 4 4" xfId="18206"/>
    <cellStyle name="40 % - zvýraznenie4 3 2 2 4 4 2" xfId="30684"/>
    <cellStyle name="40 % - zvýraznenie4 3 2 2 4 5" xfId="30685"/>
    <cellStyle name="40 % - zvýraznenie4 3 2 2 4 6" xfId="49891"/>
    <cellStyle name="40 % - zvýraznenie4 3 2 2 5" xfId="3559"/>
    <cellStyle name="40 % - zvýraznenie4 3 2 2 5 2" xfId="5220"/>
    <cellStyle name="40 % - zvýraznenie4 3 2 2 5 2 2" xfId="13175"/>
    <cellStyle name="40 % - zvýraznenie4 3 2 2 5 2 2 2" xfId="30686"/>
    <cellStyle name="40 % - zvýraznenie4 3 2 2 5 2 3" xfId="18209"/>
    <cellStyle name="40 % - zvýraznenie4 3 2 2 5 2 3 2" xfId="30687"/>
    <cellStyle name="40 % - zvýraznenie4 3 2 2 5 2 4" xfId="30688"/>
    <cellStyle name="40 % - zvýraznenie4 3 2 2 5 2 5" xfId="49892"/>
    <cellStyle name="40 % - zvýraznenie4 3 2 2 5 3" xfId="11515"/>
    <cellStyle name="40 % - zvýraznenie4 3 2 2 5 3 2" xfId="30689"/>
    <cellStyle name="40 % - zvýraznenie4 3 2 2 5 4" xfId="18208"/>
    <cellStyle name="40 % - zvýraznenie4 3 2 2 5 4 2" xfId="30690"/>
    <cellStyle name="40 % - zvýraznenie4 3 2 2 5 5" xfId="30691"/>
    <cellStyle name="40 % - zvýraznenie4 3 2 2 5 6" xfId="49893"/>
    <cellStyle name="40 % - zvýraznenie4 3 2 2 6" xfId="4427"/>
    <cellStyle name="40 % - zvýraznenie4 3 2 2 6 2" xfId="12382"/>
    <cellStyle name="40 % - zvýraznenie4 3 2 2 6 2 2" xfId="30692"/>
    <cellStyle name="40 % - zvýraznenie4 3 2 2 6 3" xfId="18210"/>
    <cellStyle name="40 % - zvýraznenie4 3 2 2 6 3 2" xfId="30693"/>
    <cellStyle name="40 % - zvýraznenie4 3 2 2 6 4" xfId="30694"/>
    <cellStyle name="40 % - zvýraznenie4 3 2 2 6 5" xfId="49894"/>
    <cellStyle name="40 % - zvýraznenie4 3 2 2 7" xfId="8425"/>
    <cellStyle name="40 % - zvýraznenie4 3 2 2 7 2" xfId="30695"/>
    <cellStyle name="40 % - zvýraznenie4 3 2 2 8" xfId="18191"/>
    <cellStyle name="40 % - zvýraznenie4 3 2 2 8 2" xfId="30696"/>
    <cellStyle name="40 % - zvýraznenie4 3 2 2 9" xfId="30697"/>
    <cellStyle name="40 % - zvýraznenie4 3 2 3" xfId="661"/>
    <cellStyle name="40 % - zvýraznenie4 3 2 3 2" xfId="1456"/>
    <cellStyle name="40 % - zvýraznenie4 3 2 3 2 2" xfId="3258"/>
    <cellStyle name="40 % - zvýraznenie4 3 2 3 2 2 2" xfId="7784"/>
    <cellStyle name="40 % - zvýraznenie4 3 2 3 2 2 2 2" xfId="15739"/>
    <cellStyle name="40 % - zvýraznenie4 3 2 3 2 2 2 2 2" xfId="30698"/>
    <cellStyle name="40 % - zvýraznenie4 3 2 3 2 2 2 3" xfId="18214"/>
    <cellStyle name="40 % - zvýraznenie4 3 2 3 2 2 2 3 2" xfId="30699"/>
    <cellStyle name="40 % - zvýraznenie4 3 2 3 2 2 2 4" xfId="30700"/>
    <cellStyle name="40 % - zvýraznenie4 3 2 3 2 2 2 5" xfId="49895"/>
    <cellStyle name="40 % - zvýraznenie4 3 2 3 2 2 3" xfId="11214"/>
    <cellStyle name="40 % - zvýraznenie4 3 2 3 2 2 3 2" xfId="30701"/>
    <cellStyle name="40 % - zvýraznenie4 3 2 3 2 2 4" xfId="18213"/>
    <cellStyle name="40 % - zvýraznenie4 3 2 3 2 2 4 2" xfId="30702"/>
    <cellStyle name="40 % - zvýraznenie4 3 2 3 2 2 5" xfId="30703"/>
    <cellStyle name="40 % - zvýraznenie4 3 2 3 2 2 6" xfId="49896"/>
    <cellStyle name="40 % - zvýraznenie4 3 2 3 2 3" xfId="6208"/>
    <cellStyle name="40 % - zvýraznenie4 3 2 3 2 3 2" xfId="14163"/>
    <cellStyle name="40 % - zvýraznenie4 3 2 3 2 3 2 2" xfId="30704"/>
    <cellStyle name="40 % - zvýraznenie4 3 2 3 2 3 3" xfId="18215"/>
    <cellStyle name="40 % - zvýraznenie4 3 2 3 2 3 3 2" xfId="30705"/>
    <cellStyle name="40 % - zvýraznenie4 3 2 3 2 3 4" xfId="30706"/>
    <cellStyle name="40 % - zvýraznenie4 3 2 3 2 3 5" xfId="49897"/>
    <cellStyle name="40 % - zvýraznenie4 3 2 3 2 4" xfId="9413"/>
    <cellStyle name="40 % - zvýraznenie4 3 2 3 2 4 2" xfId="30707"/>
    <cellStyle name="40 % - zvýraznenie4 3 2 3 2 5" xfId="18212"/>
    <cellStyle name="40 % - zvýraznenie4 3 2 3 2 5 2" xfId="30708"/>
    <cellStyle name="40 % - zvýraznenie4 3 2 3 2 6" xfId="30709"/>
    <cellStyle name="40 % - zvýraznenie4 3 2 3 2 7" xfId="49898"/>
    <cellStyle name="40 % - zvýraznenie4 3 2 3 3" xfId="2266"/>
    <cellStyle name="40 % - zvýraznenie4 3 2 3 3 2" xfId="6999"/>
    <cellStyle name="40 % - zvýraznenie4 3 2 3 3 2 2" xfId="14954"/>
    <cellStyle name="40 % - zvýraznenie4 3 2 3 3 2 2 2" xfId="30710"/>
    <cellStyle name="40 % - zvýraznenie4 3 2 3 3 2 3" xfId="18217"/>
    <cellStyle name="40 % - zvýraznenie4 3 2 3 3 2 3 2" xfId="30711"/>
    <cellStyle name="40 % - zvýraznenie4 3 2 3 3 2 4" xfId="30712"/>
    <cellStyle name="40 % - zvýraznenie4 3 2 3 3 2 5" xfId="49899"/>
    <cellStyle name="40 % - zvýraznenie4 3 2 3 3 3" xfId="10223"/>
    <cellStyle name="40 % - zvýraznenie4 3 2 3 3 3 2" xfId="30713"/>
    <cellStyle name="40 % - zvýraznenie4 3 2 3 3 4" xfId="18216"/>
    <cellStyle name="40 % - zvýraznenie4 3 2 3 3 4 2" xfId="30714"/>
    <cellStyle name="40 % - zvýraznenie4 3 2 3 3 5" xfId="30715"/>
    <cellStyle name="40 % - zvýraznenie4 3 2 3 3 6" xfId="49900"/>
    <cellStyle name="40 % - zvýraznenie4 3 2 3 4" xfId="3952"/>
    <cellStyle name="40 % - zvýraznenie4 3 2 3 4 2" xfId="5417"/>
    <cellStyle name="40 % - zvýraznenie4 3 2 3 4 2 2" xfId="13372"/>
    <cellStyle name="40 % - zvýraznenie4 3 2 3 4 2 2 2" xfId="30716"/>
    <cellStyle name="40 % - zvýraznenie4 3 2 3 4 2 3" xfId="18219"/>
    <cellStyle name="40 % - zvýraznenie4 3 2 3 4 2 3 2" xfId="30717"/>
    <cellStyle name="40 % - zvýraznenie4 3 2 3 4 2 4" xfId="30718"/>
    <cellStyle name="40 % - zvýraznenie4 3 2 3 4 2 5" xfId="49901"/>
    <cellStyle name="40 % - zvýraznenie4 3 2 3 4 3" xfId="11907"/>
    <cellStyle name="40 % - zvýraznenie4 3 2 3 4 3 2" xfId="30719"/>
    <cellStyle name="40 % - zvýraznenie4 3 2 3 4 4" xfId="18218"/>
    <cellStyle name="40 % - zvýraznenie4 3 2 3 4 4 2" xfId="30720"/>
    <cellStyle name="40 % - zvýraznenie4 3 2 3 4 5" xfId="30721"/>
    <cellStyle name="40 % - zvýraznenie4 3 2 3 4 6" xfId="49902"/>
    <cellStyle name="40 % - zvýraznenie4 3 2 3 5" xfId="4624"/>
    <cellStyle name="40 % - zvýraznenie4 3 2 3 5 2" xfId="12579"/>
    <cellStyle name="40 % - zvýraznenie4 3 2 3 5 2 2" xfId="30722"/>
    <cellStyle name="40 % - zvýraznenie4 3 2 3 5 3" xfId="18220"/>
    <cellStyle name="40 % - zvýraznenie4 3 2 3 5 3 2" xfId="30723"/>
    <cellStyle name="40 % - zvýraznenie4 3 2 3 5 4" xfId="30724"/>
    <cellStyle name="40 % - zvýraznenie4 3 2 3 5 5" xfId="49903"/>
    <cellStyle name="40 % - zvýraznenie4 3 2 3 6" xfId="8622"/>
    <cellStyle name="40 % - zvýraznenie4 3 2 3 6 2" xfId="30725"/>
    <cellStyle name="40 % - zvýraznenie4 3 2 3 7" xfId="18211"/>
    <cellStyle name="40 % - zvýraznenie4 3 2 3 7 2" xfId="30726"/>
    <cellStyle name="40 % - zvýraznenie4 3 2 3 8" xfId="30727"/>
    <cellStyle name="40 % - zvýraznenie4 3 2 3 9" xfId="49904"/>
    <cellStyle name="40 % - zvýraznenie4 3 2 4" xfId="1066"/>
    <cellStyle name="40 % - zvýraznenie4 3 2 4 2" xfId="2868"/>
    <cellStyle name="40 % - zvýraznenie4 3 2 4 2 2" xfId="7394"/>
    <cellStyle name="40 % - zvýraznenie4 3 2 4 2 2 2" xfId="15349"/>
    <cellStyle name="40 % - zvýraznenie4 3 2 4 2 2 2 2" xfId="30728"/>
    <cellStyle name="40 % - zvýraznenie4 3 2 4 2 2 3" xfId="18223"/>
    <cellStyle name="40 % - zvýraznenie4 3 2 4 2 2 3 2" xfId="30729"/>
    <cellStyle name="40 % - zvýraznenie4 3 2 4 2 2 4" xfId="30730"/>
    <cellStyle name="40 % - zvýraznenie4 3 2 4 2 2 5" xfId="49905"/>
    <cellStyle name="40 % - zvýraznenie4 3 2 4 2 3" xfId="10824"/>
    <cellStyle name="40 % - zvýraznenie4 3 2 4 2 3 2" xfId="30731"/>
    <cellStyle name="40 % - zvýraznenie4 3 2 4 2 4" xfId="18222"/>
    <cellStyle name="40 % - zvýraznenie4 3 2 4 2 4 2" xfId="30732"/>
    <cellStyle name="40 % - zvýraznenie4 3 2 4 2 5" xfId="30733"/>
    <cellStyle name="40 % - zvýraznenie4 3 2 4 2 6" xfId="49906"/>
    <cellStyle name="40 % - zvýraznenie4 3 2 4 3" xfId="5818"/>
    <cellStyle name="40 % - zvýraznenie4 3 2 4 3 2" xfId="13773"/>
    <cellStyle name="40 % - zvýraznenie4 3 2 4 3 2 2" xfId="30734"/>
    <cellStyle name="40 % - zvýraznenie4 3 2 4 3 3" xfId="18224"/>
    <cellStyle name="40 % - zvýraznenie4 3 2 4 3 3 2" xfId="30735"/>
    <cellStyle name="40 % - zvýraznenie4 3 2 4 3 4" xfId="30736"/>
    <cellStyle name="40 % - zvýraznenie4 3 2 4 3 5" xfId="49907"/>
    <cellStyle name="40 % - zvýraznenie4 3 2 4 4" xfId="9023"/>
    <cellStyle name="40 % - zvýraznenie4 3 2 4 4 2" xfId="30737"/>
    <cellStyle name="40 % - zvýraznenie4 3 2 4 5" xfId="18221"/>
    <cellStyle name="40 % - zvýraznenie4 3 2 4 5 2" xfId="30738"/>
    <cellStyle name="40 % - zvýraznenie4 3 2 4 6" xfId="30739"/>
    <cellStyle name="40 % - zvýraznenie4 3 2 4 7" xfId="49908"/>
    <cellStyle name="40 % - zvýraznenie4 3 2 5" xfId="1876"/>
    <cellStyle name="40 % - zvýraznenie4 3 2 5 2" xfId="6609"/>
    <cellStyle name="40 % - zvýraznenie4 3 2 5 2 2" xfId="14564"/>
    <cellStyle name="40 % - zvýraznenie4 3 2 5 2 2 2" xfId="30740"/>
    <cellStyle name="40 % - zvýraznenie4 3 2 5 2 3" xfId="18226"/>
    <cellStyle name="40 % - zvýraznenie4 3 2 5 2 3 2" xfId="30741"/>
    <cellStyle name="40 % - zvýraznenie4 3 2 5 2 4" xfId="30742"/>
    <cellStyle name="40 % - zvýraznenie4 3 2 5 2 5" xfId="49909"/>
    <cellStyle name="40 % - zvýraznenie4 3 2 5 3" xfId="9833"/>
    <cellStyle name="40 % - zvýraznenie4 3 2 5 3 2" xfId="30743"/>
    <cellStyle name="40 % - zvýraznenie4 3 2 5 4" xfId="18225"/>
    <cellStyle name="40 % - zvýraznenie4 3 2 5 4 2" xfId="30744"/>
    <cellStyle name="40 % - zvýraznenie4 3 2 5 5" xfId="30745"/>
    <cellStyle name="40 % - zvýraznenie4 3 2 5 6" xfId="49910"/>
    <cellStyle name="40 % - zvýraznenie4 3 2 6" xfId="2626"/>
    <cellStyle name="40 % - zvýraznenie4 3 2 6 2" xfId="5027"/>
    <cellStyle name="40 % - zvýraznenie4 3 2 6 2 2" xfId="12982"/>
    <cellStyle name="40 % - zvýraznenie4 3 2 6 2 2 2" xfId="30746"/>
    <cellStyle name="40 % - zvýraznenie4 3 2 6 2 3" xfId="18228"/>
    <cellStyle name="40 % - zvýraznenie4 3 2 6 2 3 2" xfId="30747"/>
    <cellStyle name="40 % - zvýraznenie4 3 2 6 2 4" xfId="30748"/>
    <cellStyle name="40 % - zvýraznenie4 3 2 6 2 5" xfId="49911"/>
    <cellStyle name="40 % - zvýraznenie4 3 2 6 3" xfId="10583"/>
    <cellStyle name="40 % - zvýraznenie4 3 2 6 3 2" xfId="30749"/>
    <cellStyle name="40 % - zvýraznenie4 3 2 6 4" xfId="18227"/>
    <cellStyle name="40 % - zvýraznenie4 3 2 6 4 2" xfId="30750"/>
    <cellStyle name="40 % - zvýraznenie4 3 2 6 5" xfId="30751"/>
    <cellStyle name="40 % - zvýraznenie4 3 2 6 6" xfId="49912"/>
    <cellStyle name="40 % - zvýraznenie4 3 2 7" xfId="4234"/>
    <cellStyle name="40 % - zvýraznenie4 3 2 7 2" xfId="12189"/>
    <cellStyle name="40 % - zvýraznenie4 3 2 7 2 2" xfId="30752"/>
    <cellStyle name="40 % - zvýraznenie4 3 2 7 3" xfId="18229"/>
    <cellStyle name="40 % - zvýraznenie4 3 2 7 3 2" xfId="30753"/>
    <cellStyle name="40 % - zvýraznenie4 3 2 7 4" xfId="30754"/>
    <cellStyle name="40 % - zvýraznenie4 3 2 7 5" xfId="49913"/>
    <cellStyle name="40 % - zvýraznenie4 3 2 8" xfId="8232"/>
    <cellStyle name="40 % - zvýraznenie4 3 2 8 2" xfId="30755"/>
    <cellStyle name="40 % - zvýraznenie4 3 2 9" xfId="18190"/>
    <cellStyle name="40 % - zvýraznenie4 3 2 9 2" xfId="30756"/>
    <cellStyle name="40 % - zvýraznenie4 3 3" xfId="365"/>
    <cellStyle name="40 % - zvýraznenie4 3 3 10" xfId="49914"/>
    <cellStyle name="40 % - zvýraznenie4 3 3 2" xfId="757"/>
    <cellStyle name="40 % - zvýraznenie4 3 3 2 2" xfId="1552"/>
    <cellStyle name="40 % - zvýraznenie4 3 3 2 2 2" xfId="3354"/>
    <cellStyle name="40 % - zvýraznenie4 3 3 2 2 2 2" xfId="7880"/>
    <cellStyle name="40 % - zvýraznenie4 3 3 2 2 2 2 2" xfId="15835"/>
    <cellStyle name="40 % - zvýraznenie4 3 3 2 2 2 2 2 2" xfId="30757"/>
    <cellStyle name="40 % - zvýraznenie4 3 3 2 2 2 2 3" xfId="18234"/>
    <cellStyle name="40 % - zvýraznenie4 3 3 2 2 2 2 3 2" xfId="30758"/>
    <cellStyle name="40 % - zvýraznenie4 3 3 2 2 2 2 4" xfId="30759"/>
    <cellStyle name="40 % - zvýraznenie4 3 3 2 2 2 2 5" xfId="49915"/>
    <cellStyle name="40 % - zvýraznenie4 3 3 2 2 2 3" xfId="11310"/>
    <cellStyle name="40 % - zvýraznenie4 3 3 2 2 2 3 2" xfId="30760"/>
    <cellStyle name="40 % - zvýraznenie4 3 3 2 2 2 4" xfId="18233"/>
    <cellStyle name="40 % - zvýraznenie4 3 3 2 2 2 4 2" xfId="30761"/>
    <cellStyle name="40 % - zvýraznenie4 3 3 2 2 2 5" xfId="30762"/>
    <cellStyle name="40 % - zvýraznenie4 3 3 2 2 2 6" xfId="49916"/>
    <cellStyle name="40 % - zvýraznenie4 3 3 2 2 3" xfId="6304"/>
    <cellStyle name="40 % - zvýraznenie4 3 3 2 2 3 2" xfId="14259"/>
    <cellStyle name="40 % - zvýraznenie4 3 3 2 2 3 2 2" xfId="30763"/>
    <cellStyle name="40 % - zvýraznenie4 3 3 2 2 3 3" xfId="18235"/>
    <cellStyle name="40 % - zvýraznenie4 3 3 2 2 3 3 2" xfId="30764"/>
    <cellStyle name="40 % - zvýraznenie4 3 3 2 2 3 4" xfId="30765"/>
    <cellStyle name="40 % - zvýraznenie4 3 3 2 2 3 5" xfId="49917"/>
    <cellStyle name="40 % - zvýraznenie4 3 3 2 2 4" xfId="9509"/>
    <cellStyle name="40 % - zvýraznenie4 3 3 2 2 4 2" xfId="30766"/>
    <cellStyle name="40 % - zvýraznenie4 3 3 2 2 5" xfId="18232"/>
    <cellStyle name="40 % - zvýraznenie4 3 3 2 2 5 2" xfId="30767"/>
    <cellStyle name="40 % - zvýraznenie4 3 3 2 2 6" xfId="30768"/>
    <cellStyle name="40 % - zvýraznenie4 3 3 2 2 7" xfId="49918"/>
    <cellStyle name="40 % - zvýraznenie4 3 3 2 3" xfId="2362"/>
    <cellStyle name="40 % - zvýraznenie4 3 3 2 3 2" xfId="7095"/>
    <cellStyle name="40 % - zvýraznenie4 3 3 2 3 2 2" xfId="15050"/>
    <cellStyle name="40 % - zvýraznenie4 3 3 2 3 2 2 2" xfId="30769"/>
    <cellStyle name="40 % - zvýraznenie4 3 3 2 3 2 3" xfId="18237"/>
    <cellStyle name="40 % - zvýraznenie4 3 3 2 3 2 3 2" xfId="30770"/>
    <cellStyle name="40 % - zvýraznenie4 3 3 2 3 2 4" xfId="30771"/>
    <cellStyle name="40 % - zvýraznenie4 3 3 2 3 2 5" xfId="49919"/>
    <cellStyle name="40 % - zvýraznenie4 3 3 2 3 3" xfId="10319"/>
    <cellStyle name="40 % - zvýraznenie4 3 3 2 3 3 2" xfId="30772"/>
    <cellStyle name="40 % - zvýraznenie4 3 3 2 3 4" xfId="18236"/>
    <cellStyle name="40 % - zvýraznenie4 3 3 2 3 4 2" xfId="30773"/>
    <cellStyle name="40 % - zvýraznenie4 3 3 2 3 5" xfId="30774"/>
    <cellStyle name="40 % - zvýraznenie4 3 3 2 3 6" xfId="49920"/>
    <cellStyle name="40 % - zvýraznenie4 3 3 2 4" xfId="3949"/>
    <cellStyle name="40 % - zvýraznenie4 3 3 2 4 2" xfId="5513"/>
    <cellStyle name="40 % - zvýraznenie4 3 3 2 4 2 2" xfId="13468"/>
    <cellStyle name="40 % - zvýraznenie4 3 3 2 4 2 2 2" xfId="30775"/>
    <cellStyle name="40 % - zvýraznenie4 3 3 2 4 2 3" xfId="18239"/>
    <cellStyle name="40 % - zvýraznenie4 3 3 2 4 2 3 2" xfId="30776"/>
    <cellStyle name="40 % - zvýraznenie4 3 3 2 4 2 4" xfId="30777"/>
    <cellStyle name="40 % - zvýraznenie4 3 3 2 4 2 5" xfId="49921"/>
    <cellStyle name="40 % - zvýraznenie4 3 3 2 4 3" xfId="11904"/>
    <cellStyle name="40 % - zvýraznenie4 3 3 2 4 3 2" xfId="30778"/>
    <cellStyle name="40 % - zvýraznenie4 3 3 2 4 4" xfId="18238"/>
    <cellStyle name="40 % - zvýraznenie4 3 3 2 4 4 2" xfId="30779"/>
    <cellStyle name="40 % - zvýraznenie4 3 3 2 4 5" xfId="30780"/>
    <cellStyle name="40 % - zvýraznenie4 3 3 2 4 6" xfId="49922"/>
    <cellStyle name="40 % - zvýraznenie4 3 3 2 5" xfId="4720"/>
    <cellStyle name="40 % - zvýraznenie4 3 3 2 5 2" xfId="12675"/>
    <cellStyle name="40 % - zvýraznenie4 3 3 2 5 2 2" xfId="30781"/>
    <cellStyle name="40 % - zvýraznenie4 3 3 2 5 3" xfId="18240"/>
    <cellStyle name="40 % - zvýraznenie4 3 3 2 5 3 2" xfId="30782"/>
    <cellStyle name="40 % - zvýraznenie4 3 3 2 5 4" xfId="30783"/>
    <cellStyle name="40 % - zvýraznenie4 3 3 2 5 5" xfId="49923"/>
    <cellStyle name="40 % - zvýraznenie4 3 3 2 6" xfId="8718"/>
    <cellStyle name="40 % - zvýraznenie4 3 3 2 6 2" xfId="30784"/>
    <cellStyle name="40 % - zvýraznenie4 3 3 2 7" xfId="18231"/>
    <cellStyle name="40 % - zvýraznenie4 3 3 2 7 2" xfId="30785"/>
    <cellStyle name="40 % - zvýraznenie4 3 3 2 8" xfId="30786"/>
    <cellStyle name="40 % - zvýraznenie4 3 3 2 9" xfId="49924"/>
    <cellStyle name="40 % - zvýraznenie4 3 3 3" xfId="1162"/>
    <cellStyle name="40 % - zvýraznenie4 3 3 3 2" xfId="2964"/>
    <cellStyle name="40 % - zvýraznenie4 3 3 3 2 2" xfId="7490"/>
    <cellStyle name="40 % - zvýraznenie4 3 3 3 2 2 2" xfId="15445"/>
    <cellStyle name="40 % - zvýraznenie4 3 3 3 2 2 2 2" xfId="30787"/>
    <cellStyle name="40 % - zvýraznenie4 3 3 3 2 2 3" xfId="18243"/>
    <cellStyle name="40 % - zvýraznenie4 3 3 3 2 2 3 2" xfId="30788"/>
    <cellStyle name="40 % - zvýraznenie4 3 3 3 2 2 4" xfId="30789"/>
    <cellStyle name="40 % - zvýraznenie4 3 3 3 2 2 5" xfId="49925"/>
    <cellStyle name="40 % - zvýraznenie4 3 3 3 2 3" xfId="10920"/>
    <cellStyle name="40 % - zvýraznenie4 3 3 3 2 3 2" xfId="30790"/>
    <cellStyle name="40 % - zvýraznenie4 3 3 3 2 4" xfId="18242"/>
    <cellStyle name="40 % - zvýraznenie4 3 3 3 2 4 2" xfId="30791"/>
    <cellStyle name="40 % - zvýraznenie4 3 3 3 2 5" xfId="30792"/>
    <cellStyle name="40 % - zvýraznenie4 3 3 3 2 6" xfId="49926"/>
    <cellStyle name="40 % - zvýraznenie4 3 3 3 3" xfId="5914"/>
    <cellStyle name="40 % - zvýraznenie4 3 3 3 3 2" xfId="13869"/>
    <cellStyle name="40 % - zvýraznenie4 3 3 3 3 2 2" xfId="30793"/>
    <cellStyle name="40 % - zvýraznenie4 3 3 3 3 3" xfId="18244"/>
    <cellStyle name="40 % - zvýraznenie4 3 3 3 3 3 2" xfId="30794"/>
    <cellStyle name="40 % - zvýraznenie4 3 3 3 3 4" xfId="30795"/>
    <cellStyle name="40 % - zvýraznenie4 3 3 3 3 5" xfId="49927"/>
    <cellStyle name="40 % - zvýraznenie4 3 3 3 4" xfId="9119"/>
    <cellStyle name="40 % - zvýraznenie4 3 3 3 4 2" xfId="30796"/>
    <cellStyle name="40 % - zvýraznenie4 3 3 3 5" xfId="18241"/>
    <cellStyle name="40 % - zvýraznenie4 3 3 3 5 2" xfId="30797"/>
    <cellStyle name="40 % - zvýraznenie4 3 3 3 6" xfId="30798"/>
    <cellStyle name="40 % - zvýraznenie4 3 3 3 7" xfId="49928"/>
    <cellStyle name="40 % - zvýraznenie4 3 3 4" xfId="1972"/>
    <cellStyle name="40 % - zvýraznenie4 3 3 4 2" xfId="6705"/>
    <cellStyle name="40 % - zvýraznenie4 3 3 4 2 2" xfId="14660"/>
    <cellStyle name="40 % - zvýraznenie4 3 3 4 2 2 2" xfId="30799"/>
    <cellStyle name="40 % - zvýraznenie4 3 3 4 2 3" xfId="18246"/>
    <cellStyle name="40 % - zvýraznenie4 3 3 4 2 3 2" xfId="30800"/>
    <cellStyle name="40 % - zvýraznenie4 3 3 4 2 4" xfId="30801"/>
    <cellStyle name="40 % - zvýraznenie4 3 3 4 2 5" xfId="49929"/>
    <cellStyle name="40 % - zvýraznenie4 3 3 4 3" xfId="9929"/>
    <cellStyle name="40 % - zvýraznenie4 3 3 4 3 2" xfId="30802"/>
    <cellStyle name="40 % - zvýraznenie4 3 3 4 4" xfId="18245"/>
    <cellStyle name="40 % - zvýraznenie4 3 3 4 4 2" xfId="30803"/>
    <cellStyle name="40 % - zvýraznenie4 3 3 4 5" xfId="30804"/>
    <cellStyle name="40 % - zvýraznenie4 3 3 4 6" xfId="49930"/>
    <cellStyle name="40 % - zvýraznenie4 3 3 5" xfId="2613"/>
    <cellStyle name="40 % - zvýraznenie4 3 3 5 2" xfId="5123"/>
    <cellStyle name="40 % - zvýraznenie4 3 3 5 2 2" xfId="13078"/>
    <cellStyle name="40 % - zvýraznenie4 3 3 5 2 2 2" xfId="30805"/>
    <cellStyle name="40 % - zvýraznenie4 3 3 5 2 3" xfId="18248"/>
    <cellStyle name="40 % - zvýraznenie4 3 3 5 2 3 2" xfId="30806"/>
    <cellStyle name="40 % - zvýraznenie4 3 3 5 2 4" xfId="30807"/>
    <cellStyle name="40 % - zvýraznenie4 3 3 5 2 5" xfId="49931"/>
    <cellStyle name="40 % - zvýraznenie4 3 3 5 3" xfId="10570"/>
    <cellStyle name="40 % - zvýraznenie4 3 3 5 3 2" xfId="30808"/>
    <cellStyle name="40 % - zvýraznenie4 3 3 5 4" xfId="18247"/>
    <cellStyle name="40 % - zvýraznenie4 3 3 5 4 2" xfId="30809"/>
    <cellStyle name="40 % - zvýraznenie4 3 3 5 5" xfId="30810"/>
    <cellStyle name="40 % - zvýraznenie4 3 3 5 6" xfId="49932"/>
    <cellStyle name="40 % - zvýraznenie4 3 3 6" xfId="4330"/>
    <cellStyle name="40 % - zvýraznenie4 3 3 6 2" xfId="12285"/>
    <cellStyle name="40 % - zvýraznenie4 3 3 6 2 2" xfId="30811"/>
    <cellStyle name="40 % - zvýraznenie4 3 3 6 3" xfId="18249"/>
    <cellStyle name="40 % - zvýraznenie4 3 3 6 3 2" xfId="30812"/>
    <cellStyle name="40 % - zvýraznenie4 3 3 6 4" xfId="30813"/>
    <cellStyle name="40 % - zvýraznenie4 3 3 6 5" xfId="49933"/>
    <cellStyle name="40 % - zvýraznenie4 3 3 7" xfId="8328"/>
    <cellStyle name="40 % - zvýraznenie4 3 3 7 2" xfId="30814"/>
    <cellStyle name="40 % - zvýraznenie4 3 3 8" xfId="18230"/>
    <cellStyle name="40 % - zvýraznenie4 3 3 8 2" xfId="30815"/>
    <cellStyle name="40 % - zvýraznenie4 3 3 9" xfId="30816"/>
    <cellStyle name="40 % - zvýraznenie4 3 4" xfId="564"/>
    <cellStyle name="40 % - zvýraznenie4 3 4 2" xfId="1359"/>
    <cellStyle name="40 % - zvýraznenie4 3 4 2 2" xfId="3161"/>
    <cellStyle name="40 % - zvýraznenie4 3 4 2 2 2" xfId="7687"/>
    <cellStyle name="40 % - zvýraznenie4 3 4 2 2 2 2" xfId="15642"/>
    <cellStyle name="40 % - zvýraznenie4 3 4 2 2 2 2 2" xfId="30817"/>
    <cellStyle name="40 % - zvýraznenie4 3 4 2 2 2 3" xfId="18253"/>
    <cellStyle name="40 % - zvýraznenie4 3 4 2 2 2 3 2" xfId="30818"/>
    <cellStyle name="40 % - zvýraznenie4 3 4 2 2 2 4" xfId="30819"/>
    <cellStyle name="40 % - zvýraznenie4 3 4 2 2 2 5" xfId="49934"/>
    <cellStyle name="40 % - zvýraznenie4 3 4 2 2 3" xfId="11117"/>
    <cellStyle name="40 % - zvýraznenie4 3 4 2 2 3 2" xfId="30820"/>
    <cellStyle name="40 % - zvýraznenie4 3 4 2 2 4" xfId="18252"/>
    <cellStyle name="40 % - zvýraznenie4 3 4 2 2 4 2" xfId="30821"/>
    <cellStyle name="40 % - zvýraznenie4 3 4 2 2 5" xfId="30822"/>
    <cellStyle name="40 % - zvýraznenie4 3 4 2 2 6" xfId="49935"/>
    <cellStyle name="40 % - zvýraznenie4 3 4 2 3" xfId="6111"/>
    <cellStyle name="40 % - zvýraznenie4 3 4 2 3 2" xfId="14066"/>
    <cellStyle name="40 % - zvýraznenie4 3 4 2 3 2 2" xfId="30823"/>
    <cellStyle name="40 % - zvýraznenie4 3 4 2 3 3" xfId="18254"/>
    <cellStyle name="40 % - zvýraznenie4 3 4 2 3 3 2" xfId="30824"/>
    <cellStyle name="40 % - zvýraznenie4 3 4 2 3 4" xfId="30825"/>
    <cellStyle name="40 % - zvýraznenie4 3 4 2 3 5" xfId="49936"/>
    <cellStyle name="40 % - zvýraznenie4 3 4 2 4" xfId="9316"/>
    <cellStyle name="40 % - zvýraznenie4 3 4 2 4 2" xfId="30826"/>
    <cellStyle name="40 % - zvýraznenie4 3 4 2 5" xfId="18251"/>
    <cellStyle name="40 % - zvýraznenie4 3 4 2 5 2" xfId="30827"/>
    <cellStyle name="40 % - zvýraznenie4 3 4 2 6" xfId="30828"/>
    <cellStyle name="40 % - zvýraznenie4 3 4 2 7" xfId="49937"/>
    <cellStyle name="40 % - zvýraznenie4 3 4 3" xfId="2169"/>
    <cellStyle name="40 % - zvýraznenie4 3 4 3 2" xfId="6902"/>
    <cellStyle name="40 % - zvýraznenie4 3 4 3 2 2" xfId="14857"/>
    <cellStyle name="40 % - zvýraznenie4 3 4 3 2 2 2" xfId="30829"/>
    <cellStyle name="40 % - zvýraznenie4 3 4 3 2 3" xfId="18256"/>
    <cellStyle name="40 % - zvýraznenie4 3 4 3 2 3 2" xfId="30830"/>
    <cellStyle name="40 % - zvýraznenie4 3 4 3 2 4" xfId="30831"/>
    <cellStyle name="40 % - zvýraznenie4 3 4 3 2 5" xfId="49938"/>
    <cellStyle name="40 % - zvýraznenie4 3 4 3 3" xfId="10126"/>
    <cellStyle name="40 % - zvýraznenie4 3 4 3 3 2" xfId="30832"/>
    <cellStyle name="40 % - zvýraznenie4 3 4 3 4" xfId="18255"/>
    <cellStyle name="40 % - zvýraznenie4 3 4 3 4 2" xfId="30833"/>
    <cellStyle name="40 % - zvýraznenie4 3 4 3 5" xfId="30834"/>
    <cellStyle name="40 % - zvýraznenie4 3 4 3 6" xfId="49939"/>
    <cellStyle name="40 % - zvýraznenie4 3 4 4" xfId="3762"/>
    <cellStyle name="40 % - zvýraznenie4 3 4 4 2" xfId="5320"/>
    <cellStyle name="40 % - zvýraznenie4 3 4 4 2 2" xfId="13275"/>
    <cellStyle name="40 % - zvýraznenie4 3 4 4 2 2 2" xfId="30835"/>
    <cellStyle name="40 % - zvýraznenie4 3 4 4 2 3" xfId="18258"/>
    <cellStyle name="40 % - zvýraznenie4 3 4 4 2 3 2" xfId="30836"/>
    <cellStyle name="40 % - zvýraznenie4 3 4 4 2 4" xfId="30837"/>
    <cellStyle name="40 % - zvýraznenie4 3 4 4 2 5" xfId="49940"/>
    <cellStyle name="40 % - zvýraznenie4 3 4 4 3" xfId="11717"/>
    <cellStyle name="40 % - zvýraznenie4 3 4 4 3 2" xfId="30838"/>
    <cellStyle name="40 % - zvýraznenie4 3 4 4 4" xfId="18257"/>
    <cellStyle name="40 % - zvýraznenie4 3 4 4 4 2" xfId="30839"/>
    <cellStyle name="40 % - zvýraznenie4 3 4 4 5" xfId="30840"/>
    <cellStyle name="40 % - zvýraznenie4 3 4 4 6" xfId="49941"/>
    <cellStyle name="40 % - zvýraznenie4 3 4 5" xfId="4527"/>
    <cellStyle name="40 % - zvýraznenie4 3 4 5 2" xfId="12482"/>
    <cellStyle name="40 % - zvýraznenie4 3 4 5 2 2" xfId="30841"/>
    <cellStyle name="40 % - zvýraznenie4 3 4 5 3" xfId="18259"/>
    <cellStyle name="40 % - zvýraznenie4 3 4 5 3 2" xfId="30842"/>
    <cellStyle name="40 % - zvýraznenie4 3 4 5 4" xfId="30843"/>
    <cellStyle name="40 % - zvýraznenie4 3 4 5 5" xfId="49942"/>
    <cellStyle name="40 % - zvýraznenie4 3 4 6" xfId="8525"/>
    <cellStyle name="40 % - zvýraznenie4 3 4 6 2" xfId="30844"/>
    <cellStyle name="40 % - zvýraznenie4 3 4 7" xfId="18250"/>
    <cellStyle name="40 % - zvýraznenie4 3 4 7 2" xfId="30845"/>
    <cellStyle name="40 % - zvýraznenie4 3 4 8" xfId="30846"/>
    <cellStyle name="40 % - zvýraznenie4 3 4 9" xfId="49943"/>
    <cellStyle name="40 % - zvýraznenie4 3 5" xfId="969"/>
    <cellStyle name="40 % - zvýraznenie4 3 5 2" xfId="2771"/>
    <cellStyle name="40 % - zvýraznenie4 3 5 2 2" xfId="7297"/>
    <cellStyle name="40 % - zvýraznenie4 3 5 2 2 2" xfId="15252"/>
    <cellStyle name="40 % - zvýraznenie4 3 5 2 2 2 2" xfId="30847"/>
    <cellStyle name="40 % - zvýraznenie4 3 5 2 2 3" xfId="18262"/>
    <cellStyle name="40 % - zvýraznenie4 3 5 2 2 3 2" xfId="30848"/>
    <cellStyle name="40 % - zvýraznenie4 3 5 2 2 4" xfId="30849"/>
    <cellStyle name="40 % - zvýraznenie4 3 5 2 2 5" xfId="49944"/>
    <cellStyle name="40 % - zvýraznenie4 3 5 2 3" xfId="10727"/>
    <cellStyle name="40 % - zvýraznenie4 3 5 2 3 2" xfId="30850"/>
    <cellStyle name="40 % - zvýraznenie4 3 5 2 4" xfId="18261"/>
    <cellStyle name="40 % - zvýraznenie4 3 5 2 4 2" xfId="30851"/>
    <cellStyle name="40 % - zvýraznenie4 3 5 2 5" xfId="30852"/>
    <cellStyle name="40 % - zvýraznenie4 3 5 2 6" xfId="49945"/>
    <cellStyle name="40 % - zvýraznenie4 3 5 3" xfId="5721"/>
    <cellStyle name="40 % - zvýraznenie4 3 5 3 2" xfId="13676"/>
    <cellStyle name="40 % - zvýraznenie4 3 5 3 2 2" xfId="30853"/>
    <cellStyle name="40 % - zvýraznenie4 3 5 3 3" xfId="18263"/>
    <cellStyle name="40 % - zvýraznenie4 3 5 3 3 2" xfId="30854"/>
    <cellStyle name="40 % - zvýraznenie4 3 5 3 4" xfId="30855"/>
    <cellStyle name="40 % - zvýraznenie4 3 5 3 5" xfId="49946"/>
    <cellStyle name="40 % - zvýraznenie4 3 5 4" xfId="8926"/>
    <cellStyle name="40 % - zvýraznenie4 3 5 4 2" xfId="30856"/>
    <cellStyle name="40 % - zvýraznenie4 3 5 5" xfId="18260"/>
    <cellStyle name="40 % - zvýraznenie4 3 5 5 2" xfId="30857"/>
    <cellStyle name="40 % - zvýraznenie4 3 5 6" xfId="30858"/>
    <cellStyle name="40 % - zvýraznenie4 3 5 7" xfId="49947"/>
    <cellStyle name="40 % - zvýraznenie4 3 6" xfId="1778"/>
    <cellStyle name="40 % - zvýraznenie4 3 6 2" xfId="6512"/>
    <cellStyle name="40 % - zvýraznenie4 3 6 2 2" xfId="14467"/>
    <cellStyle name="40 % - zvýraznenie4 3 6 2 2 2" xfId="30859"/>
    <cellStyle name="40 % - zvýraznenie4 3 6 2 3" xfId="18265"/>
    <cellStyle name="40 % - zvýraznenie4 3 6 2 3 2" xfId="30860"/>
    <cellStyle name="40 % - zvýraznenie4 3 6 2 4" xfId="30861"/>
    <cellStyle name="40 % - zvýraznenie4 3 6 2 5" xfId="49948"/>
    <cellStyle name="40 % - zvýraznenie4 3 6 3" xfId="9735"/>
    <cellStyle name="40 % - zvýraznenie4 3 6 3 2" xfId="30862"/>
    <cellStyle name="40 % - zvýraznenie4 3 6 4" xfId="18264"/>
    <cellStyle name="40 % - zvýraznenie4 3 6 4 2" xfId="30863"/>
    <cellStyle name="40 % - zvýraznenie4 3 6 5" xfId="30864"/>
    <cellStyle name="40 % - zvýraznenie4 3 6 6" xfId="49949"/>
    <cellStyle name="40 % - zvýraznenie4 3 7" xfId="2499"/>
    <cellStyle name="40 % - zvýraznenie4 3 7 2" xfId="4930"/>
    <cellStyle name="40 % - zvýraznenie4 3 7 2 2" xfId="12885"/>
    <cellStyle name="40 % - zvýraznenie4 3 7 2 2 2" xfId="30865"/>
    <cellStyle name="40 % - zvýraznenie4 3 7 2 3" xfId="18267"/>
    <cellStyle name="40 % - zvýraznenie4 3 7 2 3 2" xfId="30866"/>
    <cellStyle name="40 % - zvýraznenie4 3 7 2 4" xfId="30867"/>
    <cellStyle name="40 % - zvýraznenie4 3 7 2 5" xfId="49950"/>
    <cellStyle name="40 % - zvýraznenie4 3 7 3" xfId="10456"/>
    <cellStyle name="40 % - zvýraznenie4 3 7 3 2" xfId="30868"/>
    <cellStyle name="40 % - zvýraznenie4 3 7 4" xfId="18266"/>
    <cellStyle name="40 % - zvýraznenie4 3 7 4 2" xfId="30869"/>
    <cellStyle name="40 % - zvýraznenie4 3 7 5" xfId="30870"/>
    <cellStyle name="40 % - zvýraznenie4 3 7 6" xfId="49951"/>
    <cellStyle name="40 % - zvýraznenie4 3 8" xfId="4137"/>
    <cellStyle name="40 % - zvýraznenie4 3 8 2" xfId="12092"/>
    <cellStyle name="40 % - zvýraznenie4 3 8 2 2" xfId="30871"/>
    <cellStyle name="40 % - zvýraznenie4 3 8 3" xfId="18268"/>
    <cellStyle name="40 % - zvýraznenie4 3 8 3 2" xfId="30872"/>
    <cellStyle name="40 % - zvýraznenie4 3 8 4" xfId="30873"/>
    <cellStyle name="40 % - zvýraznenie4 3 8 5" xfId="49952"/>
    <cellStyle name="40 % - zvýraznenie4 3 9" xfId="8135"/>
    <cellStyle name="40 % - zvýraznenie4 3 9 2" xfId="30874"/>
    <cellStyle name="40 % - zvýraznenie4 4" xfId="176"/>
    <cellStyle name="40 % - zvýraznenie4 4 10" xfId="30875"/>
    <cellStyle name="40 % - zvýraznenie4 4 11" xfId="49953"/>
    <cellStyle name="40 % - zvýraznenie4 4 2" xfId="379"/>
    <cellStyle name="40 % - zvýraznenie4 4 2 10" xfId="49954"/>
    <cellStyle name="40 % - zvýraznenie4 4 2 2" xfId="771"/>
    <cellStyle name="40 % - zvýraznenie4 4 2 2 2" xfId="1566"/>
    <cellStyle name="40 % - zvýraznenie4 4 2 2 2 2" xfId="3368"/>
    <cellStyle name="40 % - zvýraznenie4 4 2 2 2 2 2" xfId="7894"/>
    <cellStyle name="40 % - zvýraznenie4 4 2 2 2 2 2 2" xfId="15849"/>
    <cellStyle name="40 % - zvýraznenie4 4 2 2 2 2 2 2 2" xfId="30876"/>
    <cellStyle name="40 % - zvýraznenie4 4 2 2 2 2 2 3" xfId="18274"/>
    <cellStyle name="40 % - zvýraznenie4 4 2 2 2 2 2 3 2" xfId="30877"/>
    <cellStyle name="40 % - zvýraznenie4 4 2 2 2 2 2 4" xfId="30878"/>
    <cellStyle name="40 % - zvýraznenie4 4 2 2 2 2 2 5" xfId="49955"/>
    <cellStyle name="40 % - zvýraznenie4 4 2 2 2 2 3" xfId="11324"/>
    <cellStyle name="40 % - zvýraznenie4 4 2 2 2 2 3 2" xfId="30879"/>
    <cellStyle name="40 % - zvýraznenie4 4 2 2 2 2 4" xfId="18273"/>
    <cellStyle name="40 % - zvýraznenie4 4 2 2 2 2 4 2" xfId="30880"/>
    <cellStyle name="40 % - zvýraznenie4 4 2 2 2 2 5" xfId="30881"/>
    <cellStyle name="40 % - zvýraznenie4 4 2 2 2 2 6" xfId="49956"/>
    <cellStyle name="40 % - zvýraznenie4 4 2 2 2 3" xfId="6318"/>
    <cellStyle name="40 % - zvýraznenie4 4 2 2 2 3 2" xfId="14273"/>
    <cellStyle name="40 % - zvýraznenie4 4 2 2 2 3 2 2" xfId="30882"/>
    <cellStyle name="40 % - zvýraznenie4 4 2 2 2 3 3" xfId="18275"/>
    <cellStyle name="40 % - zvýraznenie4 4 2 2 2 3 3 2" xfId="30883"/>
    <cellStyle name="40 % - zvýraznenie4 4 2 2 2 3 4" xfId="30884"/>
    <cellStyle name="40 % - zvýraznenie4 4 2 2 2 3 5" xfId="49957"/>
    <cellStyle name="40 % - zvýraznenie4 4 2 2 2 4" xfId="9523"/>
    <cellStyle name="40 % - zvýraznenie4 4 2 2 2 4 2" xfId="30885"/>
    <cellStyle name="40 % - zvýraznenie4 4 2 2 2 5" xfId="18272"/>
    <cellStyle name="40 % - zvýraznenie4 4 2 2 2 5 2" xfId="30886"/>
    <cellStyle name="40 % - zvýraznenie4 4 2 2 2 6" xfId="30887"/>
    <cellStyle name="40 % - zvýraznenie4 4 2 2 2 7" xfId="49958"/>
    <cellStyle name="40 % - zvýraznenie4 4 2 2 3" xfId="2376"/>
    <cellStyle name="40 % - zvýraznenie4 4 2 2 3 2" xfId="7109"/>
    <cellStyle name="40 % - zvýraznenie4 4 2 2 3 2 2" xfId="15064"/>
    <cellStyle name="40 % - zvýraznenie4 4 2 2 3 2 2 2" xfId="30888"/>
    <cellStyle name="40 % - zvýraznenie4 4 2 2 3 2 3" xfId="18277"/>
    <cellStyle name="40 % - zvýraznenie4 4 2 2 3 2 3 2" xfId="30889"/>
    <cellStyle name="40 % - zvýraznenie4 4 2 2 3 2 4" xfId="30890"/>
    <cellStyle name="40 % - zvýraznenie4 4 2 2 3 2 5" xfId="49959"/>
    <cellStyle name="40 % - zvýraznenie4 4 2 2 3 3" xfId="10333"/>
    <cellStyle name="40 % - zvýraznenie4 4 2 2 3 3 2" xfId="30891"/>
    <cellStyle name="40 % - zvýraznenie4 4 2 2 3 4" xfId="18276"/>
    <cellStyle name="40 % - zvýraznenie4 4 2 2 3 4 2" xfId="30892"/>
    <cellStyle name="40 % - zvýraznenie4 4 2 2 3 5" xfId="30893"/>
    <cellStyle name="40 % - zvýraznenie4 4 2 2 3 6" xfId="49960"/>
    <cellStyle name="40 % - zvýraznenie4 4 2 2 4" xfId="3776"/>
    <cellStyle name="40 % - zvýraznenie4 4 2 2 4 2" xfId="5527"/>
    <cellStyle name="40 % - zvýraznenie4 4 2 2 4 2 2" xfId="13482"/>
    <cellStyle name="40 % - zvýraznenie4 4 2 2 4 2 2 2" xfId="30894"/>
    <cellStyle name="40 % - zvýraznenie4 4 2 2 4 2 3" xfId="18279"/>
    <cellStyle name="40 % - zvýraznenie4 4 2 2 4 2 3 2" xfId="30895"/>
    <cellStyle name="40 % - zvýraznenie4 4 2 2 4 2 4" xfId="30896"/>
    <cellStyle name="40 % - zvýraznenie4 4 2 2 4 2 5" xfId="49961"/>
    <cellStyle name="40 % - zvýraznenie4 4 2 2 4 3" xfId="11731"/>
    <cellStyle name="40 % - zvýraznenie4 4 2 2 4 3 2" xfId="30897"/>
    <cellStyle name="40 % - zvýraznenie4 4 2 2 4 4" xfId="18278"/>
    <cellStyle name="40 % - zvýraznenie4 4 2 2 4 4 2" xfId="30898"/>
    <cellStyle name="40 % - zvýraznenie4 4 2 2 4 5" xfId="30899"/>
    <cellStyle name="40 % - zvýraznenie4 4 2 2 4 6" xfId="49962"/>
    <cellStyle name="40 % - zvýraznenie4 4 2 2 5" xfId="4734"/>
    <cellStyle name="40 % - zvýraznenie4 4 2 2 5 2" xfId="12689"/>
    <cellStyle name="40 % - zvýraznenie4 4 2 2 5 2 2" xfId="30900"/>
    <cellStyle name="40 % - zvýraznenie4 4 2 2 5 3" xfId="18280"/>
    <cellStyle name="40 % - zvýraznenie4 4 2 2 5 3 2" xfId="30901"/>
    <cellStyle name="40 % - zvýraznenie4 4 2 2 5 4" xfId="30902"/>
    <cellStyle name="40 % - zvýraznenie4 4 2 2 5 5" xfId="49963"/>
    <cellStyle name="40 % - zvýraznenie4 4 2 2 6" xfId="8732"/>
    <cellStyle name="40 % - zvýraznenie4 4 2 2 6 2" xfId="30903"/>
    <cellStyle name="40 % - zvýraznenie4 4 2 2 7" xfId="18271"/>
    <cellStyle name="40 % - zvýraznenie4 4 2 2 7 2" xfId="30904"/>
    <cellStyle name="40 % - zvýraznenie4 4 2 2 8" xfId="30905"/>
    <cellStyle name="40 % - zvýraznenie4 4 2 2 9" xfId="49964"/>
    <cellStyle name="40 % - zvýraznenie4 4 2 3" xfId="1176"/>
    <cellStyle name="40 % - zvýraznenie4 4 2 3 2" xfId="2978"/>
    <cellStyle name="40 % - zvýraznenie4 4 2 3 2 2" xfId="7504"/>
    <cellStyle name="40 % - zvýraznenie4 4 2 3 2 2 2" xfId="15459"/>
    <cellStyle name="40 % - zvýraznenie4 4 2 3 2 2 2 2" xfId="30906"/>
    <cellStyle name="40 % - zvýraznenie4 4 2 3 2 2 3" xfId="18283"/>
    <cellStyle name="40 % - zvýraznenie4 4 2 3 2 2 3 2" xfId="30907"/>
    <cellStyle name="40 % - zvýraznenie4 4 2 3 2 2 4" xfId="30908"/>
    <cellStyle name="40 % - zvýraznenie4 4 2 3 2 2 5" xfId="49965"/>
    <cellStyle name="40 % - zvýraznenie4 4 2 3 2 3" xfId="10934"/>
    <cellStyle name="40 % - zvýraznenie4 4 2 3 2 3 2" xfId="30909"/>
    <cellStyle name="40 % - zvýraznenie4 4 2 3 2 4" xfId="18282"/>
    <cellStyle name="40 % - zvýraznenie4 4 2 3 2 4 2" xfId="30910"/>
    <cellStyle name="40 % - zvýraznenie4 4 2 3 2 5" xfId="30911"/>
    <cellStyle name="40 % - zvýraznenie4 4 2 3 2 6" xfId="49966"/>
    <cellStyle name="40 % - zvýraznenie4 4 2 3 3" xfId="5928"/>
    <cellStyle name="40 % - zvýraznenie4 4 2 3 3 2" xfId="13883"/>
    <cellStyle name="40 % - zvýraznenie4 4 2 3 3 2 2" xfId="30912"/>
    <cellStyle name="40 % - zvýraznenie4 4 2 3 3 3" xfId="18284"/>
    <cellStyle name="40 % - zvýraznenie4 4 2 3 3 3 2" xfId="30913"/>
    <cellStyle name="40 % - zvýraznenie4 4 2 3 3 4" xfId="30914"/>
    <cellStyle name="40 % - zvýraznenie4 4 2 3 3 5" xfId="49967"/>
    <cellStyle name="40 % - zvýraznenie4 4 2 3 4" xfId="9133"/>
    <cellStyle name="40 % - zvýraznenie4 4 2 3 4 2" xfId="30915"/>
    <cellStyle name="40 % - zvýraznenie4 4 2 3 5" xfId="18281"/>
    <cellStyle name="40 % - zvýraznenie4 4 2 3 5 2" xfId="30916"/>
    <cellStyle name="40 % - zvýraznenie4 4 2 3 6" xfId="30917"/>
    <cellStyle name="40 % - zvýraznenie4 4 2 3 7" xfId="49968"/>
    <cellStyle name="40 % - zvýraznenie4 4 2 4" xfId="1986"/>
    <cellStyle name="40 % - zvýraznenie4 4 2 4 2" xfId="6719"/>
    <cellStyle name="40 % - zvýraznenie4 4 2 4 2 2" xfId="14674"/>
    <cellStyle name="40 % - zvýraznenie4 4 2 4 2 2 2" xfId="30918"/>
    <cellStyle name="40 % - zvýraznenie4 4 2 4 2 3" xfId="18286"/>
    <cellStyle name="40 % - zvýraznenie4 4 2 4 2 3 2" xfId="30919"/>
    <cellStyle name="40 % - zvýraznenie4 4 2 4 2 4" xfId="30920"/>
    <cellStyle name="40 % - zvýraznenie4 4 2 4 2 5" xfId="49969"/>
    <cellStyle name="40 % - zvýraznenie4 4 2 4 3" xfId="9943"/>
    <cellStyle name="40 % - zvýraznenie4 4 2 4 3 2" xfId="30921"/>
    <cellStyle name="40 % - zvýraznenie4 4 2 4 4" xfId="18285"/>
    <cellStyle name="40 % - zvýraznenie4 4 2 4 4 2" xfId="30922"/>
    <cellStyle name="40 % - zvýraznenie4 4 2 4 5" xfId="30923"/>
    <cellStyle name="40 % - zvýraznenie4 4 2 4 6" xfId="49970"/>
    <cellStyle name="40 % - zvýraznenie4 4 2 5" xfId="3892"/>
    <cellStyle name="40 % - zvýraznenie4 4 2 5 2" xfId="5137"/>
    <cellStyle name="40 % - zvýraznenie4 4 2 5 2 2" xfId="13092"/>
    <cellStyle name="40 % - zvýraznenie4 4 2 5 2 2 2" xfId="30924"/>
    <cellStyle name="40 % - zvýraznenie4 4 2 5 2 3" xfId="18288"/>
    <cellStyle name="40 % - zvýraznenie4 4 2 5 2 3 2" xfId="30925"/>
    <cellStyle name="40 % - zvýraznenie4 4 2 5 2 4" xfId="30926"/>
    <cellStyle name="40 % - zvýraznenie4 4 2 5 2 5" xfId="49971"/>
    <cellStyle name="40 % - zvýraznenie4 4 2 5 3" xfId="11847"/>
    <cellStyle name="40 % - zvýraznenie4 4 2 5 3 2" xfId="30927"/>
    <cellStyle name="40 % - zvýraznenie4 4 2 5 4" xfId="18287"/>
    <cellStyle name="40 % - zvýraznenie4 4 2 5 4 2" xfId="30928"/>
    <cellStyle name="40 % - zvýraznenie4 4 2 5 5" xfId="30929"/>
    <cellStyle name="40 % - zvýraznenie4 4 2 5 6" xfId="49972"/>
    <cellStyle name="40 % - zvýraznenie4 4 2 6" xfId="4344"/>
    <cellStyle name="40 % - zvýraznenie4 4 2 6 2" xfId="12299"/>
    <cellStyle name="40 % - zvýraznenie4 4 2 6 2 2" xfId="30930"/>
    <cellStyle name="40 % - zvýraznenie4 4 2 6 3" xfId="18289"/>
    <cellStyle name="40 % - zvýraznenie4 4 2 6 3 2" xfId="30931"/>
    <cellStyle name="40 % - zvýraznenie4 4 2 6 4" xfId="30932"/>
    <cellStyle name="40 % - zvýraznenie4 4 2 6 5" xfId="49973"/>
    <cellStyle name="40 % - zvýraznenie4 4 2 7" xfId="8342"/>
    <cellStyle name="40 % - zvýraznenie4 4 2 7 2" xfId="30933"/>
    <cellStyle name="40 % - zvýraznenie4 4 2 8" xfId="18270"/>
    <cellStyle name="40 % - zvýraznenie4 4 2 8 2" xfId="30934"/>
    <cellStyle name="40 % - zvýraznenie4 4 2 9" xfId="30935"/>
    <cellStyle name="40 % - zvýraznenie4 4 3" xfId="578"/>
    <cellStyle name="40 % - zvýraznenie4 4 3 2" xfId="1373"/>
    <cellStyle name="40 % - zvýraznenie4 4 3 2 2" xfId="3175"/>
    <cellStyle name="40 % - zvýraznenie4 4 3 2 2 2" xfId="7701"/>
    <cellStyle name="40 % - zvýraznenie4 4 3 2 2 2 2" xfId="15656"/>
    <cellStyle name="40 % - zvýraznenie4 4 3 2 2 2 2 2" xfId="30936"/>
    <cellStyle name="40 % - zvýraznenie4 4 3 2 2 2 3" xfId="18293"/>
    <cellStyle name="40 % - zvýraznenie4 4 3 2 2 2 3 2" xfId="30937"/>
    <cellStyle name="40 % - zvýraznenie4 4 3 2 2 2 4" xfId="30938"/>
    <cellStyle name="40 % - zvýraznenie4 4 3 2 2 2 5" xfId="49974"/>
    <cellStyle name="40 % - zvýraznenie4 4 3 2 2 3" xfId="11131"/>
    <cellStyle name="40 % - zvýraznenie4 4 3 2 2 3 2" xfId="30939"/>
    <cellStyle name="40 % - zvýraznenie4 4 3 2 2 4" xfId="18292"/>
    <cellStyle name="40 % - zvýraznenie4 4 3 2 2 4 2" xfId="30940"/>
    <cellStyle name="40 % - zvýraznenie4 4 3 2 2 5" xfId="30941"/>
    <cellStyle name="40 % - zvýraznenie4 4 3 2 2 6" xfId="49975"/>
    <cellStyle name="40 % - zvýraznenie4 4 3 2 3" xfId="6125"/>
    <cellStyle name="40 % - zvýraznenie4 4 3 2 3 2" xfId="14080"/>
    <cellStyle name="40 % - zvýraznenie4 4 3 2 3 2 2" xfId="30942"/>
    <cellStyle name="40 % - zvýraznenie4 4 3 2 3 3" xfId="18294"/>
    <cellStyle name="40 % - zvýraznenie4 4 3 2 3 3 2" xfId="30943"/>
    <cellStyle name="40 % - zvýraznenie4 4 3 2 3 4" xfId="30944"/>
    <cellStyle name="40 % - zvýraznenie4 4 3 2 3 5" xfId="49976"/>
    <cellStyle name="40 % - zvýraznenie4 4 3 2 4" xfId="9330"/>
    <cellStyle name="40 % - zvýraznenie4 4 3 2 4 2" xfId="30945"/>
    <cellStyle name="40 % - zvýraznenie4 4 3 2 5" xfId="18291"/>
    <cellStyle name="40 % - zvýraznenie4 4 3 2 5 2" xfId="30946"/>
    <cellStyle name="40 % - zvýraznenie4 4 3 2 6" xfId="30947"/>
    <cellStyle name="40 % - zvýraznenie4 4 3 2 7" xfId="49977"/>
    <cellStyle name="40 % - zvýraznenie4 4 3 3" xfId="2183"/>
    <cellStyle name="40 % - zvýraznenie4 4 3 3 2" xfId="6916"/>
    <cellStyle name="40 % - zvýraznenie4 4 3 3 2 2" xfId="14871"/>
    <cellStyle name="40 % - zvýraznenie4 4 3 3 2 2 2" xfId="30948"/>
    <cellStyle name="40 % - zvýraznenie4 4 3 3 2 3" xfId="18296"/>
    <cellStyle name="40 % - zvýraznenie4 4 3 3 2 3 2" xfId="30949"/>
    <cellStyle name="40 % - zvýraznenie4 4 3 3 2 4" xfId="30950"/>
    <cellStyle name="40 % - zvýraznenie4 4 3 3 2 5" xfId="49978"/>
    <cellStyle name="40 % - zvýraznenie4 4 3 3 3" xfId="10140"/>
    <cellStyle name="40 % - zvýraznenie4 4 3 3 3 2" xfId="30951"/>
    <cellStyle name="40 % - zvýraznenie4 4 3 3 4" xfId="18295"/>
    <cellStyle name="40 % - zvýraznenie4 4 3 3 4 2" xfId="30952"/>
    <cellStyle name="40 % - zvýraznenie4 4 3 3 5" xfId="30953"/>
    <cellStyle name="40 % - zvýraznenie4 4 3 3 6" xfId="49979"/>
    <cellStyle name="40 % - zvýraznenie4 4 3 4" xfId="2515"/>
    <cellStyle name="40 % - zvýraznenie4 4 3 4 2" xfId="5334"/>
    <cellStyle name="40 % - zvýraznenie4 4 3 4 2 2" xfId="13289"/>
    <cellStyle name="40 % - zvýraznenie4 4 3 4 2 2 2" xfId="30954"/>
    <cellStyle name="40 % - zvýraznenie4 4 3 4 2 3" xfId="18298"/>
    <cellStyle name="40 % - zvýraznenie4 4 3 4 2 3 2" xfId="30955"/>
    <cellStyle name="40 % - zvýraznenie4 4 3 4 2 4" xfId="30956"/>
    <cellStyle name="40 % - zvýraznenie4 4 3 4 2 5" xfId="49980"/>
    <cellStyle name="40 % - zvýraznenie4 4 3 4 3" xfId="10472"/>
    <cellStyle name="40 % - zvýraznenie4 4 3 4 3 2" xfId="30957"/>
    <cellStyle name="40 % - zvýraznenie4 4 3 4 4" xfId="18297"/>
    <cellStyle name="40 % - zvýraznenie4 4 3 4 4 2" xfId="30958"/>
    <cellStyle name="40 % - zvýraznenie4 4 3 4 5" xfId="30959"/>
    <cellStyle name="40 % - zvýraznenie4 4 3 4 6" xfId="49981"/>
    <cellStyle name="40 % - zvýraznenie4 4 3 5" xfId="4541"/>
    <cellStyle name="40 % - zvýraznenie4 4 3 5 2" xfId="12496"/>
    <cellStyle name="40 % - zvýraznenie4 4 3 5 2 2" xfId="30960"/>
    <cellStyle name="40 % - zvýraznenie4 4 3 5 3" xfId="18299"/>
    <cellStyle name="40 % - zvýraznenie4 4 3 5 3 2" xfId="30961"/>
    <cellStyle name="40 % - zvýraznenie4 4 3 5 4" xfId="30962"/>
    <cellStyle name="40 % - zvýraznenie4 4 3 5 5" xfId="49982"/>
    <cellStyle name="40 % - zvýraznenie4 4 3 6" xfId="8539"/>
    <cellStyle name="40 % - zvýraznenie4 4 3 6 2" xfId="30963"/>
    <cellStyle name="40 % - zvýraznenie4 4 3 7" xfId="18290"/>
    <cellStyle name="40 % - zvýraznenie4 4 3 7 2" xfId="30964"/>
    <cellStyle name="40 % - zvýraznenie4 4 3 8" xfId="30965"/>
    <cellStyle name="40 % - zvýraznenie4 4 3 9" xfId="49983"/>
    <cellStyle name="40 % - zvýraznenie4 4 4" xfId="983"/>
    <cellStyle name="40 % - zvýraznenie4 4 4 2" xfId="2785"/>
    <cellStyle name="40 % - zvýraznenie4 4 4 2 2" xfId="7311"/>
    <cellStyle name="40 % - zvýraznenie4 4 4 2 2 2" xfId="15266"/>
    <cellStyle name="40 % - zvýraznenie4 4 4 2 2 2 2" xfId="30966"/>
    <cellStyle name="40 % - zvýraznenie4 4 4 2 2 3" xfId="18302"/>
    <cellStyle name="40 % - zvýraznenie4 4 4 2 2 3 2" xfId="30967"/>
    <cellStyle name="40 % - zvýraznenie4 4 4 2 2 4" xfId="30968"/>
    <cellStyle name="40 % - zvýraznenie4 4 4 2 2 5" xfId="49984"/>
    <cellStyle name="40 % - zvýraznenie4 4 4 2 3" xfId="10741"/>
    <cellStyle name="40 % - zvýraznenie4 4 4 2 3 2" xfId="30969"/>
    <cellStyle name="40 % - zvýraznenie4 4 4 2 4" xfId="18301"/>
    <cellStyle name="40 % - zvýraznenie4 4 4 2 4 2" xfId="30970"/>
    <cellStyle name="40 % - zvýraznenie4 4 4 2 5" xfId="30971"/>
    <cellStyle name="40 % - zvýraznenie4 4 4 2 6" xfId="49985"/>
    <cellStyle name="40 % - zvýraznenie4 4 4 3" xfId="5735"/>
    <cellStyle name="40 % - zvýraznenie4 4 4 3 2" xfId="13690"/>
    <cellStyle name="40 % - zvýraznenie4 4 4 3 2 2" xfId="30972"/>
    <cellStyle name="40 % - zvýraznenie4 4 4 3 3" xfId="18303"/>
    <cellStyle name="40 % - zvýraznenie4 4 4 3 3 2" xfId="30973"/>
    <cellStyle name="40 % - zvýraznenie4 4 4 3 4" xfId="30974"/>
    <cellStyle name="40 % - zvýraznenie4 4 4 3 5" xfId="49986"/>
    <cellStyle name="40 % - zvýraznenie4 4 4 4" xfId="8940"/>
    <cellStyle name="40 % - zvýraznenie4 4 4 4 2" xfId="30975"/>
    <cellStyle name="40 % - zvýraznenie4 4 4 5" xfId="18300"/>
    <cellStyle name="40 % - zvýraznenie4 4 4 5 2" xfId="30976"/>
    <cellStyle name="40 % - zvýraznenie4 4 4 6" xfId="30977"/>
    <cellStyle name="40 % - zvýraznenie4 4 4 7" xfId="49987"/>
    <cellStyle name="40 % - zvýraznenie4 4 5" xfId="1792"/>
    <cellStyle name="40 % - zvýraznenie4 4 5 2" xfId="6526"/>
    <cellStyle name="40 % - zvýraznenie4 4 5 2 2" xfId="14481"/>
    <cellStyle name="40 % - zvýraznenie4 4 5 2 2 2" xfId="30978"/>
    <cellStyle name="40 % - zvýraznenie4 4 5 2 3" xfId="18305"/>
    <cellStyle name="40 % - zvýraznenie4 4 5 2 3 2" xfId="30979"/>
    <cellStyle name="40 % - zvýraznenie4 4 5 2 4" xfId="30980"/>
    <cellStyle name="40 % - zvýraznenie4 4 5 2 5" xfId="49988"/>
    <cellStyle name="40 % - zvýraznenie4 4 5 3" xfId="9749"/>
    <cellStyle name="40 % - zvýraznenie4 4 5 3 2" xfId="30981"/>
    <cellStyle name="40 % - zvýraznenie4 4 5 4" xfId="18304"/>
    <cellStyle name="40 % - zvýraznenie4 4 5 4 2" xfId="30982"/>
    <cellStyle name="40 % - zvýraznenie4 4 5 5" xfId="30983"/>
    <cellStyle name="40 % - zvýraznenie4 4 5 6" xfId="49989"/>
    <cellStyle name="40 % - zvýraznenie4 4 6" xfId="3482"/>
    <cellStyle name="40 % - zvýraznenie4 4 6 2" xfId="4944"/>
    <cellStyle name="40 % - zvýraznenie4 4 6 2 2" xfId="12899"/>
    <cellStyle name="40 % - zvýraznenie4 4 6 2 2 2" xfId="30984"/>
    <cellStyle name="40 % - zvýraznenie4 4 6 2 3" xfId="18307"/>
    <cellStyle name="40 % - zvýraznenie4 4 6 2 3 2" xfId="30985"/>
    <cellStyle name="40 % - zvýraznenie4 4 6 2 4" xfId="30986"/>
    <cellStyle name="40 % - zvýraznenie4 4 6 2 5" xfId="49990"/>
    <cellStyle name="40 % - zvýraznenie4 4 6 3" xfId="11438"/>
    <cellStyle name="40 % - zvýraznenie4 4 6 3 2" xfId="30987"/>
    <cellStyle name="40 % - zvýraznenie4 4 6 4" xfId="18306"/>
    <cellStyle name="40 % - zvýraznenie4 4 6 4 2" xfId="30988"/>
    <cellStyle name="40 % - zvýraznenie4 4 6 5" xfId="30989"/>
    <cellStyle name="40 % - zvýraznenie4 4 6 6" xfId="49991"/>
    <cellStyle name="40 % - zvýraznenie4 4 7" xfId="4151"/>
    <cellStyle name="40 % - zvýraznenie4 4 7 2" xfId="12106"/>
    <cellStyle name="40 % - zvýraznenie4 4 7 2 2" xfId="30990"/>
    <cellStyle name="40 % - zvýraznenie4 4 7 3" xfId="18308"/>
    <cellStyle name="40 % - zvýraznenie4 4 7 3 2" xfId="30991"/>
    <cellStyle name="40 % - zvýraznenie4 4 7 4" xfId="30992"/>
    <cellStyle name="40 % - zvýraznenie4 4 7 5" xfId="49992"/>
    <cellStyle name="40 % - zvýraznenie4 4 8" xfId="8149"/>
    <cellStyle name="40 % - zvýraznenie4 4 8 2" xfId="30993"/>
    <cellStyle name="40 % - zvýraznenie4 4 9" xfId="18269"/>
    <cellStyle name="40 % - zvýraznenie4 4 9 2" xfId="30994"/>
    <cellStyle name="40 % - zvýraznenie4 5" xfId="280"/>
    <cellStyle name="40 % - zvýraznenie4 5 10" xfId="49993"/>
    <cellStyle name="40 % - zvýraznenie4 5 2" xfId="678"/>
    <cellStyle name="40 % - zvýraznenie4 5 2 2" xfId="1473"/>
    <cellStyle name="40 % - zvýraznenie4 5 2 2 2" xfId="3275"/>
    <cellStyle name="40 % - zvýraznenie4 5 2 2 2 2" xfId="7801"/>
    <cellStyle name="40 % - zvýraznenie4 5 2 2 2 2 2" xfId="15756"/>
    <cellStyle name="40 % - zvýraznenie4 5 2 2 2 2 2 2" xfId="30995"/>
    <cellStyle name="40 % - zvýraznenie4 5 2 2 2 2 3" xfId="18313"/>
    <cellStyle name="40 % - zvýraznenie4 5 2 2 2 2 3 2" xfId="30996"/>
    <cellStyle name="40 % - zvýraznenie4 5 2 2 2 2 4" xfId="30997"/>
    <cellStyle name="40 % - zvýraznenie4 5 2 2 2 2 5" xfId="49994"/>
    <cellStyle name="40 % - zvýraznenie4 5 2 2 2 3" xfId="11231"/>
    <cellStyle name="40 % - zvýraznenie4 5 2 2 2 3 2" xfId="30998"/>
    <cellStyle name="40 % - zvýraznenie4 5 2 2 2 4" xfId="18312"/>
    <cellStyle name="40 % - zvýraznenie4 5 2 2 2 4 2" xfId="30999"/>
    <cellStyle name="40 % - zvýraznenie4 5 2 2 2 5" xfId="31000"/>
    <cellStyle name="40 % - zvýraznenie4 5 2 2 2 6" xfId="49995"/>
    <cellStyle name="40 % - zvýraznenie4 5 2 2 3" xfId="6225"/>
    <cellStyle name="40 % - zvýraznenie4 5 2 2 3 2" xfId="14180"/>
    <cellStyle name="40 % - zvýraznenie4 5 2 2 3 2 2" xfId="31001"/>
    <cellStyle name="40 % - zvýraznenie4 5 2 2 3 3" xfId="18314"/>
    <cellStyle name="40 % - zvýraznenie4 5 2 2 3 3 2" xfId="31002"/>
    <cellStyle name="40 % - zvýraznenie4 5 2 2 3 4" xfId="31003"/>
    <cellStyle name="40 % - zvýraznenie4 5 2 2 3 5" xfId="49996"/>
    <cellStyle name="40 % - zvýraznenie4 5 2 2 4" xfId="9430"/>
    <cellStyle name="40 % - zvýraznenie4 5 2 2 4 2" xfId="31004"/>
    <cellStyle name="40 % - zvýraznenie4 5 2 2 5" xfId="18311"/>
    <cellStyle name="40 % - zvýraznenie4 5 2 2 5 2" xfId="31005"/>
    <cellStyle name="40 % - zvýraznenie4 5 2 2 6" xfId="31006"/>
    <cellStyle name="40 % - zvýraznenie4 5 2 2 7" xfId="49997"/>
    <cellStyle name="40 % - zvýraznenie4 5 2 3" xfId="2283"/>
    <cellStyle name="40 % - zvýraznenie4 5 2 3 2" xfId="7016"/>
    <cellStyle name="40 % - zvýraznenie4 5 2 3 2 2" xfId="14971"/>
    <cellStyle name="40 % - zvýraznenie4 5 2 3 2 2 2" xfId="31007"/>
    <cellStyle name="40 % - zvýraznenie4 5 2 3 2 3" xfId="18316"/>
    <cellStyle name="40 % - zvýraznenie4 5 2 3 2 3 2" xfId="31008"/>
    <cellStyle name="40 % - zvýraznenie4 5 2 3 2 4" xfId="31009"/>
    <cellStyle name="40 % - zvýraznenie4 5 2 3 2 5" xfId="49998"/>
    <cellStyle name="40 % - zvýraznenie4 5 2 3 3" xfId="10240"/>
    <cellStyle name="40 % - zvýraznenie4 5 2 3 3 2" xfId="31010"/>
    <cellStyle name="40 % - zvýraznenie4 5 2 3 4" xfId="18315"/>
    <cellStyle name="40 % - zvýraznenie4 5 2 3 4 2" xfId="31011"/>
    <cellStyle name="40 % - zvýraznenie4 5 2 3 5" xfId="31012"/>
    <cellStyle name="40 % - zvýraznenie4 5 2 3 6" xfId="49999"/>
    <cellStyle name="40 % - zvýraznenie4 5 2 4" xfId="3629"/>
    <cellStyle name="40 % - zvýraznenie4 5 2 4 2" xfId="5434"/>
    <cellStyle name="40 % - zvýraznenie4 5 2 4 2 2" xfId="13389"/>
    <cellStyle name="40 % - zvýraznenie4 5 2 4 2 2 2" xfId="31013"/>
    <cellStyle name="40 % - zvýraznenie4 5 2 4 2 3" xfId="18318"/>
    <cellStyle name="40 % - zvýraznenie4 5 2 4 2 3 2" xfId="31014"/>
    <cellStyle name="40 % - zvýraznenie4 5 2 4 2 4" xfId="31015"/>
    <cellStyle name="40 % - zvýraznenie4 5 2 4 2 5" xfId="50000"/>
    <cellStyle name="40 % - zvýraznenie4 5 2 4 3" xfId="11585"/>
    <cellStyle name="40 % - zvýraznenie4 5 2 4 3 2" xfId="31016"/>
    <cellStyle name="40 % - zvýraznenie4 5 2 4 4" xfId="18317"/>
    <cellStyle name="40 % - zvýraznenie4 5 2 4 4 2" xfId="31017"/>
    <cellStyle name="40 % - zvýraznenie4 5 2 4 5" xfId="31018"/>
    <cellStyle name="40 % - zvýraznenie4 5 2 4 6" xfId="50001"/>
    <cellStyle name="40 % - zvýraznenie4 5 2 5" xfId="4641"/>
    <cellStyle name="40 % - zvýraznenie4 5 2 5 2" xfId="12596"/>
    <cellStyle name="40 % - zvýraznenie4 5 2 5 2 2" xfId="31019"/>
    <cellStyle name="40 % - zvýraznenie4 5 2 5 3" xfId="18319"/>
    <cellStyle name="40 % - zvýraznenie4 5 2 5 3 2" xfId="31020"/>
    <cellStyle name="40 % - zvýraznenie4 5 2 5 4" xfId="31021"/>
    <cellStyle name="40 % - zvýraznenie4 5 2 5 5" xfId="50002"/>
    <cellStyle name="40 % - zvýraznenie4 5 2 6" xfId="8639"/>
    <cellStyle name="40 % - zvýraznenie4 5 2 6 2" xfId="31022"/>
    <cellStyle name="40 % - zvýraznenie4 5 2 7" xfId="18310"/>
    <cellStyle name="40 % - zvýraznenie4 5 2 7 2" xfId="31023"/>
    <cellStyle name="40 % - zvýraznenie4 5 2 8" xfId="31024"/>
    <cellStyle name="40 % - zvýraznenie4 5 2 9" xfId="50003"/>
    <cellStyle name="40 % - zvýraznenie4 5 3" xfId="1083"/>
    <cellStyle name="40 % - zvýraznenie4 5 3 2" xfId="2885"/>
    <cellStyle name="40 % - zvýraznenie4 5 3 2 2" xfId="7411"/>
    <cellStyle name="40 % - zvýraznenie4 5 3 2 2 2" xfId="15366"/>
    <cellStyle name="40 % - zvýraznenie4 5 3 2 2 2 2" xfId="31025"/>
    <cellStyle name="40 % - zvýraznenie4 5 3 2 2 3" xfId="18322"/>
    <cellStyle name="40 % - zvýraznenie4 5 3 2 2 3 2" xfId="31026"/>
    <cellStyle name="40 % - zvýraznenie4 5 3 2 2 4" xfId="31027"/>
    <cellStyle name="40 % - zvýraznenie4 5 3 2 2 5" xfId="50004"/>
    <cellStyle name="40 % - zvýraznenie4 5 3 2 3" xfId="10841"/>
    <cellStyle name="40 % - zvýraznenie4 5 3 2 3 2" xfId="31028"/>
    <cellStyle name="40 % - zvýraznenie4 5 3 2 4" xfId="18321"/>
    <cellStyle name="40 % - zvýraznenie4 5 3 2 4 2" xfId="31029"/>
    <cellStyle name="40 % - zvýraznenie4 5 3 2 5" xfId="31030"/>
    <cellStyle name="40 % - zvýraznenie4 5 3 2 6" xfId="50005"/>
    <cellStyle name="40 % - zvýraznenie4 5 3 3" xfId="5835"/>
    <cellStyle name="40 % - zvýraznenie4 5 3 3 2" xfId="13790"/>
    <cellStyle name="40 % - zvýraznenie4 5 3 3 2 2" xfId="31031"/>
    <cellStyle name="40 % - zvýraznenie4 5 3 3 3" xfId="18323"/>
    <cellStyle name="40 % - zvýraznenie4 5 3 3 3 2" xfId="31032"/>
    <cellStyle name="40 % - zvýraznenie4 5 3 3 4" xfId="31033"/>
    <cellStyle name="40 % - zvýraznenie4 5 3 3 5" xfId="50006"/>
    <cellStyle name="40 % - zvýraznenie4 5 3 4" xfId="9040"/>
    <cellStyle name="40 % - zvýraznenie4 5 3 4 2" xfId="31034"/>
    <cellStyle name="40 % - zvýraznenie4 5 3 5" xfId="18320"/>
    <cellStyle name="40 % - zvýraznenie4 5 3 5 2" xfId="31035"/>
    <cellStyle name="40 % - zvýraznenie4 5 3 6" xfId="31036"/>
    <cellStyle name="40 % - zvýraznenie4 5 3 7" xfId="50007"/>
    <cellStyle name="40 % - zvýraznenie4 5 4" xfId="1893"/>
    <cellStyle name="40 % - zvýraznenie4 5 4 2" xfId="6626"/>
    <cellStyle name="40 % - zvýraznenie4 5 4 2 2" xfId="14581"/>
    <cellStyle name="40 % - zvýraznenie4 5 4 2 2 2" xfId="31037"/>
    <cellStyle name="40 % - zvýraznenie4 5 4 2 3" xfId="18325"/>
    <cellStyle name="40 % - zvýraznenie4 5 4 2 3 2" xfId="31038"/>
    <cellStyle name="40 % - zvýraznenie4 5 4 2 4" xfId="31039"/>
    <cellStyle name="40 % - zvýraznenie4 5 4 2 5" xfId="50008"/>
    <cellStyle name="40 % - zvýraznenie4 5 4 3" xfId="9850"/>
    <cellStyle name="40 % - zvýraznenie4 5 4 3 2" xfId="31040"/>
    <cellStyle name="40 % - zvýraznenie4 5 4 4" xfId="18324"/>
    <cellStyle name="40 % - zvýraznenie4 5 4 4 2" xfId="31041"/>
    <cellStyle name="40 % - zvýraznenie4 5 4 5" xfId="31042"/>
    <cellStyle name="40 % - zvýraznenie4 5 4 6" xfId="50009"/>
    <cellStyle name="40 % - zvýraznenie4 5 5" xfId="2589"/>
    <cellStyle name="40 % - zvýraznenie4 5 5 2" xfId="5044"/>
    <cellStyle name="40 % - zvýraznenie4 5 5 2 2" xfId="12999"/>
    <cellStyle name="40 % - zvýraznenie4 5 5 2 2 2" xfId="31043"/>
    <cellStyle name="40 % - zvýraznenie4 5 5 2 3" xfId="18327"/>
    <cellStyle name="40 % - zvýraznenie4 5 5 2 3 2" xfId="31044"/>
    <cellStyle name="40 % - zvýraznenie4 5 5 2 4" xfId="31045"/>
    <cellStyle name="40 % - zvýraznenie4 5 5 2 5" xfId="50010"/>
    <cellStyle name="40 % - zvýraznenie4 5 5 3" xfId="10546"/>
    <cellStyle name="40 % - zvýraznenie4 5 5 3 2" xfId="31046"/>
    <cellStyle name="40 % - zvýraznenie4 5 5 4" xfId="18326"/>
    <cellStyle name="40 % - zvýraznenie4 5 5 4 2" xfId="31047"/>
    <cellStyle name="40 % - zvýraznenie4 5 5 5" xfId="31048"/>
    <cellStyle name="40 % - zvýraznenie4 5 5 6" xfId="50011"/>
    <cellStyle name="40 % - zvýraznenie4 5 6" xfId="4251"/>
    <cellStyle name="40 % - zvýraznenie4 5 6 2" xfId="12206"/>
    <cellStyle name="40 % - zvýraznenie4 5 6 2 2" xfId="31049"/>
    <cellStyle name="40 % - zvýraznenie4 5 6 3" xfId="18328"/>
    <cellStyle name="40 % - zvýraznenie4 5 6 3 2" xfId="31050"/>
    <cellStyle name="40 % - zvýraznenie4 5 6 4" xfId="31051"/>
    <cellStyle name="40 % - zvýraznenie4 5 6 5" xfId="50012"/>
    <cellStyle name="40 % - zvýraznenie4 5 7" xfId="8249"/>
    <cellStyle name="40 % - zvýraznenie4 5 7 2" xfId="31052"/>
    <cellStyle name="40 % - zvýraznenie4 5 8" xfId="18309"/>
    <cellStyle name="40 % - zvýraznenie4 5 8 2" xfId="31053"/>
    <cellStyle name="40 % - zvýraznenie4 5 9" xfId="31054"/>
    <cellStyle name="40 % - zvýraznenie4 6" xfId="483"/>
    <cellStyle name="40 % - zvýraznenie4 6 2" xfId="1280"/>
    <cellStyle name="40 % - zvýraznenie4 6 2 2" xfId="3082"/>
    <cellStyle name="40 % - zvýraznenie4 6 2 2 2" xfId="7608"/>
    <cellStyle name="40 % - zvýraznenie4 6 2 2 2 2" xfId="15563"/>
    <cellStyle name="40 % - zvýraznenie4 6 2 2 2 2 2" xfId="31055"/>
    <cellStyle name="40 % - zvýraznenie4 6 2 2 2 3" xfId="18332"/>
    <cellStyle name="40 % - zvýraznenie4 6 2 2 2 3 2" xfId="31056"/>
    <cellStyle name="40 % - zvýraznenie4 6 2 2 2 4" xfId="31057"/>
    <cellStyle name="40 % - zvýraznenie4 6 2 2 2 5" xfId="50013"/>
    <cellStyle name="40 % - zvýraznenie4 6 2 2 3" xfId="11038"/>
    <cellStyle name="40 % - zvýraznenie4 6 2 2 3 2" xfId="31058"/>
    <cellStyle name="40 % - zvýraznenie4 6 2 2 4" xfId="18331"/>
    <cellStyle name="40 % - zvýraznenie4 6 2 2 4 2" xfId="31059"/>
    <cellStyle name="40 % - zvýraznenie4 6 2 2 5" xfId="31060"/>
    <cellStyle name="40 % - zvýraznenie4 6 2 2 6" xfId="50014"/>
    <cellStyle name="40 % - zvýraznenie4 6 2 3" xfId="6032"/>
    <cellStyle name="40 % - zvýraznenie4 6 2 3 2" xfId="13987"/>
    <cellStyle name="40 % - zvýraznenie4 6 2 3 2 2" xfId="31061"/>
    <cellStyle name="40 % - zvýraznenie4 6 2 3 3" xfId="18333"/>
    <cellStyle name="40 % - zvýraznenie4 6 2 3 3 2" xfId="31062"/>
    <cellStyle name="40 % - zvýraznenie4 6 2 3 4" xfId="31063"/>
    <cellStyle name="40 % - zvýraznenie4 6 2 3 5" xfId="50015"/>
    <cellStyle name="40 % - zvýraznenie4 6 2 4" xfId="9237"/>
    <cellStyle name="40 % - zvýraznenie4 6 2 4 2" xfId="31064"/>
    <cellStyle name="40 % - zvýraznenie4 6 2 5" xfId="18330"/>
    <cellStyle name="40 % - zvýraznenie4 6 2 5 2" xfId="31065"/>
    <cellStyle name="40 % - zvýraznenie4 6 2 6" xfId="31066"/>
    <cellStyle name="40 % - zvýraznenie4 6 2 7" xfId="50016"/>
    <cellStyle name="40 % - zvýraznenie4 6 3" xfId="2090"/>
    <cellStyle name="40 % - zvýraznenie4 6 3 2" xfId="6823"/>
    <cellStyle name="40 % - zvýraznenie4 6 3 2 2" xfId="14778"/>
    <cellStyle name="40 % - zvýraznenie4 6 3 2 2 2" xfId="31067"/>
    <cellStyle name="40 % - zvýraznenie4 6 3 2 3" xfId="18335"/>
    <cellStyle name="40 % - zvýraznenie4 6 3 2 3 2" xfId="31068"/>
    <cellStyle name="40 % - zvýraznenie4 6 3 2 4" xfId="31069"/>
    <cellStyle name="40 % - zvýraznenie4 6 3 2 5" xfId="50017"/>
    <cellStyle name="40 % - zvýraznenie4 6 3 3" xfId="10047"/>
    <cellStyle name="40 % - zvýraznenie4 6 3 3 2" xfId="31070"/>
    <cellStyle name="40 % - zvýraznenie4 6 3 4" xfId="18334"/>
    <cellStyle name="40 % - zvýraznenie4 6 3 4 2" xfId="31071"/>
    <cellStyle name="40 % - zvýraznenie4 6 3 5" xfId="31072"/>
    <cellStyle name="40 % - zvýraznenie4 6 3 6" xfId="50018"/>
    <cellStyle name="40 % - zvýraznenie4 6 4" xfId="3979"/>
    <cellStyle name="40 % - zvýraznenie4 6 4 2" xfId="5241"/>
    <cellStyle name="40 % - zvýraznenie4 6 4 2 2" xfId="13196"/>
    <cellStyle name="40 % - zvýraznenie4 6 4 2 2 2" xfId="31073"/>
    <cellStyle name="40 % - zvýraznenie4 6 4 2 3" xfId="18337"/>
    <cellStyle name="40 % - zvýraznenie4 6 4 2 3 2" xfId="31074"/>
    <cellStyle name="40 % - zvýraznenie4 6 4 2 4" xfId="31075"/>
    <cellStyle name="40 % - zvýraznenie4 6 4 2 5" xfId="50019"/>
    <cellStyle name="40 % - zvýraznenie4 6 4 3" xfId="11934"/>
    <cellStyle name="40 % - zvýraznenie4 6 4 3 2" xfId="31076"/>
    <cellStyle name="40 % - zvýraznenie4 6 4 4" xfId="18336"/>
    <cellStyle name="40 % - zvýraznenie4 6 4 4 2" xfId="31077"/>
    <cellStyle name="40 % - zvýraznenie4 6 4 5" xfId="31078"/>
    <cellStyle name="40 % - zvýraznenie4 6 4 6" xfId="50020"/>
    <cellStyle name="40 % - zvýraznenie4 6 5" xfId="4448"/>
    <cellStyle name="40 % - zvýraznenie4 6 5 2" xfId="12403"/>
    <cellStyle name="40 % - zvýraznenie4 6 5 2 2" xfId="31079"/>
    <cellStyle name="40 % - zvýraznenie4 6 5 3" xfId="18338"/>
    <cellStyle name="40 % - zvýraznenie4 6 5 3 2" xfId="31080"/>
    <cellStyle name="40 % - zvýraznenie4 6 5 4" xfId="31081"/>
    <cellStyle name="40 % - zvýraznenie4 6 5 5" xfId="50021"/>
    <cellStyle name="40 % - zvýraznenie4 6 6" xfId="8446"/>
    <cellStyle name="40 % - zvýraznenie4 6 6 2" xfId="31082"/>
    <cellStyle name="40 % - zvýraznenie4 6 7" xfId="18329"/>
    <cellStyle name="40 % - zvýraznenie4 6 7 2" xfId="31083"/>
    <cellStyle name="40 % - zvýraznenie4 6 8" xfId="31084"/>
    <cellStyle name="40 % - zvýraznenie4 6 9" xfId="50022"/>
    <cellStyle name="40 % - zvýraznenie4 7" xfId="885"/>
    <cellStyle name="40 % - zvýraznenie4 7 2" xfId="2690"/>
    <cellStyle name="40 % - zvýraznenie4 7 2 2" xfId="7220"/>
    <cellStyle name="40 % - zvýraznenie4 7 2 2 2" xfId="15175"/>
    <cellStyle name="40 % - zvýraznenie4 7 2 2 2 2" xfId="31085"/>
    <cellStyle name="40 % - zvýraznenie4 7 2 2 3" xfId="18341"/>
    <cellStyle name="40 % - zvýraznenie4 7 2 2 3 2" xfId="31086"/>
    <cellStyle name="40 % - zvýraznenie4 7 2 2 4" xfId="31087"/>
    <cellStyle name="40 % - zvýraznenie4 7 2 2 5" xfId="50023"/>
    <cellStyle name="40 % - zvýraznenie4 7 2 3" xfId="10646"/>
    <cellStyle name="40 % - zvýraznenie4 7 2 3 2" xfId="31088"/>
    <cellStyle name="40 % - zvýraznenie4 7 2 4" xfId="18340"/>
    <cellStyle name="40 % - zvýraznenie4 7 2 4 2" xfId="31089"/>
    <cellStyle name="40 % - zvýraznenie4 7 2 5" xfId="31090"/>
    <cellStyle name="40 % - zvýraznenie4 7 2 6" xfId="50024"/>
    <cellStyle name="40 % - zvýraznenie4 7 3" xfId="5638"/>
    <cellStyle name="40 % - zvýraznenie4 7 3 2" xfId="13593"/>
    <cellStyle name="40 % - zvýraznenie4 7 3 2 2" xfId="31091"/>
    <cellStyle name="40 % - zvýraznenie4 7 3 3" xfId="18342"/>
    <cellStyle name="40 % - zvýraznenie4 7 3 3 2" xfId="31092"/>
    <cellStyle name="40 % - zvýraznenie4 7 3 4" xfId="31093"/>
    <cellStyle name="40 % - zvýraznenie4 7 3 5" xfId="50025"/>
    <cellStyle name="40 % - zvýraznenie4 7 4" xfId="8843"/>
    <cellStyle name="40 % - zvýraznenie4 7 4 2" xfId="31094"/>
    <cellStyle name="40 % - zvýraznenie4 7 5" xfId="18339"/>
    <cellStyle name="40 % - zvýraznenie4 7 5 2" xfId="31095"/>
    <cellStyle name="40 % - zvýraznenie4 7 6" xfId="31096"/>
    <cellStyle name="40 % - zvýraznenie4 7 7" xfId="50026"/>
    <cellStyle name="40 % - zvýraznenie4 8" xfId="1690"/>
    <cellStyle name="40 % - zvýraznenie4 8 2" xfId="6429"/>
    <cellStyle name="40 % - zvýraznenie4 8 2 2" xfId="14384"/>
    <cellStyle name="40 % - zvýraznenie4 8 2 2 2" xfId="31097"/>
    <cellStyle name="40 % - zvýraznenie4 8 2 3" xfId="18344"/>
    <cellStyle name="40 % - zvýraznenie4 8 2 3 2" xfId="31098"/>
    <cellStyle name="40 % - zvýraznenie4 8 2 4" xfId="31099"/>
    <cellStyle name="40 % - zvýraznenie4 8 2 5" xfId="50027"/>
    <cellStyle name="40 % - zvýraznenie4 8 3" xfId="9647"/>
    <cellStyle name="40 % - zvýraznenie4 8 3 2" xfId="31100"/>
    <cellStyle name="40 % - zvýraznenie4 8 4" xfId="18343"/>
    <cellStyle name="40 % - zvýraznenie4 8 4 2" xfId="31101"/>
    <cellStyle name="40 % - zvýraznenie4 8 5" xfId="31102"/>
    <cellStyle name="40 % - zvýraznenie4 8 6" xfId="50028"/>
    <cellStyle name="40 % - zvýraznenie4 9" xfId="3833"/>
    <cellStyle name="40 % - zvýraznenie4 9 2" xfId="4847"/>
    <cellStyle name="40 % - zvýraznenie4 9 2 2" xfId="12802"/>
    <cellStyle name="40 % - zvýraznenie4 9 2 2 2" xfId="31103"/>
    <cellStyle name="40 % - zvýraznenie4 9 2 3" xfId="18346"/>
    <cellStyle name="40 % - zvýraznenie4 9 2 3 2" xfId="31104"/>
    <cellStyle name="40 % - zvýraznenie4 9 2 4" xfId="31105"/>
    <cellStyle name="40 % - zvýraznenie4 9 2 5" xfId="50029"/>
    <cellStyle name="40 % - zvýraznenie4 9 3" xfId="11788"/>
    <cellStyle name="40 % - zvýraznenie4 9 3 2" xfId="31106"/>
    <cellStyle name="40 % - zvýraznenie4 9 4" xfId="18345"/>
    <cellStyle name="40 % - zvýraznenie4 9 4 2" xfId="31107"/>
    <cellStyle name="40 % - zvýraznenie4 9 5" xfId="31108"/>
    <cellStyle name="40 % - zvýraznenie4 9 6" xfId="50030"/>
    <cellStyle name="40 % - zvýraznenie5" xfId="69" builtinId="47" customBuiltin="1"/>
    <cellStyle name="40 % - zvýraznenie5 10" xfId="8003"/>
    <cellStyle name="40 % - zvýraznenie5 10 2" xfId="31109"/>
    <cellStyle name="40 % - zvýraznenie5 11" xfId="4056"/>
    <cellStyle name="40 % - zvýraznenie5 11 2" xfId="12011"/>
    <cellStyle name="40 % - zvýraznenie5 11 2 2" xfId="31110"/>
    <cellStyle name="40 % - zvýraznenie5 11 3" xfId="18347"/>
    <cellStyle name="40 % - zvýraznenie5 11 3 2" xfId="31111"/>
    <cellStyle name="40 % - zvýraznenie5 11 4" xfId="31112"/>
    <cellStyle name="40 % - zvýraznenie5 11 5" xfId="50031"/>
    <cellStyle name="40 % - zvýraznenie5 12" xfId="8053"/>
    <cellStyle name="40 % - zvýraznenie5 12 2" xfId="31113"/>
    <cellStyle name="40 % - zvýraznenie5 13" xfId="31114"/>
    <cellStyle name="40 % - zvýraznenie5 2" xfId="127"/>
    <cellStyle name="40 % - zvýraznenie5 2 10" xfId="18348"/>
    <cellStyle name="40 % - zvýraznenie5 2 10 2" xfId="31115"/>
    <cellStyle name="40 % - zvýraznenie5 2 11" xfId="31116"/>
    <cellStyle name="40 % - zvýraznenie5 2 12" xfId="50032"/>
    <cellStyle name="40 % - zvýraznenie5 2 2" xfId="228"/>
    <cellStyle name="40 % - zvýraznenie5 2 2 10" xfId="31117"/>
    <cellStyle name="40 % - zvýraznenie5 2 2 11" xfId="50033"/>
    <cellStyle name="40 % - zvýraznenie5 2 2 2" xfId="427"/>
    <cellStyle name="40 % - zvýraznenie5 2 2 2 10" xfId="50034"/>
    <cellStyle name="40 % - zvýraznenie5 2 2 2 2" xfId="819"/>
    <cellStyle name="40 % - zvýraznenie5 2 2 2 2 2" xfId="1614"/>
    <cellStyle name="40 % - zvýraznenie5 2 2 2 2 2 2" xfId="3416"/>
    <cellStyle name="40 % - zvýraznenie5 2 2 2 2 2 2 2" xfId="7942"/>
    <cellStyle name="40 % - zvýraznenie5 2 2 2 2 2 2 2 2" xfId="15897"/>
    <cellStyle name="40 % - zvýraznenie5 2 2 2 2 2 2 2 2 2" xfId="31118"/>
    <cellStyle name="40 % - zvýraznenie5 2 2 2 2 2 2 2 3" xfId="18354"/>
    <cellStyle name="40 % - zvýraznenie5 2 2 2 2 2 2 2 3 2" xfId="31119"/>
    <cellStyle name="40 % - zvýraznenie5 2 2 2 2 2 2 2 4" xfId="31120"/>
    <cellStyle name="40 % - zvýraznenie5 2 2 2 2 2 2 2 5" xfId="50035"/>
    <cellStyle name="40 % - zvýraznenie5 2 2 2 2 2 2 3" xfId="11372"/>
    <cellStyle name="40 % - zvýraznenie5 2 2 2 2 2 2 3 2" xfId="31121"/>
    <cellStyle name="40 % - zvýraznenie5 2 2 2 2 2 2 4" xfId="18353"/>
    <cellStyle name="40 % - zvýraznenie5 2 2 2 2 2 2 4 2" xfId="31122"/>
    <cellStyle name="40 % - zvýraznenie5 2 2 2 2 2 2 5" xfId="31123"/>
    <cellStyle name="40 % - zvýraznenie5 2 2 2 2 2 2 6" xfId="50036"/>
    <cellStyle name="40 % - zvýraznenie5 2 2 2 2 2 3" xfId="6366"/>
    <cellStyle name="40 % - zvýraznenie5 2 2 2 2 2 3 2" xfId="14321"/>
    <cellStyle name="40 % - zvýraznenie5 2 2 2 2 2 3 2 2" xfId="31124"/>
    <cellStyle name="40 % - zvýraznenie5 2 2 2 2 2 3 3" xfId="18355"/>
    <cellStyle name="40 % - zvýraznenie5 2 2 2 2 2 3 3 2" xfId="31125"/>
    <cellStyle name="40 % - zvýraznenie5 2 2 2 2 2 3 4" xfId="31126"/>
    <cellStyle name="40 % - zvýraznenie5 2 2 2 2 2 3 5" xfId="50037"/>
    <cellStyle name="40 % - zvýraznenie5 2 2 2 2 2 4" xfId="9571"/>
    <cellStyle name="40 % - zvýraznenie5 2 2 2 2 2 4 2" xfId="31127"/>
    <cellStyle name="40 % - zvýraznenie5 2 2 2 2 2 5" xfId="18352"/>
    <cellStyle name="40 % - zvýraznenie5 2 2 2 2 2 5 2" xfId="31128"/>
    <cellStyle name="40 % - zvýraznenie5 2 2 2 2 2 6" xfId="31129"/>
    <cellStyle name="40 % - zvýraznenie5 2 2 2 2 2 7" xfId="50038"/>
    <cellStyle name="40 % - zvýraznenie5 2 2 2 2 3" xfId="2424"/>
    <cellStyle name="40 % - zvýraznenie5 2 2 2 2 3 2" xfId="7157"/>
    <cellStyle name="40 % - zvýraznenie5 2 2 2 2 3 2 2" xfId="15112"/>
    <cellStyle name="40 % - zvýraznenie5 2 2 2 2 3 2 2 2" xfId="31130"/>
    <cellStyle name="40 % - zvýraznenie5 2 2 2 2 3 2 3" xfId="18357"/>
    <cellStyle name="40 % - zvýraznenie5 2 2 2 2 3 2 3 2" xfId="31131"/>
    <cellStyle name="40 % - zvýraznenie5 2 2 2 2 3 2 4" xfId="31132"/>
    <cellStyle name="40 % - zvýraznenie5 2 2 2 2 3 2 5" xfId="50039"/>
    <cellStyle name="40 % - zvýraznenie5 2 2 2 2 3 3" xfId="10381"/>
    <cellStyle name="40 % - zvýraznenie5 2 2 2 2 3 3 2" xfId="31133"/>
    <cellStyle name="40 % - zvýraznenie5 2 2 2 2 3 4" xfId="18356"/>
    <cellStyle name="40 % - zvýraznenie5 2 2 2 2 3 4 2" xfId="31134"/>
    <cellStyle name="40 % - zvýraznenie5 2 2 2 2 3 5" xfId="31135"/>
    <cellStyle name="40 % - zvýraznenie5 2 2 2 2 3 6" xfId="50040"/>
    <cellStyle name="40 % - zvýraznenie5 2 2 2 2 4" xfId="3764"/>
    <cellStyle name="40 % - zvýraznenie5 2 2 2 2 4 2" xfId="5575"/>
    <cellStyle name="40 % - zvýraznenie5 2 2 2 2 4 2 2" xfId="13530"/>
    <cellStyle name="40 % - zvýraznenie5 2 2 2 2 4 2 2 2" xfId="31136"/>
    <cellStyle name="40 % - zvýraznenie5 2 2 2 2 4 2 3" xfId="18359"/>
    <cellStyle name="40 % - zvýraznenie5 2 2 2 2 4 2 3 2" xfId="31137"/>
    <cellStyle name="40 % - zvýraznenie5 2 2 2 2 4 2 4" xfId="31138"/>
    <cellStyle name="40 % - zvýraznenie5 2 2 2 2 4 2 5" xfId="50041"/>
    <cellStyle name="40 % - zvýraznenie5 2 2 2 2 4 3" xfId="11719"/>
    <cellStyle name="40 % - zvýraznenie5 2 2 2 2 4 3 2" xfId="31139"/>
    <cellStyle name="40 % - zvýraznenie5 2 2 2 2 4 4" xfId="18358"/>
    <cellStyle name="40 % - zvýraznenie5 2 2 2 2 4 4 2" xfId="31140"/>
    <cellStyle name="40 % - zvýraznenie5 2 2 2 2 4 5" xfId="31141"/>
    <cellStyle name="40 % - zvýraznenie5 2 2 2 2 4 6" xfId="50042"/>
    <cellStyle name="40 % - zvýraznenie5 2 2 2 2 5" xfId="4782"/>
    <cellStyle name="40 % - zvýraznenie5 2 2 2 2 5 2" xfId="12737"/>
    <cellStyle name="40 % - zvýraznenie5 2 2 2 2 5 2 2" xfId="31142"/>
    <cellStyle name="40 % - zvýraznenie5 2 2 2 2 5 3" xfId="18360"/>
    <cellStyle name="40 % - zvýraznenie5 2 2 2 2 5 3 2" xfId="31143"/>
    <cellStyle name="40 % - zvýraznenie5 2 2 2 2 5 4" xfId="31144"/>
    <cellStyle name="40 % - zvýraznenie5 2 2 2 2 5 5" xfId="50043"/>
    <cellStyle name="40 % - zvýraznenie5 2 2 2 2 6" xfId="8780"/>
    <cellStyle name="40 % - zvýraznenie5 2 2 2 2 6 2" xfId="31145"/>
    <cellStyle name="40 % - zvýraznenie5 2 2 2 2 7" xfId="18351"/>
    <cellStyle name="40 % - zvýraznenie5 2 2 2 2 7 2" xfId="31146"/>
    <cellStyle name="40 % - zvýraznenie5 2 2 2 2 8" xfId="31147"/>
    <cellStyle name="40 % - zvýraznenie5 2 2 2 2 9" xfId="50044"/>
    <cellStyle name="40 % - zvýraznenie5 2 2 2 3" xfId="1224"/>
    <cellStyle name="40 % - zvýraznenie5 2 2 2 3 2" xfId="3026"/>
    <cellStyle name="40 % - zvýraznenie5 2 2 2 3 2 2" xfId="7552"/>
    <cellStyle name="40 % - zvýraznenie5 2 2 2 3 2 2 2" xfId="15507"/>
    <cellStyle name="40 % - zvýraznenie5 2 2 2 3 2 2 2 2" xfId="31148"/>
    <cellStyle name="40 % - zvýraznenie5 2 2 2 3 2 2 3" xfId="18363"/>
    <cellStyle name="40 % - zvýraznenie5 2 2 2 3 2 2 3 2" xfId="31149"/>
    <cellStyle name="40 % - zvýraznenie5 2 2 2 3 2 2 4" xfId="31150"/>
    <cellStyle name="40 % - zvýraznenie5 2 2 2 3 2 2 5" xfId="50045"/>
    <cellStyle name="40 % - zvýraznenie5 2 2 2 3 2 3" xfId="10982"/>
    <cellStyle name="40 % - zvýraznenie5 2 2 2 3 2 3 2" xfId="31151"/>
    <cellStyle name="40 % - zvýraznenie5 2 2 2 3 2 4" xfId="18362"/>
    <cellStyle name="40 % - zvýraznenie5 2 2 2 3 2 4 2" xfId="31152"/>
    <cellStyle name="40 % - zvýraznenie5 2 2 2 3 2 5" xfId="31153"/>
    <cellStyle name="40 % - zvýraznenie5 2 2 2 3 2 6" xfId="50046"/>
    <cellStyle name="40 % - zvýraznenie5 2 2 2 3 3" xfId="5976"/>
    <cellStyle name="40 % - zvýraznenie5 2 2 2 3 3 2" xfId="13931"/>
    <cellStyle name="40 % - zvýraznenie5 2 2 2 3 3 2 2" xfId="31154"/>
    <cellStyle name="40 % - zvýraznenie5 2 2 2 3 3 3" xfId="18364"/>
    <cellStyle name="40 % - zvýraznenie5 2 2 2 3 3 3 2" xfId="31155"/>
    <cellStyle name="40 % - zvýraznenie5 2 2 2 3 3 4" xfId="31156"/>
    <cellStyle name="40 % - zvýraznenie5 2 2 2 3 3 5" xfId="50047"/>
    <cellStyle name="40 % - zvýraznenie5 2 2 2 3 4" xfId="9181"/>
    <cellStyle name="40 % - zvýraznenie5 2 2 2 3 4 2" xfId="31157"/>
    <cellStyle name="40 % - zvýraznenie5 2 2 2 3 5" xfId="18361"/>
    <cellStyle name="40 % - zvýraznenie5 2 2 2 3 5 2" xfId="31158"/>
    <cellStyle name="40 % - zvýraznenie5 2 2 2 3 6" xfId="31159"/>
    <cellStyle name="40 % - zvýraznenie5 2 2 2 3 7" xfId="50048"/>
    <cellStyle name="40 % - zvýraznenie5 2 2 2 4" xfId="2034"/>
    <cellStyle name="40 % - zvýraznenie5 2 2 2 4 2" xfId="6767"/>
    <cellStyle name="40 % - zvýraznenie5 2 2 2 4 2 2" xfId="14722"/>
    <cellStyle name="40 % - zvýraznenie5 2 2 2 4 2 2 2" xfId="31160"/>
    <cellStyle name="40 % - zvýraznenie5 2 2 2 4 2 3" xfId="18366"/>
    <cellStyle name="40 % - zvýraznenie5 2 2 2 4 2 3 2" xfId="31161"/>
    <cellStyle name="40 % - zvýraznenie5 2 2 2 4 2 4" xfId="31162"/>
    <cellStyle name="40 % - zvýraznenie5 2 2 2 4 2 5" xfId="50049"/>
    <cellStyle name="40 % - zvýraznenie5 2 2 2 4 3" xfId="9991"/>
    <cellStyle name="40 % - zvýraznenie5 2 2 2 4 3 2" xfId="31163"/>
    <cellStyle name="40 % - zvýraznenie5 2 2 2 4 4" xfId="18365"/>
    <cellStyle name="40 % - zvýraznenie5 2 2 2 4 4 2" xfId="31164"/>
    <cellStyle name="40 % - zvýraznenie5 2 2 2 4 5" xfId="31165"/>
    <cellStyle name="40 % - zvýraznenie5 2 2 2 4 6" xfId="50050"/>
    <cellStyle name="40 % - zvýraznenie5 2 2 2 5" xfId="4012"/>
    <cellStyle name="40 % - zvýraznenie5 2 2 2 5 2" xfId="5185"/>
    <cellStyle name="40 % - zvýraznenie5 2 2 2 5 2 2" xfId="13140"/>
    <cellStyle name="40 % - zvýraznenie5 2 2 2 5 2 2 2" xfId="31166"/>
    <cellStyle name="40 % - zvýraznenie5 2 2 2 5 2 3" xfId="18368"/>
    <cellStyle name="40 % - zvýraznenie5 2 2 2 5 2 3 2" xfId="31167"/>
    <cellStyle name="40 % - zvýraznenie5 2 2 2 5 2 4" xfId="31168"/>
    <cellStyle name="40 % - zvýraznenie5 2 2 2 5 2 5" xfId="50051"/>
    <cellStyle name="40 % - zvýraznenie5 2 2 2 5 3" xfId="11967"/>
    <cellStyle name="40 % - zvýraznenie5 2 2 2 5 3 2" xfId="31169"/>
    <cellStyle name="40 % - zvýraznenie5 2 2 2 5 4" xfId="18367"/>
    <cellStyle name="40 % - zvýraznenie5 2 2 2 5 4 2" xfId="31170"/>
    <cellStyle name="40 % - zvýraznenie5 2 2 2 5 5" xfId="31171"/>
    <cellStyle name="40 % - zvýraznenie5 2 2 2 5 6" xfId="50052"/>
    <cellStyle name="40 % - zvýraznenie5 2 2 2 6" xfId="4392"/>
    <cellStyle name="40 % - zvýraznenie5 2 2 2 6 2" xfId="12347"/>
    <cellStyle name="40 % - zvýraznenie5 2 2 2 6 2 2" xfId="31172"/>
    <cellStyle name="40 % - zvýraznenie5 2 2 2 6 3" xfId="18369"/>
    <cellStyle name="40 % - zvýraznenie5 2 2 2 6 3 2" xfId="31173"/>
    <cellStyle name="40 % - zvýraznenie5 2 2 2 6 4" xfId="31174"/>
    <cellStyle name="40 % - zvýraznenie5 2 2 2 6 5" xfId="50053"/>
    <cellStyle name="40 % - zvýraznenie5 2 2 2 7" xfId="8390"/>
    <cellStyle name="40 % - zvýraznenie5 2 2 2 7 2" xfId="31175"/>
    <cellStyle name="40 % - zvýraznenie5 2 2 2 8" xfId="18350"/>
    <cellStyle name="40 % - zvýraznenie5 2 2 2 8 2" xfId="31176"/>
    <cellStyle name="40 % - zvýraznenie5 2 2 2 9" xfId="31177"/>
    <cellStyle name="40 % - zvýraznenie5 2 2 3" xfId="626"/>
    <cellStyle name="40 % - zvýraznenie5 2 2 3 2" xfId="1421"/>
    <cellStyle name="40 % - zvýraznenie5 2 2 3 2 2" xfId="3223"/>
    <cellStyle name="40 % - zvýraznenie5 2 2 3 2 2 2" xfId="7749"/>
    <cellStyle name="40 % - zvýraznenie5 2 2 3 2 2 2 2" xfId="15704"/>
    <cellStyle name="40 % - zvýraznenie5 2 2 3 2 2 2 2 2" xfId="31178"/>
    <cellStyle name="40 % - zvýraznenie5 2 2 3 2 2 2 3" xfId="18373"/>
    <cellStyle name="40 % - zvýraznenie5 2 2 3 2 2 2 3 2" xfId="31179"/>
    <cellStyle name="40 % - zvýraznenie5 2 2 3 2 2 2 4" xfId="31180"/>
    <cellStyle name="40 % - zvýraznenie5 2 2 3 2 2 2 5" xfId="50054"/>
    <cellStyle name="40 % - zvýraznenie5 2 2 3 2 2 3" xfId="11179"/>
    <cellStyle name="40 % - zvýraznenie5 2 2 3 2 2 3 2" xfId="31181"/>
    <cellStyle name="40 % - zvýraznenie5 2 2 3 2 2 4" xfId="18372"/>
    <cellStyle name="40 % - zvýraznenie5 2 2 3 2 2 4 2" xfId="31182"/>
    <cellStyle name="40 % - zvýraznenie5 2 2 3 2 2 5" xfId="31183"/>
    <cellStyle name="40 % - zvýraznenie5 2 2 3 2 2 6" xfId="50055"/>
    <cellStyle name="40 % - zvýraznenie5 2 2 3 2 3" xfId="6173"/>
    <cellStyle name="40 % - zvýraznenie5 2 2 3 2 3 2" xfId="14128"/>
    <cellStyle name="40 % - zvýraznenie5 2 2 3 2 3 2 2" xfId="31184"/>
    <cellStyle name="40 % - zvýraznenie5 2 2 3 2 3 3" xfId="18374"/>
    <cellStyle name="40 % - zvýraznenie5 2 2 3 2 3 3 2" xfId="31185"/>
    <cellStyle name="40 % - zvýraznenie5 2 2 3 2 3 4" xfId="31186"/>
    <cellStyle name="40 % - zvýraznenie5 2 2 3 2 3 5" xfId="50056"/>
    <cellStyle name="40 % - zvýraznenie5 2 2 3 2 4" xfId="9378"/>
    <cellStyle name="40 % - zvýraznenie5 2 2 3 2 4 2" xfId="31187"/>
    <cellStyle name="40 % - zvýraznenie5 2 2 3 2 5" xfId="18371"/>
    <cellStyle name="40 % - zvýraznenie5 2 2 3 2 5 2" xfId="31188"/>
    <cellStyle name="40 % - zvýraznenie5 2 2 3 2 6" xfId="31189"/>
    <cellStyle name="40 % - zvýraznenie5 2 2 3 2 7" xfId="50057"/>
    <cellStyle name="40 % - zvýraznenie5 2 2 3 3" xfId="2231"/>
    <cellStyle name="40 % - zvýraznenie5 2 2 3 3 2" xfId="6964"/>
    <cellStyle name="40 % - zvýraznenie5 2 2 3 3 2 2" xfId="14919"/>
    <cellStyle name="40 % - zvýraznenie5 2 2 3 3 2 2 2" xfId="31190"/>
    <cellStyle name="40 % - zvýraznenie5 2 2 3 3 2 3" xfId="18376"/>
    <cellStyle name="40 % - zvýraznenie5 2 2 3 3 2 3 2" xfId="31191"/>
    <cellStyle name="40 % - zvýraznenie5 2 2 3 3 2 4" xfId="31192"/>
    <cellStyle name="40 % - zvýraznenie5 2 2 3 3 2 5" xfId="50058"/>
    <cellStyle name="40 % - zvýraznenie5 2 2 3 3 3" xfId="10188"/>
    <cellStyle name="40 % - zvýraznenie5 2 2 3 3 3 2" xfId="31193"/>
    <cellStyle name="40 % - zvýraznenie5 2 2 3 3 4" xfId="18375"/>
    <cellStyle name="40 % - zvýraznenie5 2 2 3 3 4 2" xfId="31194"/>
    <cellStyle name="40 % - zvýraznenie5 2 2 3 3 5" xfId="31195"/>
    <cellStyle name="40 % - zvýraznenie5 2 2 3 3 6" xfId="50059"/>
    <cellStyle name="40 % - zvýraznenie5 2 2 3 4" xfId="3862"/>
    <cellStyle name="40 % - zvýraznenie5 2 2 3 4 2" xfId="5382"/>
    <cellStyle name="40 % - zvýraznenie5 2 2 3 4 2 2" xfId="13337"/>
    <cellStyle name="40 % - zvýraznenie5 2 2 3 4 2 2 2" xfId="31196"/>
    <cellStyle name="40 % - zvýraznenie5 2 2 3 4 2 3" xfId="18378"/>
    <cellStyle name="40 % - zvýraznenie5 2 2 3 4 2 3 2" xfId="31197"/>
    <cellStyle name="40 % - zvýraznenie5 2 2 3 4 2 4" xfId="31198"/>
    <cellStyle name="40 % - zvýraznenie5 2 2 3 4 2 5" xfId="50060"/>
    <cellStyle name="40 % - zvýraznenie5 2 2 3 4 3" xfId="11817"/>
    <cellStyle name="40 % - zvýraznenie5 2 2 3 4 3 2" xfId="31199"/>
    <cellStyle name="40 % - zvýraznenie5 2 2 3 4 4" xfId="18377"/>
    <cellStyle name="40 % - zvýraznenie5 2 2 3 4 4 2" xfId="31200"/>
    <cellStyle name="40 % - zvýraznenie5 2 2 3 4 5" xfId="31201"/>
    <cellStyle name="40 % - zvýraznenie5 2 2 3 4 6" xfId="50061"/>
    <cellStyle name="40 % - zvýraznenie5 2 2 3 5" xfId="4589"/>
    <cellStyle name="40 % - zvýraznenie5 2 2 3 5 2" xfId="12544"/>
    <cellStyle name="40 % - zvýraznenie5 2 2 3 5 2 2" xfId="31202"/>
    <cellStyle name="40 % - zvýraznenie5 2 2 3 5 3" xfId="18379"/>
    <cellStyle name="40 % - zvýraznenie5 2 2 3 5 3 2" xfId="31203"/>
    <cellStyle name="40 % - zvýraznenie5 2 2 3 5 4" xfId="31204"/>
    <cellStyle name="40 % - zvýraznenie5 2 2 3 5 5" xfId="50062"/>
    <cellStyle name="40 % - zvýraznenie5 2 2 3 6" xfId="8587"/>
    <cellStyle name="40 % - zvýraznenie5 2 2 3 6 2" xfId="31205"/>
    <cellStyle name="40 % - zvýraznenie5 2 2 3 7" xfId="18370"/>
    <cellStyle name="40 % - zvýraznenie5 2 2 3 7 2" xfId="31206"/>
    <cellStyle name="40 % - zvýraznenie5 2 2 3 8" xfId="31207"/>
    <cellStyle name="40 % - zvýraznenie5 2 2 3 9" xfId="50063"/>
    <cellStyle name="40 % - zvýraznenie5 2 2 4" xfId="1031"/>
    <cellStyle name="40 % - zvýraznenie5 2 2 4 2" xfId="2833"/>
    <cellStyle name="40 % - zvýraznenie5 2 2 4 2 2" xfId="7359"/>
    <cellStyle name="40 % - zvýraznenie5 2 2 4 2 2 2" xfId="15314"/>
    <cellStyle name="40 % - zvýraznenie5 2 2 4 2 2 2 2" xfId="31208"/>
    <cellStyle name="40 % - zvýraznenie5 2 2 4 2 2 3" xfId="18382"/>
    <cellStyle name="40 % - zvýraznenie5 2 2 4 2 2 3 2" xfId="31209"/>
    <cellStyle name="40 % - zvýraznenie5 2 2 4 2 2 4" xfId="31210"/>
    <cellStyle name="40 % - zvýraznenie5 2 2 4 2 2 5" xfId="50064"/>
    <cellStyle name="40 % - zvýraznenie5 2 2 4 2 3" xfId="10789"/>
    <cellStyle name="40 % - zvýraznenie5 2 2 4 2 3 2" xfId="31211"/>
    <cellStyle name="40 % - zvýraznenie5 2 2 4 2 4" xfId="18381"/>
    <cellStyle name="40 % - zvýraznenie5 2 2 4 2 4 2" xfId="31212"/>
    <cellStyle name="40 % - zvýraznenie5 2 2 4 2 5" xfId="31213"/>
    <cellStyle name="40 % - zvýraznenie5 2 2 4 2 6" xfId="50065"/>
    <cellStyle name="40 % - zvýraznenie5 2 2 4 3" xfId="5783"/>
    <cellStyle name="40 % - zvýraznenie5 2 2 4 3 2" xfId="13738"/>
    <cellStyle name="40 % - zvýraznenie5 2 2 4 3 2 2" xfId="31214"/>
    <cellStyle name="40 % - zvýraznenie5 2 2 4 3 3" xfId="18383"/>
    <cellStyle name="40 % - zvýraznenie5 2 2 4 3 3 2" xfId="31215"/>
    <cellStyle name="40 % - zvýraznenie5 2 2 4 3 4" xfId="31216"/>
    <cellStyle name="40 % - zvýraznenie5 2 2 4 3 5" xfId="50066"/>
    <cellStyle name="40 % - zvýraznenie5 2 2 4 4" xfId="8988"/>
    <cellStyle name="40 % - zvýraznenie5 2 2 4 4 2" xfId="31217"/>
    <cellStyle name="40 % - zvýraznenie5 2 2 4 5" xfId="18380"/>
    <cellStyle name="40 % - zvýraznenie5 2 2 4 5 2" xfId="31218"/>
    <cellStyle name="40 % - zvýraznenie5 2 2 4 6" xfId="31219"/>
    <cellStyle name="40 % - zvýraznenie5 2 2 4 7" xfId="50067"/>
    <cellStyle name="40 % - zvýraznenie5 2 2 5" xfId="1841"/>
    <cellStyle name="40 % - zvýraznenie5 2 2 5 2" xfId="6574"/>
    <cellStyle name="40 % - zvýraznenie5 2 2 5 2 2" xfId="14529"/>
    <cellStyle name="40 % - zvýraznenie5 2 2 5 2 2 2" xfId="31220"/>
    <cellStyle name="40 % - zvýraznenie5 2 2 5 2 3" xfId="18385"/>
    <cellStyle name="40 % - zvýraznenie5 2 2 5 2 3 2" xfId="31221"/>
    <cellStyle name="40 % - zvýraznenie5 2 2 5 2 4" xfId="31222"/>
    <cellStyle name="40 % - zvýraznenie5 2 2 5 2 5" xfId="50068"/>
    <cellStyle name="40 % - zvýraznenie5 2 2 5 3" xfId="9798"/>
    <cellStyle name="40 % - zvýraznenie5 2 2 5 3 2" xfId="31223"/>
    <cellStyle name="40 % - zvýraznenie5 2 2 5 4" xfId="18384"/>
    <cellStyle name="40 % - zvýraznenie5 2 2 5 4 2" xfId="31224"/>
    <cellStyle name="40 % - zvýraznenie5 2 2 5 5" xfId="31225"/>
    <cellStyle name="40 % - zvýraznenie5 2 2 5 6" xfId="50069"/>
    <cellStyle name="40 % - zvýraznenie5 2 2 6" xfId="4009"/>
    <cellStyle name="40 % - zvýraznenie5 2 2 6 2" xfId="4992"/>
    <cellStyle name="40 % - zvýraznenie5 2 2 6 2 2" xfId="12947"/>
    <cellStyle name="40 % - zvýraznenie5 2 2 6 2 2 2" xfId="31226"/>
    <cellStyle name="40 % - zvýraznenie5 2 2 6 2 3" xfId="18387"/>
    <cellStyle name="40 % - zvýraznenie5 2 2 6 2 3 2" xfId="31227"/>
    <cellStyle name="40 % - zvýraznenie5 2 2 6 2 4" xfId="31228"/>
    <cellStyle name="40 % - zvýraznenie5 2 2 6 2 5" xfId="50070"/>
    <cellStyle name="40 % - zvýraznenie5 2 2 6 3" xfId="11964"/>
    <cellStyle name="40 % - zvýraznenie5 2 2 6 3 2" xfId="31229"/>
    <cellStyle name="40 % - zvýraznenie5 2 2 6 4" xfId="18386"/>
    <cellStyle name="40 % - zvýraznenie5 2 2 6 4 2" xfId="31230"/>
    <cellStyle name="40 % - zvýraznenie5 2 2 6 5" xfId="31231"/>
    <cellStyle name="40 % - zvýraznenie5 2 2 6 6" xfId="50071"/>
    <cellStyle name="40 % - zvýraznenie5 2 2 7" xfId="4199"/>
    <cellStyle name="40 % - zvýraznenie5 2 2 7 2" xfId="12154"/>
    <cellStyle name="40 % - zvýraznenie5 2 2 7 2 2" xfId="31232"/>
    <cellStyle name="40 % - zvýraznenie5 2 2 7 3" xfId="18388"/>
    <cellStyle name="40 % - zvýraznenie5 2 2 7 3 2" xfId="31233"/>
    <cellStyle name="40 % - zvýraznenie5 2 2 7 4" xfId="31234"/>
    <cellStyle name="40 % - zvýraznenie5 2 2 7 5" xfId="50072"/>
    <cellStyle name="40 % - zvýraznenie5 2 2 8" xfId="8197"/>
    <cellStyle name="40 % - zvýraznenie5 2 2 8 2" xfId="31235"/>
    <cellStyle name="40 % - zvýraznenie5 2 2 9" xfId="18349"/>
    <cellStyle name="40 % - zvýraznenie5 2 2 9 2" xfId="31236"/>
    <cellStyle name="40 % - zvýraznenie5 2 3" xfId="330"/>
    <cellStyle name="40 % - zvýraznenie5 2 3 10" xfId="50073"/>
    <cellStyle name="40 % - zvýraznenie5 2 3 2" xfId="722"/>
    <cellStyle name="40 % - zvýraznenie5 2 3 2 2" xfId="1517"/>
    <cellStyle name="40 % - zvýraznenie5 2 3 2 2 2" xfId="3319"/>
    <cellStyle name="40 % - zvýraznenie5 2 3 2 2 2 2" xfId="7845"/>
    <cellStyle name="40 % - zvýraznenie5 2 3 2 2 2 2 2" xfId="15800"/>
    <cellStyle name="40 % - zvýraznenie5 2 3 2 2 2 2 2 2" xfId="31237"/>
    <cellStyle name="40 % - zvýraznenie5 2 3 2 2 2 2 3" xfId="18393"/>
    <cellStyle name="40 % - zvýraznenie5 2 3 2 2 2 2 3 2" xfId="31238"/>
    <cellStyle name="40 % - zvýraznenie5 2 3 2 2 2 2 4" xfId="31239"/>
    <cellStyle name="40 % - zvýraznenie5 2 3 2 2 2 2 5" xfId="50074"/>
    <cellStyle name="40 % - zvýraznenie5 2 3 2 2 2 3" xfId="11275"/>
    <cellStyle name="40 % - zvýraznenie5 2 3 2 2 2 3 2" xfId="31240"/>
    <cellStyle name="40 % - zvýraznenie5 2 3 2 2 2 4" xfId="18392"/>
    <cellStyle name="40 % - zvýraznenie5 2 3 2 2 2 4 2" xfId="31241"/>
    <cellStyle name="40 % - zvýraznenie5 2 3 2 2 2 5" xfId="31242"/>
    <cellStyle name="40 % - zvýraznenie5 2 3 2 2 2 6" xfId="50075"/>
    <cellStyle name="40 % - zvýraznenie5 2 3 2 2 3" xfId="6269"/>
    <cellStyle name="40 % - zvýraznenie5 2 3 2 2 3 2" xfId="14224"/>
    <cellStyle name="40 % - zvýraznenie5 2 3 2 2 3 2 2" xfId="31243"/>
    <cellStyle name="40 % - zvýraznenie5 2 3 2 2 3 3" xfId="18394"/>
    <cellStyle name="40 % - zvýraznenie5 2 3 2 2 3 3 2" xfId="31244"/>
    <cellStyle name="40 % - zvýraznenie5 2 3 2 2 3 4" xfId="31245"/>
    <cellStyle name="40 % - zvýraznenie5 2 3 2 2 3 5" xfId="50076"/>
    <cellStyle name="40 % - zvýraznenie5 2 3 2 2 4" xfId="9474"/>
    <cellStyle name="40 % - zvýraznenie5 2 3 2 2 4 2" xfId="31246"/>
    <cellStyle name="40 % - zvýraznenie5 2 3 2 2 5" xfId="18391"/>
    <cellStyle name="40 % - zvýraznenie5 2 3 2 2 5 2" xfId="31247"/>
    <cellStyle name="40 % - zvýraznenie5 2 3 2 2 6" xfId="31248"/>
    <cellStyle name="40 % - zvýraznenie5 2 3 2 2 7" xfId="50077"/>
    <cellStyle name="40 % - zvýraznenie5 2 3 2 3" xfId="2327"/>
    <cellStyle name="40 % - zvýraznenie5 2 3 2 3 2" xfId="7060"/>
    <cellStyle name="40 % - zvýraznenie5 2 3 2 3 2 2" xfId="15015"/>
    <cellStyle name="40 % - zvýraznenie5 2 3 2 3 2 2 2" xfId="31249"/>
    <cellStyle name="40 % - zvýraznenie5 2 3 2 3 2 3" xfId="18396"/>
    <cellStyle name="40 % - zvýraznenie5 2 3 2 3 2 3 2" xfId="31250"/>
    <cellStyle name="40 % - zvýraznenie5 2 3 2 3 2 4" xfId="31251"/>
    <cellStyle name="40 % - zvýraznenie5 2 3 2 3 2 5" xfId="50078"/>
    <cellStyle name="40 % - zvýraznenie5 2 3 2 3 3" xfId="10284"/>
    <cellStyle name="40 % - zvýraznenie5 2 3 2 3 3 2" xfId="31252"/>
    <cellStyle name="40 % - zvýraznenie5 2 3 2 3 4" xfId="18395"/>
    <cellStyle name="40 % - zvýraznenie5 2 3 2 3 4 2" xfId="31253"/>
    <cellStyle name="40 % - zvýraznenie5 2 3 2 3 5" xfId="31254"/>
    <cellStyle name="40 % - zvýraznenie5 2 3 2 3 6" xfId="50079"/>
    <cellStyle name="40 % - zvýraznenie5 2 3 2 4" xfId="3860"/>
    <cellStyle name="40 % - zvýraznenie5 2 3 2 4 2" xfId="5478"/>
    <cellStyle name="40 % - zvýraznenie5 2 3 2 4 2 2" xfId="13433"/>
    <cellStyle name="40 % - zvýraznenie5 2 3 2 4 2 2 2" xfId="31255"/>
    <cellStyle name="40 % - zvýraznenie5 2 3 2 4 2 3" xfId="18398"/>
    <cellStyle name="40 % - zvýraznenie5 2 3 2 4 2 3 2" xfId="31256"/>
    <cellStyle name="40 % - zvýraznenie5 2 3 2 4 2 4" xfId="31257"/>
    <cellStyle name="40 % - zvýraznenie5 2 3 2 4 2 5" xfId="50080"/>
    <cellStyle name="40 % - zvýraznenie5 2 3 2 4 3" xfId="11815"/>
    <cellStyle name="40 % - zvýraznenie5 2 3 2 4 3 2" xfId="31258"/>
    <cellStyle name="40 % - zvýraznenie5 2 3 2 4 4" xfId="18397"/>
    <cellStyle name="40 % - zvýraznenie5 2 3 2 4 4 2" xfId="31259"/>
    <cellStyle name="40 % - zvýraznenie5 2 3 2 4 5" xfId="31260"/>
    <cellStyle name="40 % - zvýraznenie5 2 3 2 4 6" xfId="50081"/>
    <cellStyle name="40 % - zvýraznenie5 2 3 2 5" xfId="4685"/>
    <cellStyle name="40 % - zvýraznenie5 2 3 2 5 2" xfId="12640"/>
    <cellStyle name="40 % - zvýraznenie5 2 3 2 5 2 2" xfId="31261"/>
    <cellStyle name="40 % - zvýraznenie5 2 3 2 5 3" xfId="18399"/>
    <cellStyle name="40 % - zvýraznenie5 2 3 2 5 3 2" xfId="31262"/>
    <cellStyle name="40 % - zvýraznenie5 2 3 2 5 4" xfId="31263"/>
    <cellStyle name="40 % - zvýraznenie5 2 3 2 5 5" xfId="50082"/>
    <cellStyle name="40 % - zvýraznenie5 2 3 2 6" xfId="8683"/>
    <cellStyle name="40 % - zvýraznenie5 2 3 2 6 2" xfId="31264"/>
    <cellStyle name="40 % - zvýraznenie5 2 3 2 7" xfId="18390"/>
    <cellStyle name="40 % - zvýraznenie5 2 3 2 7 2" xfId="31265"/>
    <cellStyle name="40 % - zvýraznenie5 2 3 2 8" xfId="31266"/>
    <cellStyle name="40 % - zvýraznenie5 2 3 2 9" xfId="50083"/>
    <cellStyle name="40 % - zvýraznenie5 2 3 3" xfId="1127"/>
    <cellStyle name="40 % - zvýraznenie5 2 3 3 2" xfId="2929"/>
    <cellStyle name="40 % - zvýraznenie5 2 3 3 2 2" xfId="7455"/>
    <cellStyle name="40 % - zvýraznenie5 2 3 3 2 2 2" xfId="15410"/>
    <cellStyle name="40 % - zvýraznenie5 2 3 3 2 2 2 2" xfId="31267"/>
    <cellStyle name="40 % - zvýraznenie5 2 3 3 2 2 3" xfId="18402"/>
    <cellStyle name="40 % - zvýraznenie5 2 3 3 2 2 3 2" xfId="31268"/>
    <cellStyle name="40 % - zvýraznenie5 2 3 3 2 2 4" xfId="31269"/>
    <cellStyle name="40 % - zvýraznenie5 2 3 3 2 2 5" xfId="50084"/>
    <cellStyle name="40 % - zvýraznenie5 2 3 3 2 3" xfId="10885"/>
    <cellStyle name="40 % - zvýraznenie5 2 3 3 2 3 2" xfId="31270"/>
    <cellStyle name="40 % - zvýraznenie5 2 3 3 2 4" xfId="18401"/>
    <cellStyle name="40 % - zvýraznenie5 2 3 3 2 4 2" xfId="31271"/>
    <cellStyle name="40 % - zvýraznenie5 2 3 3 2 5" xfId="31272"/>
    <cellStyle name="40 % - zvýraznenie5 2 3 3 2 6" xfId="50085"/>
    <cellStyle name="40 % - zvýraznenie5 2 3 3 3" xfId="5879"/>
    <cellStyle name="40 % - zvýraznenie5 2 3 3 3 2" xfId="13834"/>
    <cellStyle name="40 % - zvýraznenie5 2 3 3 3 2 2" xfId="31273"/>
    <cellStyle name="40 % - zvýraznenie5 2 3 3 3 3" xfId="18403"/>
    <cellStyle name="40 % - zvýraznenie5 2 3 3 3 3 2" xfId="31274"/>
    <cellStyle name="40 % - zvýraznenie5 2 3 3 3 4" xfId="31275"/>
    <cellStyle name="40 % - zvýraznenie5 2 3 3 3 5" xfId="50086"/>
    <cellStyle name="40 % - zvýraznenie5 2 3 3 4" xfId="9084"/>
    <cellStyle name="40 % - zvýraznenie5 2 3 3 4 2" xfId="31276"/>
    <cellStyle name="40 % - zvýraznenie5 2 3 3 5" xfId="18400"/>
    <cellStyle name="40 % - zvýraznenie5 2 3 3 5 2" xfId="31277"/>
    <cellStyle name="40 % - zvýraznenie5 2 3 3 6" xfId="31278"/>
    <cellStyle name="40 % - zvýraznenie5 2 3 3 7" xfId="50087"/>
    <cellStyle name="40 % - zvýraznenie5 2 3 4" xfId="1937"/>
    <cellStyle name="40 % - zvýraznenie5 2 3 4 2" xfId="6670"/>
    <cellStyle name="40 % - zvýraznenie5 2 3 4 2 2" xfId="14625"/>
    <cellStyle name="40 % - zvýraznenie5 2 3 4 2 2 2" xfId="31279"/>
    <cellStyle name="40 % - zvýraznenie5 2 3 4 2 3" xfId="18405"/>
    <cellStyle name="40 % - zvýraznenie5 2 3 4 2 3 2" xfId="31280"/>
    <cellStyle name="40 % - zvýraznenie5 2 3 4 2 4" xfId="31281"/>
    <cellStyle name="40 % - zvýraznenie5 2 3 4 2 5" xfId="50088"/>
    <cellStyle name="40 % - zvýraznenie5 2 3 4 3" xfId="9894"/>
    <cellStyle name="40 % - zvýraznenie5 2 3 4 3 2" xfId="31282"/>
    <cellStyle name="40 % - zvýraznenie5 2 3 4 4" xfId="18404"/>
    <cellStyle name="40 % - zvýraznenie5 2 3 4 4 2" xfId="31283"/>
    <cellStyle name="40 % - zvýraznenie5 2 3 4 5" xfId="31284"/>
    <cellStyle name="40 % - zvýraznenie5 2 3 4 6" xfId="50089"/>
    <cellStyle name="40 % - zvýraznenie5 2 3 5" xfId="2600"/>
    <cellStyle name="40 % - zvýraznenie5 2 3 5 2" xfId="5088"/>
    <cellStyle name="40 % - zvýraznenie5 2 3 5 2 2" xfId="13043"/>
    <cellStyle name="40 % - zvýraznenie5 2 3 5 2 2 2" xfId="31285"/>
    <cellStyle name="40 % - zvýraznenie5 2 3 5 2 3" xfId="18407"/>
    <cellStyle name="40 % - zvýraznenie5 2 3 5 2 3 2" xfId="31286"/>
    <cellStyle name="40 % - zvýraznenie5 2 3 5 2 4" xfId="31287"/>
    <cellStyle name="40 % - zvýraznenie5 2 3 5 2 5" xfId="50090"/>
    <cellStyle name="40 % - zvýraznenie5 2 3 5 3" xfId="10557"/>
    <cellStyle name="40 % - zvýraznenie5 2 3 5 3 2" xfId="31288"/>
    <cellStyle name="40 % - zvýraznenie5 2 3 5 4" xfId="18406"/>
    <cellStyle name="40 % - zvýraznenie5 2 3 5 4 2" xfId="31289"/>
    <cellStyle name="40 % - zvýraznenie5 2 3 5 5" xfId="31290"/>
    <cellStyle name="40 % - zvýraznenie5 2 3 5 6" xfId="50091"/>
    <cellStyle name="40 % - zvýraznenie5 2 3 6" xfId="4295"/>
    <cellStyle name="40 % - zvýraznenie5 2 3 6 2" xfId="12250"/>
    <cellStyle name="40 % - zvýraznenie5 2 3 6 2 2" xfId="31291"/>
    <cellStyle name="40 % - zvýraznenie5 2 3 6 3" xfId="18408"/>
    <cellStyle name="40 % - zvýraznenie5 2 3 6 3 2" xfId="31292"/>
    <cellStyle name="40 % - zvýraznenie5 2 3 6 4" xfId="31293"/>
    <cellStyle name="40 % - zvýraznenie5 2 3 6 5" xfId="50092"/>
    <cellStyle name="40 % - zvýraznenie5 2 3 7" xfId="8293"/>
    <cellStyle name="40 % - zvýraznenie5 2 3 7 2" xfId="31294"/>
    <cellStyle name="40 % - zvýraznenie5 2 3 8" xfId="18389"/>
    <cellStyle name="40 % - zvýraznenie5 2 3 8 2" xfId="31295"/>
    <cellStyle name="40 % - zvýraznenie5 2 3 9" xfId="31296"/>
    <cellStyle name="40 % - zvýraznenie5 2 4" xfId="529"/>
    <cellStyle name="40 % - zvýraznenie5 2 4 2" xfId="1324"/>
    <cellStyle name="40 % - zvýraznenie5 2 4 2 2" xfId="3126"/>
    <cellStyle name="40 % - zvýraznenie5 2 4 2 2 2" xfId="7652"/>
    <cellStyle name="40 % - zvýraznenie5 2 4 2 2 2 2" xfId="15607"/>
    <cellStyle name="40 % - zvýraznenie5 2 4 2 2 2 2 2" xfId="31297"/>
    <cellStyle name="40 % - zvýraznenie5 2 4 2 2 2 3" xfId="18412"/>
    <cellStyle name="40 % - zvýraznenie5 2 4 2 2 2 3 2" xfId="31298"/>
    <cellStyle name="40 % - zvýraznenie5 2 4 2 2 2 4" xfId="31299"/>
    <cellStyle name="40 % - zvýraznenie5 2 4 2 2 2 5" xfId="50093"/>
    <cellStyle name="40 % - zvýraznenie5 2 4 2 2 3" xfId="11082"/>
    <cellStyle name="40 % - zvýraznenie5 2 4 2 2 3 2" xfId="31300"/>
    <cellStyle name="40 % - zvýraznenie5 2 4 2 2 4" xfId="18411"/>
    <cellStyle name="40 % - zvýraznenie5 2 4 2 2 4 2" xfId="31301"/>
    <cellStyle name="40 % - zvýraznenie5 2 4 2 2 5" xfId="31302"/>
    <cellStyle name="40 % - zvýraznenie5 2 4 2 2 6" xfId="50094"/>
    <cellStyle name="40 % - zvýraznenie5 2 4 2 3" xfId="6076"/>
    <cellStyle name="40 % - zvýraznenie5 2 4 2 3 2" xfId="14031"/>
    <cellStyle name="40 % - zvýraznenie5 2 4 2 3 2 2" xfId="31303"/>
    <cellStyle name="40 % - zvýraznenie5 2 4 2 3 3" xfId="18413"/>
    <cellStyle name="40 % - zvýraznenie5 2 4 2 3 3 2" xfId="31304"/>
    <cellStyle name="40 % - zvýraznenie5 2 4 2 3 4" xfId="31305"/>
    <cellStyle name="40 % - zvýraznenie5 2 4 2 3 5" xfId="50095"/>
    <cellStyle name="40 % - zvýraznenie5 2 4 2 4" xfId="9281"/>
    <cellStyle name="40 % - zvýraznenie5 2 4 2 4 2" xfId="31306"/>
    <cellStyle name="40 % - zvýraznenie5 2 4 2 5" xfId="18410"/>
    <cellStyle name="40 % - zvýraznenie5 2 4 2 5 2" xfId="31307"/>
    <cellStyle name="40 % - zvýraznenie5 2 4 2 6" xfId="31308"/>
    <cellStyle name="40 % - zvýraznenie5 2 4 2 7" xfId="50096"/>
    <cellStyle name="40 % - zvýraznenie5 2 4 3" xfId="2134"/>
    <cellStyle name="40 % - zvýraznenie5 2 4 3 2" xfId="6867"/>
    <cellStyle name="40 % - zvýraznenie5 2 4 3 2 2" xfId="14822"/>
    <cellStyle name="40 % - zvýraznenie5 2 4 3 2 2 2" xfId="31309"/>
    <cellStyle name="40 % - zvýraznenie5 2 4 3 2 3" xfId="18415"/>
    <cellStyle name="40 % - zvýraznenie5 2 4 3 2 3 2" xfId="31310"/>
    <cellStyle name="40 % - zvýraznenie5 2 4 3 2 4" xfId="31311"/>
    <cellStyle name="40 % - zvýraznenie5 2 4 3 2 5" xfId="50097"/>
    <cellStyle name="40 % - zvýraznenie5 2 4 3 3" xfId="10091"/>
    <cellStyle name="40 % - zvýraznenie5 2 4 3 3 2" xfId="31312"/>
    <cellStyle name="40 % - zvýraznenie5 2 4 3 4" xfId="18414"/>
    <cellStyle name="40 % - zvýraznenie5 2 4 3 4 2" xfId="31313"/>
    <cellStyle name="40 % - zvýraznenie5 2 4 3 5" xfId="31314"/>
    <cellStyle name="40 % - zvýraznenie5 2 4 3 6" xfId="50098"/>
    <cellStyle name="40 % - zvýraznenie5 2 4 4" xfId="3648"/>
    <cellStyle name="40 % - zvýraznenie5 2 4 4 2" xfId="5285"/>
    <cellStyle name="40 % - zvýraznenie5 2 4 4 2 2" xfId="13240"/>
    <cellStyle name="40 % - zvýraznenie5 2 4 4 2 2 2" xfId="31315"/>
    <cellStyle name="40 % - zvýraznenie5 2 4 4 2 3" xfId="18417"/>
    <cellStyle name="40 % - zvýraznenie5 2 4 4 2 3 2" xfId="31316"/>
    <cellStyle name="40 % - zvýraznenie5 2 4 4 2 4" xfId="31317"/>
    <cellStyle name="40 % - zvýraznenie5 2 4 4 2 5" xfId="50099"/>
    <cellStyle name="40 % - zvýraznenie5 2 4 4 3" xfId="11603"/>
    <cellStyle name="40 % - zvýraznenie5 2 4 4 3 2" xfId="31318"/>
    <cellStyle name="40 % - zvýraznenie5 2 4 4 4" xfId="18416"/>
    <cellStyle name="40 % - zvýraznenie5 2 4 4 4 2" xfId="31319"/>
    <cellStyle name="40 % - zvýraznenie5 2 4 4 5" xfId="31320"/>
    <cellStyle name="40 % - zvýraznenie5 2 4 4 6" xfId="50100"/>
    <cellStyle name="40 % - zvýraznenie5 2 4 5" xfId="4492"/>
    <cellStyle name="40 % - zvýraznenie5 2 4 5 2" xfId="12447"/>
    <cellStyle name="40 % - zvýraznenie5 2 4 5 2 2" xfId="31321"/>
    <cellStyle name="40 % - zvýraznenie5 2 4 5 3" xfId="18418"/>
    <cellStyle name="40 % - zvýraznenie5 2 4 5 3 2" xfId="31322"/>
    <cellStyle name="40 % - zvýraznenie5 2 4 5 4" xfId="31323"/>
    <cellStyle name="40 % - zvýraznenie5 2 4 5 5" xfId="50101"/>
    <cellStyle name="40 % - zvýraznenie5 2 4 6" xfId="8490"/>
    <cellStyle name="40 % - zvýraznenie5 2 4 6 2" xfId="31324"/>
    <cellStyle name="40 % - zvýraznenie5 2 4 7" xfId="18409"/>
    <cellStyle name="40 % - zvýraznenie5 2 4 7 2" xfId="31325"/>
    <cellStyle name="40 % - zvýraznenie5 2 4 8" xfId="31326"/>
    <cellStyle name="40 % - zvýraznenie5 2 4 9" xfId="50102"/>
    <cellStyle name="40 % - zvýraznenie5 2 5" xfId="934"/>
    <cellStyle name="40 % - zvýraznenie5 2 5 2" xfId="2736"/>
    <cellStyle name="40 % - zvýraznenie5 2 5 2 2" xfId="7262"/>
    <cellStyle name="40 % - zvýraznenie5 2 5 2 2 2" xfId="15217"/>
    <cellStyle name="40 % - zvýraznenie5 2 5 2 2 2 2" xfId="31327"/>
    <cellStyle name="40 % - zvýraznenie5 2 5 2 2 3" xfId="18421"/>
    <cellStyle name="40 % - zvýraznenie5 2 5 2 2 3 2" xfId="31328"/>
    <cellStyle name="40 % - zvýraznenie5 2 5 2 2 4" xfId="31329"/>
    <cellStyle name="40 % - zvýraznenie5 2 5 2 2 5" xfId="50103"/>
    <cellStyle name="40 % - zvýraznenie5 2 5 2 3" xfId="10692"/>
    <cellStyle name="40 % - zvýraznenie5 2 5 2 3 2" xfId="31330"/>
    <cellStyle name="40 % - zvýraznenie5 2 5 2 4" xfId="18420"/>
    <cellStyle name="40 % - zvýraznenie5 2 5 2 4 2" xfId="31331"/>
    <cellStyle name="40 % - zvýraznenie5 2 5 2 5" xfId="31332"/>
    <cellStyle name="40 % - zvýraznenie5 2 5 2 6" xfId="50104"/>
    <cellStyle name="40 % - zvýraznenie5 2 5 3" xfId="5686"/>
    <cellStyle name="40 % - zvýraznenie5 2 5 3 2" xfId="13641"/>
    <cellStyle name="40 % - zvýraznenie5 2 5 3 2 2" xfId="31333"/>
    <cellStyle name="40 % - zvýraznenie5 2 5 3 3" xfId="18422"/>
    <cellStyle name="40 % - zvýraznenie5 2 5 3 3 2" xfId="31334"/>
    <cellStyle name="40 % - zvýraznenie5 2 5 3 4" xfId="31335"/>
    <cellStyle name="40 % - zvýraznenie5 2 5 3 5" xfId="50105"/>
    <cellStyle name="40 % - zvýraznenie5 2 5 4" xfId="8891"/>
    <cellStyle name="40 % - zvýraznenie5 2 5 4 2" xfId="31336"/>
    <cellStyle name="40 % - zvýraznenie5 2 5 5" xfId="18419"/>
    <cellStyle name="40 % - zvýraznenie5 2 5 5 2" xfId="31337"/>
    <cellStyle name="40 % - zvýraznenie5 2 5 6" xfId="31338"/>
    <cellStyle name="40 % - zvýraznenie5 2 5 7" xfId="50106"/>
    <cellStyle name="40 % - zvýraznenie5 2 6" xfId="1743"/>
    <cellStyle name="40 % - zvýraznenie5 2 6 2" xfId="6477"/>
    <cellStyle name="40 % - zvýraznenie5 2 6 2 2" xfId="14432"/>
    <cellStyle name="40 % - zvýraznenie5 2 6 2 2 2" xfId="31339"/>
    <cellStyle name="40 % - zvýraznenie5 2 6 2 3" xfId="18424"/>
    <cellStyle name="40 % - zvýraznenie5 2 6 2 3 2" xfId="31340"/>
    <cellStyle name="40 % - zvýraznenie5 2 6 2 4" xfId="31341"/>
    <cellStyle name="40 % - zvýraznenie5 2 6 2 5" xfId="50107"/>
    <cellStyle name="40 % - zvýraznenie5 2 6 3" xfId="9700"/>
    <cellStyle name="40 % - zvýraznenie5 2 6 3 2" xfId="31342"/>
    <cellStyle name="40 % - zvýraznenie5 2 6 4" xfId="18423"/>
    <cellStyle name="40 % - zvýraznenie5 2 6 4 2" xfId="31343"/>
    <cellStyle name="40 % - zvýraznenie5 2 6 5" xfId="31344"/>
    <cellStyle name="40 % - zvýraznenie5 2 6 6" xfId="50108"/>
    <cellStyle name="40 % - zvýraznenie5 2 7" xfId="3805"/>
    <cellStyle name="40 % - zvýraznenie5 2 7 2" xfId="4895"/>
    <cellStyle name="40 % - zvýraznenie5 2 7 2 2" xfId="12850"/>
    <cellStyle name="40 % - zvýraznenie5 2 7 2 2 2" xfId="31345"/>
    <cellStyle name="40 % - zvýraznenie5 2 7 2 3" xfId="18426"/>
    <cellStyle name="40 % - zvýraznenie5 2 7 2 3 2" xfId="31346"/>
    <cellStyle name="40 % - zvýraznenie5 2 7 2 4" xfId="31347"/>
    <cellStyle name="40 % - zvýraznenie5 2 7 2 5" xfId="50109"/>
    <cellStyle name="40 % - zvýraznenie5 2 7 3" xfId="11760"/>
    <cellStyle name="40 % - zvýraznenie5 2 7 3 2" xfId="31348"/>
    <cellStyle name="40 % - zvýraznenie5 2 7 4" xfId="18425"/>
    <cellStyle name="40 % - zvýraznenie5 2 7 4 2" xfId="31349"/>
    <cellStyle name="40 % - zvýraznenie5 2 7 5" xfId="31350"/>
    <cellStyle name="40 % - zvýraznenie5 2 7 6" xfId="50110"/>
    <cellStyle name="40 % - zvýraznenie5 2 8" xfId="4102"/>
    <cellStyle name="40 % - zvýraznenie5 2 8 2" xfId="12057"/>
    <cellStyle name="40 % - zvýraznenie5 2 8 2 2" xfId="31351"/>
    <cellStyle name="40 % - zvýraznenie5 2 8 3" xfId="18427"/>
    <cellStyle name="40 % - zvýraznenie5 2 8 3 2" xfId="31352"/>
    <cellStyle name="40 % - zvýraznenie5 2 8 4" xfId="31353"/>
    <cellStyle name="40 % - zvýraznenie5 2 8 5" xfId="50111"/>
    <cellStyle name="40 % - zvýraznenie5 2 9" xfId="8100"/>
    <cellStyle name="40 % - zvýraznenie5 2 9 2" xfId="31354"/>
    <cellStyle name="40 % - zvýraznenie5 3" xfId="164"/>
    <cellStyle name="40 % - zvýraznenie5 3 10" xfId="18428"/>
    <cellStyle name="40 % - zvýraznenie5 3 10 2" xfId="31355"/>
    <cellStyle name="40 % - zvýraznenie5 3 11" xfId="31356"/>
    <cellStyle name="40 % - zvýraznenie5 3 12" xfId="50112"/>
    <cellStyle name="40 % - zvýraznenie5 3 2" xfId="265"/>
    <cellStyle name="40 % - zvýraznenie5 3 2 10" xfId="31357"/>
    <cellStyle name="40 % - zvýraznenie5 3 2 11" xfId="50113"/>
    <cellStyle name="40 % - zvýraznenie5 3 2 2" xfId="464"/>
    <cellStyle name="40 % - zvýraznenie5 3 2 2 10" xfId="50114"/>
    <cellStyle name="40 % - zvýraznenie5 3 2 2 2" xfId="856"/>
    <cellStyle name="40 % - zvýraznenie5 3 2 2 2 2" xfId="1651"/>
    <cellStyle name="40 % - zvýraznenie5 3 2 2 2 2 2" xfId="3453"/>
    <cellStyle name="40 % - zvýraznenie5 3 2 2 2 2 2 2" xfId="7979"/>
    <cellStyle name="40 % - zvýraznenie5 3 2 2 2 2 2 2 2" xfId="15934"/>
    <cellStyle name="40 % - zvýraznenie5 3 2 2 2 2 2 2 2 2" xfId="31358"/>
    <cellStyle name="40 % - zvýraznenie5 3 2 2 2 2 2 2 3" xfId="18434"/>
    <cellStyle name="40 % - zvýraznenie5 3 2 2 2 2 2 2 3 2" xfId="31359"/>
    <cellStyle name="40 % - zvýraznenie5 3 2 2 2 2 2 2 4" xfId="31360"/>
    <cellStyle name="40 % - zvýraznenie5 3 2 2 2 2 2 2 5" xfId="50115"/>
    <cellStyle name="40 % - zvýraznenie5 3 2 2 2 2 2 3" xfId="11409"/>
    <cellStyle name="40 % - zvýraznenie5 3 2 2 2 2 2 3 2" xfId="31361"/>
    <cellStyle name="40 % - zvýraznenie5 3 2 2 2 2 2 4" xfId="18433"/>
    <cellStyle name="40 % - zvýraznenie5 3 2 2 2 2 2 4 2" xfId="31362"/>
    <cellStyle name="40 % - zvýraznenie5 3 2 2 2 2 2 5" xfId="31363"/>
    <cellStyle name="40 % - zvýraznenie5 3 2 2 2 2 2 6" xfId="50116"/>
    <cellStyle name="40 % - zvýraznenie5 3 2 2 2 2 3" xfId="6403"/>
    <cellStyle name="40 % - zvýraznenie5 3 2 2 2 2 3 2" xfId="14358"/>
    <cellStyle name="40 % - zvýraznenie5 3 2 2 2 2 3 2 2" xfId="31364"/>
    <cellStyle name="40 % - zvýraznenie5 3 2 2 2 2 3 3" xfId="18435"/>
    <cellStyle name="40 % - zvýraznenie5 3 2 2 2 2 3 3 2" xfId="31365"/>
    <cellStyle name="40 % - zvýraznenie5 3 2 2 2 2 3 4" xfId="31366"/>
    <cellStyle name="40 % - zvýraznenie5 3 2 2 2 2 3 5" xfId="50117"/>
    <cellStyle name="40 % - zvýraznenie5 3 2 2 2 2 4" xfId="9608"/>
    <cellStyle name="40 % - zvýraznenie5 3 2 2 2 2 4 2" xfId="31367"/>
    <cellStyle name="40 % - zvýraznenie5 3 2 2 2 2 5" xfId="18432"/>
    <cellStyle name="40 % - zvýraznenie5 3 2 2 2 2 5 2" xfId="31368"/>
    <cellStyle name="40 % - zvýraznenie5 3 2 2 2 2 6" xfId="31369"/>
    <cellStyle name="40 % - zvýraznenie5 3 2 2 2 2 7" xfId="50118"/>
    <cellStyle name="40 % - zvýraznenie5 3 2 2 2 3" xfId="2461"/>
    <cellStyle name="40 % - zvýraznenie5 3 2 2 2 3 2" xfId="7194"/>
    <cellStyle name="40 % - zvýraznenie5 3 2 2 2 3 2 2" xfId="15149"/>
    <cellStyle name="40 % - zvýraznenie5 3 2 2 2 3 2 2 2" xfId="31370"/>
    <cellStyle name="40 % - zvýraznenie5 3 2 2 2 3 2 3" xfId="18437"/>
    <cellStyle name="40 % - zvýraznenie5 3 2 2 2 3 2 3 2" xfId="31371"/>
    <cellStyle name="40 % - zvýraznenie5 3 2 2 2 3 2 4" xfId="31372"/>
    <cellStyle name="40 % - zvýraznenie5 3 2 2 2 3 2 5" xfId="50119"/>
    <cellStyle name="40 % - zvýraznenie5 3 2 2 2 3 3" xfId="10418"/>
    <cellStyle name="40 % - zvýraznenie5 3 2 2 2 3 3 2" xfId="31373"/>
    <cellStyle name="40 % - zvýraznenie5 3 2 2 2 3 4" xfId="18436"/>
    <cellStyle name="40 % - zvýraznenie5 3 2 2 2 3 4 2" xfId="31374"/>
    <cellStyle name="40 % - zvýraznenie5 3 2 2 2 3 5" xfId="31375"/>
    <cellStyle name="40 % - zvýraznenie5 3 2 2 2 3 6" xfId="50120"/>
    <cellStyle name="40 % - zvýraznenie5 3 2 2 2 4" xfId="1676"/>
    <cellStyle name="40 % - zvýraznenie5 3 2 2 2 4 2" xfId="5612"/>
    <cellStyle name="40 % - zvýraznenie5 3 2 2 2 4 2 2" xfId="13567"/>
    <cellStyle name="40 % - zvýraznenie5 3 2 2 2 4 2 2 2" xfId="31376"/>
    <cellStyle name="40 % - zvýraznenie5 3 2 2 2 4 2 3" xfId="18439"/>
    <cellStyle name="40 % - zvýraznenie5 3 2 2 2 4 2 3 2" xfId="31377"/>
    <cellStyle name="40 % - zvýraznenie5 3 2 2 2 4 2 4" xfId="31378"/>
    <cellStyle name="40 % - zvýraznenie5 3 2 2 2 4 2 5" xfId="50121"/>
    <cellStyle name="40 % - zvýraznenie5 3 2 2 2 4 3" xfId="9633"/>
    <cellStyle name="40 % - zvýraznenie5 3 2 2 2 4 3 2" xfId="31379"/>
    <cellStyle name="40 % - zvýraznenie5 3 2 2 2 4 4" xfId="18438"/>
    <cellStyle name="40 % - zvýraznenie5 3 2 2 2 4 4 2" xfId="31380"/>
    <cellStyle name="40 % - zvýraznenie5 3 2 2 2 4 5" xfId="31381"/>
    <cellStyle name="40 % - zvýraznenie5 3 2 2 2 4 6" xfId="50122"/>
    <cellStyle name="40 % - zvýraznenie5 3 2 2 2 5" xfId="4819"/>
    <cellStyle name="40 % - zvýraznenie5 3 2 2 2 5 2" xfId="12774"/>
    <cellStyle name="40 % - zvýraznenie5 3 2 2 2 5 2 2" xfId="31382"/>
    <cellStyle name="40 % - zvýraznenie5 3 2 2 2 5 3" xfId="18440"/>
    <cellStyle name="40 % - zvýraznenie5 3 2 2 2 5 3 2" xfId="31383"/>
    <cellStyle name="40 % - zvýraznenie5 3 2 2 2 5 4" xfId="31384"/>
    <cellStyle name="40 % - zvýraznenie5 3 2 2 2 5 5" xfId="50123"/>
    <cellStyle name="40 % - zvýraznenie5 3 2 2 2 6" xfId="8817"/>
    <cellStyle name="40 % - zvýraznenie5 3 2 2 2 6 2" xfId="31385"/>
    <cellStyle name="40 % - zvýraznenie5 3 2 2 2 7" xfId="18431"/>
    <cellStyle name="40 % - zvýraznenie5 3 2 2 2 7 2" xfId="31386"/>
    <cellStyle name="40 % - zvýraznenie5 3 2 2 2 8" xfId="31387"/>
    <cellStyle name="40 % - zvýraznenie5 3 2 2 2 9" xfId="50124"/>
    <cellStyle name="40 % - zvýraznenie5 3 2 2 3" xfId="1261"/>
    <cellStyle name="40 % - zvýraznenie5 3 2 2 3 2" xfId="3063"/>
    <cellStyle name="40 % - zvýraznenie5 3 2 2 3 2 2" xfId="7589"/>
    <cellStyle name="40 % - zvýraznenie5 3 2 2 3 2 2 2" xfId="15544"/>
    <cellStyle name="40 % - zvýraznenie5 3 2 2 3 2 2 2 2" xfId="31388"/>
    <cellStyle name="40 % - zvýraznenie5 3 2 2 3 2 2 3" xfId="18443"/>
    <cellStyle name="40 % - zvýraznenie5 3 2 2 3 2 2 3 2" xfId="31389"/>
    <cellStyle name="40 % - zvýraznenie5 3 2 2 3 2 2 4" xfId="31390"/>
    <cellStyle name="40 % - zvýraznenie5 3 2 2 3 2 2 5" xfId="50125"/>
    <cellStyle name="40 % - zvýraznenie5 3 2 2 3 2 3" xfId="11019"/>
    <cellStyle name="40 % - zvýraznenie5 3 2 2 3 2 3 2" xfId="31391"/>
    <cellStyle name="40 % - zvýraznenie5 3 2 2 3 2 4" xfId="18442"/>
    <cellStyle name="40 % - zvýraznenie5 3 2 2 3 2 4 2" xfId="31392"/>
    <cellStyle name="40 % - zvýraznenie5 3 2 2 3 2 5" xfId="31393"/>
    <cellStyle name="40 % - zvýraznenie5 3 2 2 3 2 6" xfId="50126"/>
    <cellStyle name="40 % - zvýraznenie5 3 2 2 3 3" xfId="6013"/>
    <cellStyle name="40 % - zvýraznenie5 3 2 2 3 3 2" xfId="13968"/>
    <cellStyle name="40 % - zvýraznenie5 3 2 2 3 3 2 2" xfId="31394"/>
    <cellStyle name="40 % - zvýraznenie5 3 2 2 3 3 3" xfId="18444"/>
    <cellStyle name="40 % - zvýraznenie5 3 2 2 3 3 3 2" xfId="31395"/>
    <cellStyle name="40 % - zvýraznenie5 3 2 2 3 3 4" xfId="31396"/>
    <cellStyle name="40 % - zvýraznenie5 3 2 2 3 3 5" xfId="50127"/>
    <cellStyle name="40 % - zvýraznenie5 3 2 2 3 4" xfId="9218"/>
    <cellStyle name="40 % - zvýraznenie5 3 2 2 3 4 2" xfId="31397"/>
    <cellStyle name="40 % - zvýraznenie5 3 2 2 3 5" xfId="18441"/>
    <cellStyle name="40 % - zvýraznenie5 3 2 2 3 5 2" xfId="31398"/>
    <cellStyle name="40 % - zvýraznenie5 3 2 2 3 6" xfId="31399"/>
    <cellStyle name="40 % - zvýraznenie5 3 2 2 3 7" xfId="50128"/>
    <cellStyle name="40 % - zvýraznenie5 3 2 2 4" xfId="2071"/>
    <cellStyle name="40 % - zvýraznenie5 3 2 2 4 2" xfId="6804"/>
    <cellStyle name="40 % - zvýraznenie5 3 2 2 4 2 2" xfId="14759"/>
    <cellStyle name="40 % - zvýraznenie5 3 2 2 4 2 2 2" xfId="31400"/>
    <cellStyle name="40 % - zvýraznenie5 3 2 2 4 2 3" xfId="18446"/>
    <cellStyle name="40 % - zvýraznenie5 3 2 2 4 2 3 2" xfId="31401"/>
    <cellStyle name="40 % - zvýraznenie5 3 2 2 4 2 4" xfId="31402"/>
    <cellStyle name="40 % - zvýraznenie5 3 2 2 4 2 5" xfId="50129"/>
    <cellStyle name="40 % - zvýraznenie5 3 2 2 4 3" xfId="10028"/>
    <cellStyle name="40 % - zvýraznenie5 3 2 2 4 3 2" xfId="31403"/>
    <cellStyle name="40 % - zvýraznenie5 3 2 2 4 4" xfId="18445"/>
    <cellStyle name="40 % - zvýraznenie5 3 2 2 4 4 2" xfId="31404"/>
    <cellStyle name="40 % - zvýraznenie5 3 2 2 4 5" xfId="31405"/>
    <cellStyle name="40 % - zvýraznenie5 3 2 2 4 6" xfId="50130"/>
    <cellStyle name="40 % - zvýraznenie5 3 2 2 5" xfId="3665"/>
    <cellStyle name="40 % - zvýraznenie5 3 2 2 5 2" xfId="5222"/>
    <cellStyle name="40 % - zvýraznenie5 3 2 2 5 2 2" xfId="13177"/>
    <cellStyle name="40 % - zvýraznenie5 3 2 2 5 2 2 2" xfId="31406"/>
    <cellStyle name="40 % - zvýraznenie5 3 2 2 5 2 3" xfId="18448"/>
    <cellStyle name="40 % - zvýraznenie5 3 2 2 5 2 3 2" xfId="31407"/>
    <cellStyle name="40 % - zvýraznenie5 3 2 2 5 2 4" xfId="31408"/>
    <cellStyle name="40 % - zvýraznenie5 3 2 2 5 2 5" xfId="50131"/>
    <cellStyle name="40 % - zvýraznenie5 3 2 2 5 3" xfId="11620"/>
    <cellStyle name="40 % - zvýraznenie5 3 2 2 5 3 2" xfId="31409"/>
    <cellStyle name="40 % - zvýraznenie5 3 2 2 5 4" xfId="18447"/>
    <cellStyle name="40 % - zvýraznenie5 3 2 2 5 4 2" xfId="31410"/>
    <cellStyle name="40 % - zvýraznenie5 3 2 2 5 5" xfId="31411"/>
    <cellStyle name="40 % - zvýraznenie5 3 2 2 5 6" xfId="50132"/>
    <cellStyle name="40 % - zvýraznenie5 3 2 2 6" xfId="4429"/>
    <cellStyle name="40 % - zvýraznenie5 3 2 2 6 2" xfId="12384"/>
    <cellStyle name="40 % - zvýraznenie5 3 2 2 6 2 2" xfId="31412"/>
    <cellStyle name="40 % - zvýraznenie5 3 2 2 6 3" xfId="18449"/>
    <cellStyle name="40 % - zvýraznenie5 3 2 2 6 3 2" xfId="31413"/>
    <cellStyle name="40 % - zvýraznenie5 3 2 2 6 4" xfId="31414"/>
    <cellStyle name="40 % - zvýraznenie5 3 2 2 6 5" xfId="50133"/>
    <cellStyle name="40 % - zvýraznenie5 3 2 2 7" xfId="8427"/>
    <cellStyle name="40 % - zvýraznenie5 3 2 2 7 2" xfId="31415"/>
    <cellStyle name="40 % - zvýraznenie5 3 2 2 8" xfId="18430"/>
    <cellStyle name="40 % - zvýraznenie5 3 2 2 8 2" xfId="31416"/>
    <cellStyle name="40 % - zvýraznenie5 3 2 2 9" xfId="31417"/>
    <cellStyle name="40 % - zvýraznenie5 3 2 3" xfId="663"/>
    <cellStyle name="40 % - zvýraznenie5 3 2 3 2" xfId="1458"/>
    <cellStyle name="40 % - zvýraznenie5 3 2 3 2 2" xfId="3260"/>
    <cellStyle name="40 % - zvýraznenie5 3 2 3 2 2 2" xfId="7786"/>
    <cellStyle name="40 % - zvýraznenie5 3 2 3 2 2 2 2" xfId="15741"/>
    <cellStyle name="40 % - zvýraznenie5 3 2 3 2 2 2 2 2" xfId="31418"/>
    <cellStyle name="40 % - zvýraznenie5 3 2 3 2 2 2 3" xfId="18453"/>
    <cellStyle name="40 % - zvýraznenie5 3 2 3 2 2 2 3 2" xfId="31419"/>
    <cellStyle name="40 % - zvýraznenie5 3 2 3 2 2 2 4" xfId="31420"/>
    <cellStyle name="40 % - zvýraznenie5 3 2 3 2 2 2 5" xfId="50134"/>
    <cellStyle name="40 % - zvýraznenie5 3 2 3 2 2 3" xfId="11216"/>
    <cellStyle name="40 % - zvýraznenie5 3 2 3 2 2 3 2" xfId="31421"/>
    <cellStyle name="40 % - zvýraznenie5 3 2 3 2 2 4" xfId="18452"/>
    <cellStyle name="40 % - zvýraznenie5 3 2 3 2 2 4 2" xfId="31422"/>
    <cellStyle name="40 % - zvýraznenie5 3 2 3 2 2 5" xfId="31423"/>
    <cellStyle name="40 % - zvýraznenie5 3 2 3 2 2 6" xfId="50135"/>
    <cellStyle name="40 % - zvýraznenie5 3 2 3 2 3" xfId="6210"/>
    <cellStyle name="40 % - zvýraznenie5 3 2 3 2 3 2" xfId="14165"/>
    <cellStyle name="40 % - zvýraznenie5 3 2 3 2 3 2 2" xfId="31424"/>
    <cellStyle name="40 % - zvýraznenie5 3 2 3 2 3 3" xfId="18454"/>
    <cellStyle name="40 % - zvýraznenie5 3 2 3 2 3 3 2" xfId="31425"/>
    <cellStyle name="40 % - zvýraznenie5 3 2 3 2 3 4" xfId="31426"/>
    <cellStyle name="40 % - zvýraznenie5 3 2 3 2 3 5" xfId="50136"/>
    <cellStyle name="40 % - zvýraznenie5 3 2 3 2 4" xfId="9415"/>
    <cellStyle name="40 % - zvýraznenie5 3 2 3 2 4 2" xfId="31427"/>
    <cellStyle name="40 % - zvýraznenie5 3 2 3 2 5" xfId="18451"/>
    <cellStyle name="40 % - zvýraznenie5 3 2 3 2 5 2" xfId="31428"/>
    <cellStyle name="40 % - zvýraznenie5 3 2 3 2 6" xfId="31429"/>
    <cellStyle name="40 % - zvýraznenie5 3 2 3 2 7" xfId="50137"/>
    <cellStyle name="40 % - zvýraznenie5 3 2 3 3" xfId="2268"/>
    <cellStyle name="40 % - zvýraznenie5 3 2 3 3 2" xfId="7001"/>
    <cellStyle name="40 % - zvýraznenie5 3 2 3 3 2 2" xfId="14956"/>
    <cellStyle name="40 % - zvýraznenie5 3 2 3 3 2 2 2" xfId="31430"/>
    <cellStyle name="40 % - zvýraznenie5 3 2 3 3 2 3" xfId="18456"/>
    <cellStyle name="40 % - zvýraznenie5 3 2 3 3 2 3 2" xfId="31431"/>
    <cellStyle name="40 % - zvýraznenie5 3 2 3 3 2 4" xfId="31432"/>
    <cellStyle name="40 % - zvýraznenie5 3 2 3 3 2 5" xfId="50138"/>
    <cellStyle name="40 % - zvýraznenie5 3 2 3 3 3" xfId="10225"/>
    <cellStyle name="40 % - zvýraznenie5 3 2 3 3 3 2" xfId="31433"/>
    <cellStyle name="40 % - zvýraznenie5 3 2 3 3 4" xfId="18455"/>
    <cellStyle name="40 % - zvýraznenie5 3 2 3 3 4 2" xfId="31434"/>
    <cellStyle name="40 % - zvýraznenie5 3 2 3 3 5" xfId="31435"/>
    <cellStyle name="40 % - zvýraznenie5 3 2 3 3 6" xfId="50139"/>
    <cellStyle name="40 % - zvýraznenie5 3 2 3 4" xfId="2624"/>
    <cellStyle name="40 % - zvýraznenie5 3 2 3 4 2" xfId="5419"/>
    <cellStyle name="40 % - zvýraznenie5 3 2 3 4 2 2" xfId="13374"/>
    <cellStyle name="40 % - zvýraznenie5 3 2 3 4 2 2 2" xfId="31436"/>
    <cellStyle name="40 % - zvýraznenie5 3 2 3 4 2 3" xfId="18458"/>
    <cellStyle name="40 % - zvýraznenie5 3 2 3 4 2 3 2" xfId="31437"/>
    <cellStyle name="40 % - zvýraznenie5 3 2 3 4 2 4" xfId="31438"/>
    <cellStyle name="40 % - zvýraznenie5 3 2 3 4 2 5" xfId="50140"/>
    <cellStyle name="40 % - zvýraznenie5 3 2 3 4 3" xfId="10581"/>
    <cellStyle name="40 % - zvýraznenie5 3 2 3 4 3 2" xfId="31439"/>
    <cellStyle name="40 % - zvýraznenie5 3 2 3 4 4" xfId="18457"/>
    <cellStyle name="40 % - zvýraznenie5 3 2 3 4 4 2" xfId="31440"/>
    <cellStyle name="40 % - zvýraznenie5 3 2 3 4 5" xfId="31441"/>
    <cellStyle name="40 % - zvýraznenie5 3 2 3 4 6" xfId="50141"/>
    <cellStyle name="40 % - zvýraznenie5 3 2 3 5" xfId="4626"/>
    <cellStyle name="40 % - zvýraznenie5 3 2 3 5 2" xfId="12581"/>
    <cellStyle name="40 % - zvýraznenie5 3 2 3 5 2 2" xfId="31442"/>
    <cellStyle name="40 % - zvýraznenie5 3 2 3 5 3" xfId="18459"/>
    <cellStyle name="40 % - zvýraznenie5 3 2 3 5 3 2" xfId="31443"/>
    <cellStyle name="40 % - zvýraznenie5 3 2 3 5 4" xfId="31444"/>
    <cellStyle name="40 % - zvýraznenie5 3 2 3 5 5" xfId="50142"/>
    <cellStyle name="40 % - zvýraznenie5 3 2 3 6" xfId="8624"/>
    <cellStyle name="40 % - zvýraznenie5 3 2 3 6 2" xfId="31445"/>
    <cellStyle name="40 % - zvýraznenie5 3 2 3 7" xfId="18450"/>
    <cellStyle name="40 % - zvýraznenie5 3 2 3 7 2" xfId="31446"/>
    <cellStyle name="40 % - zvýraznenie5 3 2 3 8" xfId="31447"/>
    <cellStyle name="40 % - zvýraznenie5 3 2 3 9" xfId="50143"/>
    <cellStyle name="40 % - zvýraznenie5 3 2 4" xfId="1068"/>
    <cellStyle name="40 % - zvýraznenie5 3 2 4 2" xfId="2870"/>
    <cellStyle name="40 % - zvýraznenie5 3 2 4 2 2" xfId="7396"/>
    <cellStyle name="40 % - zvýraznenie5 3 2 4 2 2 2" xfId="15351"/>
    <cellStyle name="40 % - zvýraznenie5 3 2 4 2 2 2 2" xfId="31448"/>
    <cellStyle name="40 % - zvýraznenie5 3 2 4 2 2 3" xfId="18462"/>
    <cellStyle name="40 % - zvýraznenie5 3 2 4 2 2 3 2" xfId="31449"/>
    <cellStyle name="40 % - zvýraznenie5 3 2 4 2 2 4" xfId="31450"/>
    <cellStyle name="40 % - zvýraznenie5 3 2 4 2 2 5" xfId="50144"/>
    <cellStyle name="40 % - zvýraznenie5 3 2 4 2 3" xfId="10826"/>
    <cellStyle name="40 % - zvýraznenie5 3 2 4 2 3 2" xfId="31451"/>
    <cellStyle name="40 % - zvýraznenie5 3 2 4 2 4" xfId="18461"/>
    <cellStyle name="40 % - zvýraznenie5 3 2 4 2 4 2" xfId="31452"/>
    <cellStyle name="40 % - zvýraznenie5 3 2 4 2 5" xfId="31453"/>
    <cellStyle name="40 % - zvýraznenie5 3 2 4 2 6" xfId="50145"/>
    <cellStyle name="40 % - zvýraznenie5 3 2 4 3" xfId="5820"/>
    <cellStyle name="40 % - zvýraznenie5 3 2 4 3 2" xfId="13775"/>
    <cellStyle name="40 % - zvýraznenie5 3 2 4 3 2 2" xfId="31454"/>
    <cellStyle name="40 % - zvýraznenie5 3 2 4 3 3" xfId="18463"/>
    <cellStyle name="40 % - zvýraznenie5 3 2 4 3 3 2" xfId="31455"/>
    <cellStyle name="40 % - zvýraznenie5 3 2 4 3 4" xfId="31456"/>
    <cellStyle name="40 % - zvýraznenie5 3 2 4 3 5" xfId="50146"/>
    <cellStyle name="40 % - zvýraznenie5 3 2 4 4" xfId="9025"/>
    <cellStyle name="40 % - zvýraznenie5 3 2 4 4 2" xfId="31457"/>
    <cellStyle name="40 % - zvýraznenie5 3 2 4 5" xfId="18460"/>
    <cellStyle name="40 % - zvýraznenie5 3 2 4 5 2" xfId="31458"/>
    <cellStyle name="40 % - zvýraznenie5 3 2 4 6" xfId="31459"/>
    <cellStyle name="40 % - zvýraznenie5 3 2 4 7" xfId="50147"/>
    <cellStyle name="40 % - zvýraznenie5 3 2 5" xfId="1878"/>
    <cellStyle name="40 % - zvýraznenie5 3 2 5 2" xfId="6611"/>
    <cellStyle name="40 % - zvýraznenie5 3 2 5 2 2" xfId="14566"/>
    <cellStyle name="40 % - zvýraznenie5 3 2 5 2 2 2" xfId="31460"/>
    <cellStyle name="40 % - zvýraznenie5 3 2 5 2 3" xfId="18465"/>
    <cellStyle name="40 % - zvýraznenie5 3 2 5 2 3 2" xfId="31461"/>
    <cellStyle name="40 % - zvýraznenie5 3 2 5 2 4" xfId="31462"/>
    <cellStyle name="40 % - zvýraznenie5 3 2 5 2 5" xfId="50148"/>
    <cellStyle name="40 % - zvýraznenie5 3 2 5 3" xfId="9835"/>
    <cellStyle name="40 % - zvýraznenie5 3 2 5 3 2" xfId="31463"/>
    <cellStyle name="40 % - zvýraznenie5 3 2 5 4" xfId="18464"/>
    <cellStyle name="40 % - zvýraznenie5 3 2 5 4 2" xfId="31464"/>
    <cellStyle name="40 % - zvýraznenie5 3 2 5 5" xfId="31465"/>
    <cellStyle name="40 % - zvýraznenie5 3 2 5 6" xfId="50149"/>
    <cellStyle name="40 % - zvýraznenie5 3 2 6" xfId="3881"/>
    <cellStyle name="40 % - zvýraznenie5 3 2 6 2" xfId="5029"/>
    <cellStyle name="40 % - zvýraznenie5 3 2 6 2 2" xfId="12984"/>
    <cellStyle name="40 % - zvýraznenie5 3 2 6 2 2 2" xfId="31466"/>
    <cellStyle name="40 % - zvýraznenie5 3 2 6 2 3" xfId="18467"/>
    <cellStyle name="40 % - zvýraznenie5 3 2 6 2 3 2" xfId="31467"/>
    <cellStyle name="40 % - zvýraznenie5 3 2 6 2 4" xfId="31468"/>
    <cellStyle name="40 % - zvýraznenie5 3 2 6 2 5" xfId="50150"/>
    <cellStyle name="40 % - zvýraznenie5 3 2 6 3" xfId="11836"/>
    <cellStyle name="40 % - zvýraznenie5 3 2 6 3 2" xfId="31469"/>
    <cellStyle name="40 % - zvýraznenie5 3 2 6 4" xfId="18466"/>
    <cellStyle name="40 % - zvýraznenie5 3 2 6 4 2" xfId="31470"/>
    <cellStyle name="40 % - zvýraznenie5 3 2 6 5" xfId="31471"/>
    <cellStyle name="40 % - zvýraznenie5 3 2 6 6" xfId="50151"/>
    <cellStyle name="40 % - zvýraznenie5 3 2 7" xfId="4236"/>
    <cellStyle name="40 % - zvýraznenie5 3 2 7 2" xfId="12191"/>
    <cellStyle name="40 % - zvýraznenie5 3 2 7 2 2" xfId="31472"/>
    <cellStyle name="40 % - zvýraznenie5 3 2 7 3" xfId="18468"/>
    <cellStyle name="40 % - zvýraznenie5 3 2 7 3 2" xfId="31473"/>
    <cellStyle name="40 % - zvýraznenie5 3 2 7 4" xfId="31474"/>
    <cellStyle name="40 % - zvýraznenie5 3 2 7 5" xfId="50152"/>
    <cellStyle name="40 % - zvýraznenie5 3 2 8" xfId="8234"/>
    <cellStyle name="40 % - zvýraznenie5 3 2 8 2" xfId="31475"/>
    <cellStyle name="40 % - zvýraznenie5 3 2 9" xfId="18429"/>
    <cellStyle name="40 % - zvýraznenie5 3 2 9 2" xfId="31476"/>
    <cellStyle name="40 % - zvýraznenie5 3 3" xfId="367"/>
    <cellStyle name="40 % - zvýraznenie5 3 3 10" xfId="50153"/>
    <cellStyle name="40 % - zvýraznenie5 3 3 2" xfId="759"/>
    <cellStyle name="40 % - zvýraznenie5 3 3 2 2" xfId="1554"/>
    <cellStyle name="40 % - zvýraznenie5 3 3 2 2 2" xfId="3356"/>
    <cellStyle name="40 % - zvýraznenie5 3 3 2 2 2 2" xfId="7882"/>
    <cellStyle name="40 % - zvýraznenie5 3 3 2 2 2 2 2" xfId="15837"/>
    <cellStyle name="40 % - zvýraznenie5 3 3 2 2 2 2 2 2" xfId="31477"/>
    <cellStyle name="40 % - zvýraznenie5 3 3 2 2 2 2 3" xfId="18473"/>
    <cellStyle name="40 % - zvýraznenie5 3 3 2 2 2 2 3 2" xfId="31478"/>
    <cellStyle name="40 % - zvýraznenie5 3 3 2 2 2 2 4" xfId="31479"/>
    <cellStyle name="40 % - zvýraznenie5 3 3 2 2 2 2 5" xfId="50154"/>
    <cellStyle name="40 % - zvýraznenie5 3 3 2 2 2 3" xfId="11312"/>
    <cellStyle name="40 % - zvýraznenie5 3 3 2 2 2 3 2" xfId="31480"/>
    <cellStyle name="40 % - zvýraznenie5 3 3 2 2 2 4" xfId="18472"/>
    <cellStyle name="40 % - zvýraznenie5 3 3 2 2 2 4 2" xfId="31481"/>
    <cellStyle name="40 % - zvýraznenie5 3 3 2 2 2 5" xfId="31482"/>
    <cellStyle name="40 % - zvýraznenie5 3 3 2 2 2 6" xfId="50155"/>
    <cellStyle name="40 % - zvýraznenie5 3 3 2 2 3" xfId="6306"/>
    <cellStyle name="40 % - zvýraznenie5 3 3 2 2 3 2" xfId="14261"/>
    <cellStyle name="40 % - zvýraznenie5 3 3 2 2 3 2 2" xfId="31483"/>
    <cellStyle name="40 % - zvýraznenie5 3 3 2 2 3 3" xfId="18474"/>
    <cellStyle name="40 % - zvýraznenie5 3 3 2 2 3 3 2" xfId="31484"/>
    <cellStyle name="40 % - zvýraznenie5 3 3 2 2 3 4" xfId="31485"/>
    <cellStyle name="40 % - zvýraznenie5 3 3 2 2 3 5" xfId="50156"/>
    <cellStyle name="40 % - zvýraznenie5 3 3 2 2 4" xfId="9511"/>
    <cellStyle name="40 % - zvýraznenie5 3 3 2 2 4 2" xfId="31486"/>
    <cellStyle name="40 % - zvýraznenie5 3 3 2 2 5" xfId="18471"/>
    <cellStyle name="40 % - zvýraznenie5 3 3 2 2 5 2" xfId="31487"/>
    <cellStyle name="40 % - zvýraznenie5 3 3 2 2 6" xfId="31488"/>
    <cellStyle name="40 % - zvýraznenie5 3 3 2 2 7" xfId="50157"/>
    <cellStyle name="40 % - zvýraznenie5 3 3 2 3" xfId="2364"/>
    <cellStyle name="40 % - zvýraznenie5 3 3 2 3 2" xfId="7097"/>
    <cellStyle name="40 % - zvýraznenie5 3 3 2 3 2 2" xfId="15052"/>
    <cellStyle name="40 % - zvýraznenie5 3 3 2 3 2 2 2" xfId="31489"/>
    <cellStyle name="40 % - zvýraznenie5 3 3 2 3 2 3" xfId="18476"/>
    <cellStyle name="40 % - zvýraznenie5 3 3 2 3 2 3 2" xfId="31490"/>
    <cellStyle name="40 % - zvýraznenie5 3 3 2 3 2 4" xfId="31491"/>
    <cellStyle name="40 % - zvýraznenie5 3 3 2 3 2 5" xfId="50158"/>
    <cellStyle name="40 % - zvýraznenie5 3 3 2 3 3" xfId="10321"/>
    <cellStyle name="40 % - zvýraznenie5 3 3 2 3 3 2" xfId="31492"/>
    <cellStyle name="40 % - zvýraznenie5 3 3 2 3 4" xfId="18475"/>
    <cellStyle name="40 % - zvýraznenie5 3 3 2 3 4 2" xfId="31493"/>
    <cellStyle name="40 % - zvýraznenie5 3 3 2 3 5" xfId="31494"/>
    <cellStyle name="40 % - zvýraznenie5 3 3 2 3 6" xfId="50159"/>
    <cellStyle name="40 % - zvýraznenie5 3 3 2 4" xfId="2523"/>
    <cellStyle name="40 % - zvýraznenie5 3 3 2 4 2" xfId="5515"/>
    <cellStyle name="40 % - zvýraznenie5 3 3 2 4 2 2" xfId="13470"/>
    <cellStyle name="40 % - zvýraznenie5 3 3 2 4 2 2 2" xfId="31495"/>
    <cellStyle name="40 % - zvýraznenie5 3 3 2 4 2 3" xfId="18478"/>
    <cellStyle name="40 % - zvýraznenie5 3 3 2 4 2 3 2" xfId="31496"/>
    <cellStyle name="40 % - zvýraznenie5 3 3 2 4 2 4" xfId="31497"/>
    <cellStyle name="40 % - zvýraznenie5 3 3 2 4 2 5" xfId="50160"/>
    <cellStyle name="40 % - zvýraznenie5 3 3 2 4 3" xfId="10480"/>
    <cellStyle name="40 % - zvýraznenie5 3 3 2 4 3 2" xfId="31498"/>
    <cellStyle name="40 % - zvýraznenie5 3 3 2 4 4" xfId="18477"/>
    <cellStyle name="40 % - zvýraznenie5 3 3 2 4 4 2" xfId="31499"/>
    <cellStyle name="40 % - zvýraznenie5 3 3 2 4 5" xfId="31500"/>
    <cellStyle name="40 % - zvýraznenie5 3 3 2 4 6" xfId="50161"/>
    <cellStyle name="40 % - zvýraznenie5 3 3 2 5" xfId="4722"/>
    <cellStyle name="40 % - zvýraznenie5 3 3 2 5 2" xfId="12677"/>
    <cellStyle name="40 % - zvýraznenie5 3 3 2 5 2 2" xfId="31501"/>
    <cellStyle name="40 % - zvýraznenie5 3 3 2 5 3" xfId="18479"/>
    <cellStyle name="40 % - zvýraznenie5 3 3 2 5 3 2" xfId="31502"/>
    <cellStyle name="40 % - zvýraznenie5 3 3 2 5 4" xfId="31503"/>
    <cellStyle name="40 % - zvýraznenie5 3 3 2 5 5" xfId="50162"/>
    <cellStyle name="40 % - zvýraznenie5 3 3 2 6" xfId="8720"/>
    <cellStyle name="40 % - zvýraznenie5 3 3 2 6 2" xfId="31504"/>
    <cellStyle name="40 % - zvýraznenie5 3 3 2 7" xfId="18470"/>
    <cellStyle name="40 % - zvýraznenie5 3 3 2 7 2" xfId="31505"/>
    <cellStyle name="40 % - zvýraznenie5 3 3 2 8" xfId="31506"/>
    <cellStyle name="40 % - zvýraznenie5 3 3 2 9" xfId="50163"/>
    <cellStyle name="40 % - zvýraznenie5 3 3 3" xfId="1164"/>
    <cellStyle name="40 % - zvýraznenie5 3 3 3 2" xfId="2966"/>
    <cellStyle name="40 % - zvýraznenie5 3 3 3 2 2" xfId="7492"/>
    <cellStyle name="40 % - zvýraznenie5 3 3 3 2 2 2" xfId="15447"/>
    <cellStyle name="40 % - zvýraznenie5 3 3 3 2 2 2 2" xfId="31507"/>
    <cellStyle name="40 % - zvýraznenie5 3 3 3 2 2 3" xfId="18482"/>
    <cellStyle name="40 % - zvýraznenie5 3 3 3 2 2 3 2" xfId="31508"/>
    <cellStyle name="40 % - zvýraznenie5 3 3 3 2 2 4" xfId="31509"/>
    <cellStyle name="40 % - zvýraznenie5 3 3 3 2 2 5" xfId="50164"/>
    <cellStyle name="40 % - zvýraznenie5 3 3 3 2 3" xfId="10922"/>
    <cellStyle name="40 % - zvýraznenie5 3 3 3 2 3 2" xfId="31510"/>
    <cellStyle name="40 % - zvýraznenie5 3 3 3 2 4" xfId="18481"/>
    <cellStyle name="40 % - zvýraznenie5 3 3 3 2 4 2" xfId="31511"/>
    <cellStyle name="40 % - zvýraznenie5 3 3 3 2 5" xfId="31512"/>
    <cellStyle name="40 % - zvýraznenie5 3 3 3 2 6" xfId="50165"/>
    <cellStyle name="40 % - zvýraznenie5 3 3 3 3" xfId="5916"/>
    <cellStyle name="40 % - zvýraznenie5 3 3 3 3 2" xfId="13871"/>
    <cellStyle name="40 % - zvýraznenie5 3 3 3 3 2 2" xfId="31513"/>
    <cellStyle name="40 % - zvýraznenie5 3 3 3 3 3" xfId="18483"/>
    <cellStyle name="40 % - zvýraznenie5 3 3 3 3 3 2" xfId="31514"/>
    <cellStyle name="40 % - zvýraznenie5 3 3 3 3 4" xfId="31515"/>
    <cellStyle name="40 % - zvýraznenie5 3 3 3 3 5" xfId="50166"/>
    <cellStyle name="40 % - zvýraznenie5 3 3 3 4" xfId="9121"/>
    <cellStyle name="40 % - zvýraznenie5 3 3 3 4 2" xfId="31516"/>
    <cellStyle name="40 % - zvýraznenie5 3 3 3 5" xfId="18480"/>
    <cellStyle name="40 % - zvýraznenie5 3 3 3 5 2" xfId="31517"/>
    <cellStyle name="40 % - zvýraznenie5 3 3 3 6" xfId="31518"/>
    <cellStyle name="40 % - zvýraznenie5 3 3 3 7" xfId="50167"/>
    <cellStyle name="40 % - zvýraznenie5 3 3 4" xfId="1974"/>
    <cellStyle name="40 % - zvýraznenie5 3 3 4 2" xfId="6707"/>
    <cellStyle name="40 % - zvýraznenie5 3 3 4 2 2" xfId="14662"/>
    <cellStyle name="40 % - zvýraznenie5 3 3 4 2 2 2" xfId="31519"/>
    <cellStyle name="40 % - zvýraznenie5 3 3 4 2 3" xfId="18485"/>
    <cellStyle name="40 % - zvýraznenie5 3 3 4 2 3 2" xfId="31520"/>
    <cellStyle name="40 % - zvýraznenie5 3 3 4 2 4" xfId="31521"/>
    <cellStyle name="40 % - zvýraznenie5 3 3 4 2 5" xfId="50168"/>
    <cellStyle name="40 % - zvýraznenie5 3 3 4 3" xfId="9931"/>
    <cellStyle name="40 % - zvýraznenie5 3 3 4 3 2" xfId="31522"/>
    <cellStyle name="40 % - zvýraznenie5 3 3 4 4" xfId="18484"/>
    <cellStyle name="40 % - zvýraznenie5 3 3 4 4 2" xfId="31523"/>
    <cellStyle name="40 % - zvýraznenie5 3 3 4 5" xfId="31524"/>
    <cellStyle name="40 % - zvýraznenie5 3 3 4 6" xfId="50169"/>
    <cellStyle name="40 % - zvýraznenie5 3 3 5" xfId="3941"/>
    <cellStyle name="40 % - zvýraznenie5 3 3 5 2" xfId="5125"/>
    <cellStyle name="40 % - zvýraznenie5 3 3 5 2 2" xfId="13080"/>
    <cellStyle name="40 % - zvýraznenie5 3 3 5 2 2 2" xfId="31525"/>
    <cellStyle name="40 % - zvýraznenie5 3 3 5 2 3" xfId="18487"/>
    <cellStyle name="40 % - zvýraznenie5 3 3 5 2 3 2" xfId="31526"/>
    <cellStyle name="40 % - zvýraznenie5 3 3 5 2 4" xfId="31527"/>
    <cellStyle name="40 % - zvýraznenie5 3 3 5 2 5" xfId="50170"/>
    <cellStyle name="40 % - zvýraznenie5 3 3 5 3" xfId="11896"/>
    <cellStyle name="40 % - zvýraznenie5 3 3 5 3 2" xfId="31528"/>
    <cellStyle name="40 % - zvýraznenie5 3 3 5 4" xfId="18486"/>
    <cellStyle name="40 % - zvýraznenie5 3 3 5 4 2" xfId="31529"/>
    <cellStyle name="40 % - zvýraznenie5 3 3 5 5" xfId="31530"/>
    <cellStyle name="40 % - zvýraznenie5 3 3 5 6" xfId="50171"/>
    <cellStyle name="40 % - zvýraznenie5 3 3 6" xfId="4332"/>
    <cellStyle name="40 % - zvýraznenie5 3 3 6 2" xfId="12287"/>
    <cellStyle name="40 % - zvýraznenie5 3 3 6 2 2" xfId="31531"/>
    <cellStyle name="40 % - zvýraznenie5 3 3 6 3" xfId="18488"/>
    <cellStyle name="40 % - zvýraznenie5 3 3 6 3 2" xfId="31532"/>
    <cellStyle name="40 % - zvýraznenie5 3 3 6 4" xfId="31533"/>
    <cellStyle name="40 % - zvýraznenie5 3 3 6 5" xfId="50172"/>
    <cellStyle name="40 % - zvýraznenie5 3 3 7" xfId="8330"/>
    <cellStyle name="40 % - zvýraznenie5 3 3 7 2" xfId="31534"/>
    <cellStyle name="40 % - zvýraznenie5 3 3 8" xfId="18469"/>
    <cellStyle name="40 % - zvýraznenie5 3 3 8 2" xfId="31535"/>
    <cellStyle name="40 % - zvýraznenie5 3 3 9" xfId="31536"/>
    <cellStyle name="40 % - zvýraznenie5 3 4" xfId="566"/>
    <cellStyle name="40 % - zvýraznenie5 3 4 2" xfId="1361"/>
    <cellStyle name="40 % - zvýraznenie5 3 4 2 2" xfId="3163"/>
    <cellStyle name="40 % - zvýraznenie5 3 4 2 2 2" xfId="7689"/>
    <cellStyle name="40 % - zvýraznenie5 3 4 2 2 2 2" xfId="15644"/>
    <cellStyle name="40 % - zvýraznenie5 3 4 2 2 2 2 2" xfId="31537"/>
    <cellStyle name="40 % - zvýraznenie5 3 4 2 2 2 3" xfId="18492"/>
    <cellStyle name="40 % - zvýraznenie5 3 4 2 2 2 3 2" xfId="31538"/>
    <cellStyle name="40 % - zvýraznenie5 3 4 2 2 2 4" xfId="31539"/>
    <cellStyle name="40 % - zvýraznenie5 3 4 2 2 2 5" xfId="50173"/>
    <cellStyle name="40 % - zvýraznenie5 3 4 2 2 3" xfId="11119"/>
    <cellStyle name="40 % - zvýraznenie5 3 4 2 2 3 2" xfId="31540"/>
    <cellStyle name="40 % - zvýraznenie5 3 4 2 2 4" xfId="18491"/>
    <cellStyle name="40 % - zvýraznenie5 3 4 2 2 4 2" xfId="31541"/>
    <cellStyle name="40 % - zvýraznenie5 3 4 2 2 5" xfId="31542"/>
    <cellStyle name="40 % - zvýraznenie5 3 4 2 2 6" xfId="50174"/>
    <cellStyle name="40 % - zvýraznenie5 3 4 2 3" xfId="6113"/>
    <cellStyle name="40 % - zvýraznenie5 3 4 2 3 2" xfId="14068"/>
    <cellStyle name="40 % - zvýraznenie5 3 4 2 3 2 2" xfId="31543"/>
    <cellStyle name="40 % - zvýraznenie5 3 4 2 3 3" xfId="18493"/>
    <cellStyle name="40 % - zvýraznenie5 3 4 2 3 3 2" xfId="31544"/>
    <cellStyle name="40 % - zvýraznenie5 3 4 2 3 4" xfId="31545"/>
    <cellStyle name="40 % - zvýraznenie5 3 4 2 3 5" xfId="50175"/>
    <cellStyle name="40 % - zvýraznenie5 3 4 2 4" xfId="9318"/>
    <cellStyle name="40 % - zvýraznenie5 3 4 2 4 2" xfId="31546"/>
    <cellStyle name="40 % - zvýraznenie5 3 4 2 5" xfId="18490"/>
    <cellStyle name="40 % - zvýraznenie5 3 4 2 5 2" xfId="31547"/>
    <cellStyle name="40 % - zvýraznenie5 3 4 2 6" xfId="31548"/>
    <cellStyle name="40 % - zvýraznenie5 3 4 2 7" xfId="50176"/>
    <cellStyle name="40 % - zvýraznenie5 3 4 3" xfId="2171"/>
    <cellStyle name="40 % - zvýraznenie5 3 4 3 2" xfId="6904"/>
    <cellStyle name="40 % - zvýraznenie5 3 4 3 2 2" xfId="14859"/>
    <cellStyle name="40 % - zvýraznenie5 3 4 3 2 2 2" xfId="31549"/>
    <cellStyle name="40 % - zvýraznenie5 3 4 3 2 3" xfId="18495"/>
    <cellStyle name="40 % - zvýraznenie5 3 4 3 2 3 2" xfId="31550"/>
    <cellStyle name="40 % - zvýraznenie5 3 4 3 2 4" xfId="31551"/>
    <cellStyle name="40 % - zvýraznenie5 3 4 3 2 5" xfId="50177"/>
    <cellStyle name="40 % - zvýraznenie5 3 4 3 3" xfId="10128"/>
    <cellStyle name="40 % - zvýraznenie5 3 4 3 3 2" xfId="31552"/>
    <cellStyle name="40 % - zvýraznenie5 3 4 3 4" xfId="18494"/>
    <cellStyle name="40 % - zvýraznenie5 3 4 3 4 2" xfId="31553"/>
    <cellStyle name="40 % - zvýraznenie5 3 4 3 5" xfId="31554"/>
    <cellStyle name="40 % - zvýraznenie5 3 4 3 6" xfId="50178"/>
    <cellStyle name="40 % - zvýraznenie5 3 4 4" xfId="3590"/>
    <cellStyle name="40 % - zvýraznenie5 3 4 4 2" xfId="5322"/>
    <cellStyle name="40 % - zvýraznenie5 3 4 4 2 2" xfId="13277"/>
    <cellStyle name="40 % - zvýraznenie5 3 4 4 2 2 2" xfId="31555"/>
    <cellStyle name="40 % - zvýraznenie5 3 4 4 2 3" xfId="18497"/>
    <cellStyle name="40 % - zvýraznenie5 3 4 4 2 3 2" xfId="31556"/>
    <cellStyle name="40 % - zvýraznenie5 3 4 4 2 4" xfId="31557"/>
    <cellStyle name="40 % - zvýraznenie5 3 4 4 2 5" xfId="50179"/>
    <cellStyle name="40 % - zvýraznenie5 3 4 4 3" xfId="11546"/>
    <cellStyle name="40 % - zvýraznenie5 3 4 4 3 2" xfId="31558"/>
    <cellStyle name="40 % - zvýraznenie5 3 4 4 4" xfId="18496"/>
    <cellStyle name="40 % - zvýraznenie5 3 4 4 4 2" xfId="31559"/>
    <cellStyle name="40 % - zvýraznenie5 3 4 4 5" xfId="31560"/>
    <cellStyle name="40 % - zvýraznenie5 3 4 4 6" xfId="50180"/>
    <cellStyle name="40 % - zvýraznenie5 3 4 5" xfId="4529"/>
    <cellStyle name="40 % - zvýraznenie5 3 4 5 2" xfId="12484"/>
    <cellStyle name="40 % - zvýraznenie5 3 4 5 2 2" xfId="31561"/>
    <cellStyle name="40 % - zvýraznenie5 3 4 5 3" xfId="18498"/>
    <cellStyle name="40 % - zvýraznenie5 3 4 5 3 2" xfId="31562"/>
    <cellStyle name="40 % - zvýraznenie5 3 4 5 4" xfId="31563"/>
    <cellStyle name="40 % - zvýraznenie5 3 4 5 5" xfId="50181"/>
    <cellStyle name="40 % - zvýraznenie5 3 4 6" xfId="8527"/>
    <cellStyle name="40 % - zvýraznenie5 3 4 6 2" xfId="31564"/>
    <cellStyle name="40 % - zvýraznenie5 3 4 7" xfId="18489"/>
    <cellStyle name="40 % - zvýraznenie5 3 4 7 2" xfId="31565"/>
    <cellStyle name="40 % - zvýraznenie5 3 4 8" xfId="31566"/>
    <cellStyle name="40 % - zvýraznenie5 3 4 9" xfId="50182"/>
    <cellStyle name="40 % - zvýraznenie5 3 5" xfId="971"/>
    <cellStyle name="40 % - zvýraznenie5 3 5 2" xfId="2773"/>
    <cellStyle name="40 % - zvýraznenie5 3 5 2 2" xfId="7299"/>
    <cellStyle name="40 % - zvýraznenie5 3 5 2 2 2" xfId="15254"/>
    <cellStyle name="40 % - zvýraznenie5 3 5 2 2 2 2" xfId="31567"/>
    <cellStyle name="40 % - zvýraznenie5 3 5 2 2 3" xfId="18501"/>
    <cellStyle name="40 % - zvýraznenie5 3 5 2 2 3 2" xfId="31568"/>
    <cellStyle name="40 % - zvýraznenie5 3 5 2 2 4" xfId="31569"/>
    <cellStyle name="40 % - zvýraznenie5 3 5 2 2 5" xfId="50183"/>
    <cellStyle name="40 % - zvýraznenie5 3 5 2 3" xfId="10729"/>
    <cellStyle name="40 % - zvýraznenie5 3 5 2 3 2" xfId="31570"/>
    <cellStyle name="40 % - zvýraznenie5 3 5 2 4" xfId="18500"/>
    <cellStyle name="40 % - zvýraznenie5 3 5 2 4 2" xfId="31571"/>
    <cellStyle name="40 % - zvýraznenie5 3 5 2 5" xfId="31572"/>
    <cellStyle name="40 % - zvýraznenie5 3 5 2 6" xfId="50184"/>
    <cellStyle name="40 % - zvýraznenie5 3 5 3" xfId="5723"/>
    <cellStyle name="40 % - zvýraznenie5 3 5 3 2" xfId="13678"/>
    <cellStyle name="40 % - zvýraznenie5 3 5 3 2 2" xfId="31573"/>
    <cellStyle name="40 % - zvýraznenie5 3 5 3 3" xfId="18502"/>
    <cellStyle name="40 % - zvýraznenie5 3 5 3 3 2" xfId="31574"/>
    <cellStyle name="40 % - zvýraznenie5 3 5 3 4" xfId="31575"/>
    <cellStyle name="40 % - zvýraznenie5 3 5 3 5" xfId="50185"/>
    <cellStyle name="40 % - zvýraznenie5 3 5 4" xfId="8928"/>
    <cellStyle name="40 % - zvýraznenie5 3 5 4 2" xfId="31576"/>
    <cellStyle name="40 % - zvýraznenie5 3 5 5" xfId="18499"/>
    <cellStyle name="40 % - zvýraznenie5 3 5 5 2" xfId="31577"/>
    <cellStyle name="40 % - zvýraznenie5 3 5 6" xfId="31578"/>
    <cellStyle name="40 % - zvýraznenie5 3 5 7" xfId="50186"/>
    <cellStyle name="40 % - zvýraznenie5 3 6" xfId="1780"/>
    <cellStyle name="40 % - zvýraznenie5 3 6 2" xfId="6514"/>
    <cellStyle name="40 % - zvýraznenie5 3 6 2 2" xfId="14469"/>
    <cellStyle name="40 % - zvýraznenie5 3 6 2 2 2" xfId="31579"/>
    <cellStyle name="40 % - zvýraznenie5 3 6 2 3" xfId="18504"/>
    <cellStyle name="40 % - zvýraznenie5 3 6 2 3 2" xfId="31580"/>
    <cellStyle name="40 % - zvýraznenie5 3 6 2 4" xfId="31581"/>
    <cellStyle name="40 % - zvýraznenie5 3 6 2 5" xfId="50187"/>
    <cellStyle name="40 % - zvýraznenie5 3 6 3" xfId="9737"/>
    <cellStyle name="40 % - zvýraznenie5 3 6 3 2" xfId="31582"/>
    <cellStyle name="40 % - zvýraznenie5 3 6 4" xfId="18503"/>
    <cellStyle name="40 % - zvýraznenie5 3 6 4 2" xfId="31583"/>
    <cellStyle name="40 % - zvýraznenie5 3 6 5" xfId="31584"/>
    <cellStyle name="40 % - zvýraznenie5 3 6 6" xfId="50188"/>
    <cellStyle name="40 % - zvýraznenie5 3 7" xfId="3888"/>
    <cellStyle name="40 % - zvýraznenie5 3 7 2" xfId="4932"/>
    <cellStyle name="40 % - zvýraznenie5 3 7 2 2" xfId="12887"/>
    <cellStyle name="40 % - zvýraznenie5 3 7 2 2 2" xfId="31585"/>
    <cellStyle name="40 % - zvýraznenie5 3 7 2 3" xfId="18506"/>
    <cellStyle name="40 % - zvýraznenie5 3 7 2 3 2" xfId="31586"/>
    <cellStyle name="40 % - zvýraznenie5 3 7 2 4" xfId="31587"/>
    <cellStyle name="40 % - zvýraznenie5 3 7 2 5" xfId="50189"/>
    <cellStyle name="40 % - zvýraznenie5 3 7 3" xfId="11843"/>
    <cellStyle name="40 % - zvýraznenie5 3 7 3 2" xfId="31588"/>
    <cellStyle name="40 % - zvýraznenie5 3 7 4" xfId="18505"/>
    <cellStyle name="40 % - zvýraznenie5 3 7 4 2" xfId="31589"/>
    <cellStyle name="40 % - zvýraznenie5 3 7 5" xfId="31590"/>
    <cellStyle name="40 % - zvýraznenie5 3 7 6" xfId="50190"/>
    <cellStyle name="40 % - zvýraznenie5 3 8" xfId="4139"/>
    <cellStyle name="40 % - zvýraznenie5 3 8 2" xfId="12094"/>
    <cellStyle name="40 % - zvýraznenie5 3 8 2 2" xfId="31591"/>
    <cellStyle name="40 % - zvýraznenie5 3 8 3" xfId="18507"/>
    <cellStyle name="40 % - zvýraznenie5 3 8 3 2" xfId="31592"/>
    <cellStyle name="40 % - zvýraznenie5 3 8 4" xfId="31593"/>
    <cellStyle name="40 % - zvýraznenie5 3 8 5" xfId="50191"/>
    <cellStyle name="40 % - zvýraznenie5 3 9" xfId="8137"/>
    <cellStyle name="40 % - zvýraznenie5 3 9 2" xfId="31594"/>
    <cellStyle name="40 % - zvýraznenie5 4" xfId="178"/>
    <cellStyle name="40 % - zvýraznenie5 4 10" xfId="31595"/>
    <cellStyle name="40 % - zvýraznenie5 4 11" xfId="50192"/>
    <cellStyle name="40 % - zvýraznenie5 4 2" xfId="381"/>
    <cellStyle name="40 % - zvýraznenie5 4 2 10" xfId="50193"/>
    <cellStyle name="40 % - zvýraznenie5 4 2 2" xfId="773"/>
    <cellStyle name="40 % - zvýraznenie5 4 2 2 2" xfId="1568"/>
    <cellStyle name="40 % - zvýraznenie5 4 2 2 2 2" xfId="3370"/>
    <cellStyle name="40 % - zvýraznenie5 4 2 2 2 2 2" xfId="7896"/>
    <cellStyle name="40 % - zvýraznenie5 4 2 2 2 2 2 2" xfId="15851"/>
    <cellStyle name="40 % - zvýraznenie5 4 2 2 2 2 2 2 2" xfId="31596"/>
    <cellStyle name="40 % - zvýraznenie5 4 2 2 2 2 2 3" xfId="18513"/>
    <cellStyle name="40 % - zvýraznenie5 4 2 2 2 2 2 3 2" xfId="31597"/>
    <cellStyle name="40 % - zvýraznenie5 4 2 2 2 2 2 4" xfId="31598"/>
    <cellStyle name="40 % - zvýraznenie5 4 2 2 2 2 2 5" xfId="50194"/>
    <cellStyle name="40 % - zvýraznenie5 4 2 2 2 2 3" xfId="11326"/>
    <cellStyle name="40 % - zvýraznenie5 4 2 2 2 2 3 2" xfId="31599"/>
    <cellStyle name="40 % - zvýraznenie5 4 2 2 2 2 4" xfId="18512"/>
    <cellStyle name="40 % - zvýraznenie5 4 2 2 2 2 4 2" xfId="31600"/>
    <cellStyle name="40 % - zvýraznenie5 4 2 2 2 2 5" xfId="31601"/>
    <cellStyle name="40 % - zvýraznenie5 4 2 2 2 2 6" xfId="50195"/>
    <cellStyle name="40 % - zvýraznenie5 4 2 2 2 3" xfId="6320"/>
    <cellStyle name="40 % - zvýraznenie5 4 2 2 2 3 2" xfId="14275"/>
    <cellStyle name="40 % - zvýraznenie5 4 2 2 2 3 2 2" xfId="31602"/>
    <cellStyle name="40 % - zvýraznenie5 4 2 2 2 3 3" xfId="18514"/>
    <cellStyle name="40 % - zvýraznenie5 4 2 2 2 3 3 2" xfId="31603"/>
    <cellStyle name="40 % - zvýraznenie5 4 2 2 2 3 4" xfId="31604"/>
    <cellStyle name="40 % - zvýraznenie5 4 2 2 2 3 5" xfId="50196"/>
    <cellStyle name="40 % - zvýraznenie5 4 2 2 2 4" xfId="9525"/>
    <cellStyle name="40 % - zvýraznenie5 4 2 2 2 4 2" xfId="31605"/>
    <cellStyle name="40 % - zvýraznenie5 4 2 2 2 5" xfId="18511"/>
    <cellStyle name="40 % - zvýraznenie5 4 2 2 2 5 2" xfId="31606"/>
    <cellStyle name="40 % - zvýraznenie5 4 2 2 2 6" xfId="31607"/>
    <cellStyle name="40 % - zvýraznenie5 4 2 2 2 7" xfId="50197"/>
    <cellStyle name="40 % - zvýraznenie5 4 2 2 3" xfId="2378"/>
    <cellStyle name="40 % - zvýraznenie5 4 2 2 3 2" xfId="7111"/>
    <cellStyle name="40 % - zvýraznenie5 4 2 2 3 2 2" xfId="15066"/>
    <cellStyle name="40 % - zvýraznenie5 4 2 2 3 2 2 2" xfId="31608"/>
    <cellStyle name="40 % - zvýraznenie5 4 2 2 3 2 3" xfId="18516"/>
    <cellStyle name="40 % - zvýraznenie5 4 2 2 3 2 3 2" xfId="31609"/>
    <cellStyle name="40 % - zvýraznenie5 4 2 2 3 2 4" xfId="31610"/>
    <cellStyle name="40 % - zvýraznenie5 4 2 2 3 2 5" xfId="50198"/>
    <cellStyle name="40 % - zvýraznenie5 4 2 2 3 3" xfId="10335"/>
    <cellStyle name="40 % - zvýraznenie5 4 2 2 3 3 2" xfId="31611"/>
    <cellStyle name="40 % - zvýraznenie5 4 2 2 3 4" xfId="18515"/>
    <cellStyle name="40 % - zvýraznenie5 4 2 2 3 4 2" xfId="31612"/>
    <cellStyle name="40 % - zvýraznenie5 4 2 2 3 5" xfId="31613"/>
    <cellStyle name="40 % - zvýraznenie5 4 2 2 3 6" xfId="50199"/>
    <cellStyle name="40 % - zvýraznenie5 4 2 2 4" xfId="2554"/>
    <cellStyle name="40 % - zvýraznenie5 4 2 2 4 2" xfId="5529"/>
    <cellStyle name="40 % - zvýraznenie5 4 2 2 4 2 2" xfId="13484"/>
    <cellStyle name="40 % - zvýraznenie5 4 2 2 4 2 2 2" xfId="31614"/>
    <cellStyle name="40 % - zvýraznenie5 4 2 2 4 2 3" xfId="18518"/>
    <cellStyle name="40 % - zvýraznenie5 4 2 2 4 2 3 2" xfId="31615"/>
    <cellStyle name="40 % - zvýraznenie5 4 2 2 4 2 4" xfId="31616"/>
    <cellStyle name="40 % - zvýraznenie5 4 2 2 4 2 5" xfId="50200"/>
    <cellStyle name="40 % - zvýraznenie5 4 2 2 4 3" xfId="10511"/>
    <cellStyle name="40 % - zvýraznenie5 4 2 2 4 3 2" xfId="31617"/>
    <cellStyle name="40 % - zvýraznenie5 4 2 2 4 4" xfId="18517"/>
    <cellStyle name="40 % - zvýraznenie5 4 2 2 4 4 2" xfId="31618"/>
    <cellStyle name="40 % - zvýraznenie5 4 2 2 4 5" xfId="31619"/>
    <cellStyle name="40 % - zvýraznenie5 4 2 2 4 6" xfId="50201"/>
    <cellStyle name="40 % - zvýraznenie5 4 2 2 5" xfId="4736"/>
    <cellStyle name="40 % - zvýraznenie5 4 2 2 5 2" xfId="12691"/>
    <cellStyle name="40 % - zvýraznenie5 4 2 2 5 2 2" xfId="31620"/>
    <cellStyle name="40 % - zvýraznenie5 4 2 2 5 3" xfId="18519"/>
    <cellStyle name="40 % - zvýraznenie5 4 2 2 5 3 2" xfId="31621"/>
    <cellStyle name="40 % - zvýraznenie5 4 2 2 5 4" xfId="31622"/>
    <cellStyle name="40 % - zvýraznenie5 4 2 2 5 5" xfId="50202"/>
    <cellStyle name="40 % - zvýraznenie5 4 2 2 6" xfId="8734"/>
    <cellStyle name="40 % - zvýraznenie5 4 2 2 6 2" xfId="31623"/>
    <cellStyle name="40 % - zvýraznenie5 4 2 2 7" xfId="18510"/>
    <cellStyle name="40 % - zvýraznenie5 4 2 2 7 2" xfId="31624"/>
    <cellStyle name="40 % - zvýraznenie5 4 2 2 8" xfId="31625"/>
    <cellStyle name="40 % - zvýraznenie5 4 2 2 9" xfId="50203"/>
    <cellStyle name="40 % - zvýraznenie5 4 2 3" xfId="1178"/>
    <cellStyle name="40 % - zvýraznenie5 4 2 3 2" xfId="2980"/>
    <cellStyle name="40 % - zvýraznenie5 4 2 3 2 2" xfId="7506"/>
    <cellStyle name="40 % - zvýraznenie5 4 2 3 2 2 2" xfId="15461"/>
    <cellStyle name="40 % - zvýraznenie5 4 2 3 2 2 2 2" xfId="31626"/>
    <cellStyle name="40 % - zvýraznenie5 4 2 3 2 2 3" xfId="18522"/>
    <cellStyle name="40 % - zvýraznenie5 4 2 3 2 2 3 2" xfId="31627"/>
    <cellStyle name="40 % - zvýraznenie5 4 2 3 2 2 4" xfId="31628"/>
    <cellStyle name="40 % - zvýraznenie5 4 2 3 2 2 5" xfId="50204"/>
    <cellStyle name="40 % - zvýraznenie5 4 2 3 2 3" xfId="10936"/>
    <cellStyle name="40 % - zvýraznenie5 4 2 3 2 3 2" xfId="31629"/>
    <cellStyle name="40 % - zvýraznenie5 4 2 3 2 4" xfId="18521"/>
    <cellStyle name="40 % - zvýraznenie5 4 2 3 2 4 2" xfId="31630"/>
    <cellStyle name="40 % - zvýraznenie5 4 2 3 2 5" xfId="31631"/>
    <cellStyle name="40 % - zvýraznenie5 4 2 3 2 6" xfId="50205"/>
    <cellStyle name="40 % - zvýraznenie5 4 2 3 3" xfId="5930"/>
    <cellStyle name="40 % - zvýraznenie5 4 2 3 3 2" xfId="13885"/>
    <cellStyle name="40 % - zvýraznenie5 4 2 3 3 2 2" xfId="31632"/>
    <cellStyle name="40 % - zvýraznenie5 4 2 3 3 3" xfId="18523"/>
    <cellStyle name="40 % - zvýraznenie5 4 2 3 3 3 2" xfId="31633"/>
    <cellStyle name="40 % - zvýraznenie5 4 2 3 3 4" xfId="31634"/>
    <cellStyle name="40 % - zvýraznenie5 4 2 3 3 5" xfId="50206"/>
    <cellStyle name="40 % - zvýraznenie5 4 2 3 4" xfId="9135"/>
    <cellStyle name="40 % - zvýraznenie5 4 2 3 4 2" xfId="31635"/>
    <cellStyle name="40 % - zvýraznenie5 4 2 3 5" xfId="18520"/>
    <cellStyle name="40 % - zvýraznenie5 4 2 3 5 2" xfId="31636"/>
    <cellStyle name="40 % - zvýraznenie5 4 2 3 6" xfId="31637"/>
    <cellStyle name="40 % - zvýraznenie5 4 2 3 7" xfId="50207"/>
    <cellStyle name="40 % - zvýraznenie5 4 2 4" xfId="1988"/>
    <cellStyle name="40 % - zvýraznenie5 4 2 4 2" xfId="6721"/>
    <cellStyle name="40 % - zvýraznenie5 4 2 4 2 2" xfId="14676"/>
    <cellStyle name="40 % - zvýraznenie5 4 2 4 2 2 2" xfId="31638"/>
    <cellStyle name="40 % - zvýraznenie5 4 2 4 2 3" xfId="18525"/>
    <cellStyle name="40 % - zvýraznenie5 4 2 4 2 3 2" xfId="31639"/>
    <cellStyle name="40 % - zvýraznenie5 4 2 4 2 4" xfId="31640"/>
    <cellStyle name="40 % - zvýraznenie5 4 2 4 2 5" xfId="50208"/>
    <cellStyle name="40 % - zvýraznenie5 4 2 4 3" xfId="9945"/>
    <cellStyle name="40 % - zvýraznenie5 4 2 4 3 2" xfId="31641"/>
    <cellStyle name="40 % - zvýraznenie5 4 2 4 4" xfId="18524"/>
    <cellStyle name="40 % - zvýraznenie5 4 2 4 4 2" xfId="31642"/>
    <cellStyle name="40 % - zvýraznenie5 4 2 4 5" xfId="31643"/>
    <cellStyle name="40 % - zvýraznenie5 4 2 4 6" xfId="50209"/>
    <cellStyle name="40 % - zvýraznenie5 4 2 5" xfId="3792"/>
    <cellStyle name="40 % - zvýraznenie5 4 2 5 2" xfId="5139"/>
    <cellStyle name="40 % - zvýraznenie5 4 2 5 2 2" xfId="13094"/>
    <cellStyle name="40 % - zvýraznenie5 4 2 5 2 2 2" xfId="31644"/>
    <cellStyle name="40 % - zvýraznenie5 4 2 5 2 3" xfId="18527"/>
    <cellStyle name="40 % - zvýraznenie5 4 2 5 2 3 2" xfId="31645"/>
    <cellStyle name="40 % - zvýraznenie5 4 2 5 2 4" xfId="31646"/>
    <cellStyle name="40 % - zvýraznenie5 4 2 5 2 5" xfId="50210"/>
    <cellStyle name="40 % - zvýraznenie5 4 2 5 3" xfId="11747"/>
    <cellStyle name="40 % - zvýraznenie5 4 2 5 3 2" xfId="31647"/>
    <cellStyle name="40 % - zvýraznenie5 4 2 5 4" xfId="18526"/>
    <cellStyle name="40 % - zvýraznenie5 4 2 5 4 2" xfId="31648"/>
    <cellStyle name="40 % - zvýraznenie5 4 2 5 5" xfId="31649"/>
    <cellStyle name="40 % - zvýraznenie5 4 2 5 6" xfId="50211"/>
    <cellStyle name="40 % - zvýraznenie5 4 2 6" xfId="4346"/>
    <cellStyle name="40 % - zvýraznenie5 4 2 6 2" xfId="12301"/>
    <cellStyle name="40 % - zvýraznenie5 4 2 6 2 2" xfId="31650"/>
    <cellStyle name="40 % - zvýraznenie5 4 2 6 3" xfId="18528"/>
    <cellStyle name="40 % - zvýraznenie5 4 2 6 3 2" xfId="31651"/>
    <cellStyle name="40 % - zvýraznenie5 4 2 6 4" xfId="31652"/>
    <cellStyle name="40 % - zvýraznenie5 4 2 6 5" xfId="50212"/>
    <cellStyle name="40 % - zvýraznenie5 4 2 7" xfId="8344"/>
    <cellStyle name="40 % - zvýraznenie5 4 2 7 2" xfId="31653"/>
    <cellStyle name="40 % - zvýraznenie5 4 2 8" xfId="18509"/>
    <cellStyle name="40 % - zvýraznenie5 4 2 8 2" xfId="31654"/>
    <cellStyle name="40 % - zvýraznenie5 4 2 9" xfId="31655"/>
    <cellStyle name="40 % - zvýraznenie5 4 3" xfId="580"/>
    <cellStyle name="40 % - zvýraznenie5 4 3 2" xfId="1375"/>
    <cellStyle name="40 % - zvýraznenie5 4 3 2 2" xfId="3177"/>
    <cellStyle name="40 % - zvýraznenie5 4 3 2 2 2" xfId="7703"/>
    <cellStyle name="40 % - zvýraznenie5 4 3 2 2 2 2" xfId="15658"/>
    <cellStyle name="40 % - zvýraznenie5 4 3 2 2 2 2 2" xfId="31656"/>
    <cellStyle name="40 % - zvýraznenie5 4 3 2 2 2 3" xfId="18532"/>
    <cellStyle name="40 % - zvýraznenie5 4 3 2 2 2 3 2" xfId="31657"/>
    <cellStyle name="40 % - zvýraznenie5 4 3 2 2 2 4" xfId="31658"/>
    <cellStyle name="40 % - zvýraznenie5 4 3 2 2 2 5" xfId="50213"/>
    <cellStyle name="40 % - zvýraznenie5 4 3 2 2 3" xfId="11133"/>
    <cellStyle name="40 % - zvýraznenie5 4 3 2 2 3 2" xfId="31659"/>
    <cellStyle name="40 % - zvýraznenie5 4 3 2 2 4" xfId="18531"/>
    <cellStyle name="40 % - zvýraznenie5 4 3 2 2 4 2" xfId="31660"/>
    <cellStyle name="40 % - zvýraznenie5 4 3 2 2 5" xfId="31661"/>
    <cellStyle name="40 % - zvýraznenie5 4 3 2 2 6" xfId="50214"/>
    <cellStyle name="40 % - zvýraznenie5 4 3 2 3" xfId="6127"/>
    <cellStyle name="40 % - zvýraznenie5 4 3 2 3 2" xfId="14082"/>
    <cellStyle name="40 % - zvýraznenie5 4 3 2 3 2 2" xfId="31662"/>
    <cellStyle name="40 % - zvýraznenie5 4 3 2 3 3" xfId="18533"/>
    <cellStyle name="40 % - zvýraznenie5 4 3 2 3 3 2" xfId="31663"/>
    <cellStyle name="40 % - zvýraznenie5 4 3 2 3 4" xfId="31664"/>
    <cellStyle name="40 % - zvýraznenie5 4 3 2 3 5" xfId="50215"/>
    <cellStyle name="40 % - zvýraznenie5 4 3 2 4" xfId="9332"/>
    <cellStyle name="40 % - zvýraznenie5 4 3 2 4 2" xfId="31665"/>
    <cellStyle name="40 % - zvýraznenie5 4 3 2 5" xfId="18530"/>
    <cellStyle name="40 % - zvýraznenie5 4 3 2 5 2" xfId="31666"/>
    <cellStyle name="40 % - zvýraznenie5 4 3 2 6" xfId="31667"/>
    <cellStyle name="40 % - zvýraznenie5 4 3 2 7" xfId="50216"/>
    <cellStyle name="40 % - zvýraznenie5 4 3 3" xfId="2185"/>
    <cellStyle name="40 % - zvýraznenie5 4 3 3 2" xfId="6918"/>
    <cellStyle name="40 % - zvýraznenie5 4 3 3 2 2" xfId="14873"/>
    <cellStyle name="40 % - zvýraznenie5 4 3 3 2 2 2" xfId="31668"/>
    <cellStyle name="40 % - zvýraznenie5 4 3 3 2 3" xfId="18535"/>
    <cellStyle name="40 % - zvýraznenie5 4 3 3 2 3 2" xfId="31669"/>
    <cellStyle name="40 % - zvýraznenie5 4 3 3 2 4" xfId="31670"/>
    <cellStyle name="40 % - zvýraznenie5 4 3 3 2 5" xfId="50217"/>
    <cellStyle name="40 % - zvýraznenie5 4 3 3 3" xfId="10142"/>
    <cellStyle name="40 % - zvýraznenie5 4 3 3 3 2" xfId="31671"/>
    <cellStyle name="40 % - zvýraznenie5 4 3 3 4" xfId="18534"/>
    <cellStyle name="40 % - zvýraznenie5 4 3 3 4 2" xfId="31672"/>
    <cellStyle name="40 % - zvýraznenie5 4 3 3 5" xfId="31673"/>
    <cellStyle name="40 % - zvýraznenie5 4 3 3 6" xfId="50218"/>
    <cellStyle name="40 % - zvýraznenie5 4 3 4" xfId="3982"/>
    <cellStyle name="40 % - zvýraznenie5 4 3 4 2" xfId="5336"/>
    <cellStyle name="40 % - zvýraznenie5 4 3 4 2 2" xfId="13291"/>
    <cellStyle name="40 % - zvýraznenie5 4 3 4 2 2 2" xfId="31674"/>
    <cellStyle name="40 % - zvýraznenie5 4 3 4 2 3" xfId="18537"/>
    <cellStyle name="40 % - zvýraznenie5 4 3 4 2 3 2" xfId="31675"/>
    <cellStyle name="40 % - zvýraznenie5 4 3 4 2 4" xfId="31676"/>
    <cellStyle name="40 % - zvýraznenie5 4 3 4 2 5" xfId="50219"/>
    <cellStyle name="40 % - zvýraznenie5 4 3 4 3" xfId="11937"/>
    <cellStyle name="40 % - zvýraznenie5 4 3 4 3 2" xfId="31677"/>
    <cellStyle name="40 % - zvýraznenie5 4 3 4 4" xfId="18536"/>
    <cellStyle name="40 % - zvýraznenie5 4 3 4 4 2" xfId="31678"/>
    <cellStyle name="40 % - zvýraznenie5 4 3 4 5" xfId="31679"/>
    <cellStyle name="40 % - zvýraznenie5 4 3 4 6" xfId="50220"/>
    <cellStyle name="40 % - zvýraznenie5 4 3 5" xfId="4543"/>
    <cellStyle name="40 % - zvýraznenie5 4 3 5 2" xfId="12498"/>
    <cellStyle name="40 % - zvýraznenie5 4 3 5 2 2" xfId="31680"/>
    <cellStyle name="40 % - zvýraznenie5 4 3 5 3" xfId="18538"/>
    <cellStyle name="40 % - zvýraznenie5 4 3 5 3 2" xfId="31681"/>
    <cellStyle name="40 % - zvýraznenie5 4 3 5 4" xfId="31682"/>
    <cellStyle name="40 % - zvýraznenie5 4 3 5 5" xfId="50221"/>
    <cellStyle name="40 % - zvýraznenie5 4 3 6" xfId="8541"/>
    <cellStyle name="40 % - zvýraznenie5 4 3 6 2" xfId="31683"/>
    <cellStyle name="40 % - zvýraznenie5 4 3 7" xfId="18529"/>
    <cellStyle name="40 % - zvýraznenie5 4 3 7 2" xfId="31684"/>
    <cellStyle name="40 % - zvýraznenie5 4 3 8" xfId="31685"/>
    <cellStyle name="40 % - zvýraznenie5 4 3 9" xfId="50222"/>
    <cellStyle name="40 % - zvýraznenie5 4 4" xfId="985"/>
    <cellStyle name="40 % - zvýraznenie5 4 4 2" xfId="2787"/>
    <cellStyle name="40 % - zvýraznenie5 4 4 2 2" xfId="7313"/>
    <cellStyle name="40 % - zvýraznenie5 4 4 2 2 2" xfId="15268"/>
    <cellStyle name="40 % - zvýraznenie5 4 4 2 2 2 2" xfId="31686"/>
    <cellStyle name="40 % - zvýraznenie5 4 4 2 2 3" xfId="18541"/>
    <cellStyle name="40 % - zvýraznenie5 4 4 2 2 3 2" xfId="31687"/>
    <cellStyle name="40 % - zvýraznenie5 4 4 2 2 4" xfId="31688"/>
    <cellStyle name="40 % - zvýraznenie5 4 4 2 2 5" xfId="50223"/>
    <cellStyle name="40 % - zvýraznenie5 4 4 2 3" xfId="10743"/>
    <cellStyle name="40 % - zvýraznenie5 4 4 2 3 2" xfId="31689"/>
    <cellStyle name="40 % - zvýraznenie5 4 4 2 4" xfId="18540"/>
    <cellStyle name="40 % - zvýraznenie5 4 4 2 4 2" xfId="31690"/>
    <cellStyle name="40 % - zvýraznenie5 4 4 2 5" xfId="31691"/>
    <cellStyle name="40 % - zvýraznenie5 4 4 2 6" xfId="50224"/>
    <cellStyle name="40 % - zvýraznenie5 4 4 3" xfId="5737"/>
    <cellStyle name="40 % - zvýraznenie5 4 4 3 2" xfId="13692"/>
    <cellStyle name="40 % - zvýraznenie5 4 4 3 2 2" xfId="31692"/>
    <cellStyle name="40 % - zvýraznenie5 4 4 3 3" xfId="18542"/>
    <cellStyle name="40 % - zvýraznenie5 4 4 3 3 2" xfId="31693"/>
    <cellStyle name="40 % - zvýraznenie5 4 4 3 4" xfId="31694"/>
    <cellStyle name="40 % - zvýraznenie5 4 4 3 5" xfId="50225"/>
    <cellStyle name="40 % - zvýraznenie5 4 4 4" xfId="8942"/>
    <cellStyle name="40 % - zvýraznenie5 4 4 4 2" xfId="31695"/>
    <cellStyle name="40 % - zvýraznenie5 4 4 5" xfId="18539"/>
    <cellStyle name="40 % - zvýraznenie5 4 4 5 2" xfId="31696"/>
    <cellStyle name="40 % - zvýraznenie5 4 4 6" xfId="31697"/>
    <cellStyle name="40 % - zvýraznenie5 4 4 7" xfId="50226"/>
    <cellStyle name="40 % - zvýraznenie5 4 5" xfId="1794"/>
    <cellStyle name="40 % - zvýraznenie5 4 5 2" xfId="6528"/>
    <cellStyle name="40 % - zvýraznenie5 4 5 2 2" xfId="14483"/>
    <cellStyle name="40 % - zvýraznenie5 4 5 2 2 2" xfId="31698"/>
    <cellStyle name="40 % - zvýraznenie5 4 5 2 3" xfId="18544"/>
    <cellStyle name="40 % - zvýraznenie5 4 5 2 3 2" xfId="31699"/>
    <cellStyle name="40 % - zvýraznenie5 4 5 2 4" xfId="31700"/>
    <cellStyle name="40 % - zvýraznenie5 4 5 2 5" xfId="50227"/>
    <cellStyle name="40 % - zvýraznenie5 4 5 3" xfId="9751"/>
    <cellStyle name="40 % - zvýraznenie5 4 5 3 2" xfId="31701"/>
    <cellStyle name="40 % - zvýraznenie5 4 5 4" xfId="18543"/>
    <cellStyle name="40 % - zvýraznenie5 4 5 4 2" xfId="31702"/>
    <cellStyle name="40 % - zvýraznenie5 4 5 5" xfId="31703"/>
    <cellStyle name="40 % - zvýraznenie5 4 5 6" xfId="50228"/>
    <cellStyle name="40 % - zvýraznenie5 4 6" xfId="3600"/>
    <cellStyle name="40 % - zvýraznenie5 4 6 2" xfId="4946"/>
    <cellStyle name="40 % - zvýraznenie5 4 6 2 2" xfId="12901"/>
    <cellStyle name="40 % - zvýraznenie5 4 6 2 2 2" xfId="31704"/>
    <cellStyle name="40 % - zvýraznenie5 4 6 2 3" xfId="18546"/>
    <cellStyle name="40 % - zvýraznenie5 4 6 2 3 2" xfId="31705"/>
    <cellStyle name="40 % - zvýraznenie5 4 6 2 4" xfId="31706"/>
    <cellStyle name="40 % - zvýraznenie5 4 6 2 5" xfId="50229"/>
    <cellStyle name="40 % - zvýraznenie5 4 6 3" xfId="11556"/>
    <cellStyle name="40 % - zvýraznenie5 4 6 3 2" xfId="31707"/>
    <cellStyle name="40 % - zvýraznenie5 4 6 4" xfId="18545"/>
    <cellStyle name="40 % - zvýraznenie5 4 6 4 2" xfId="31708"/>
    <cellStyle name="40 % - zvýraznenie5 4 6 5" xfId="31709"/>
    <cellStyle name="40 % - zvýraznenie5 4 6 6" xfId="50230"/>
    <cellStyle name="40 % - zvýraznenie5 4 7" xfId="4153"/>
    <cellStyle name="40 % - zvýraznenie5 4 7 2" xfId="12108"/>
    <cellStyle name="40 % - zvýraznenie5 4 7 2 2" xfId="31710"/>
    <cellStyle name="40 % - zvýraznenie5 4 7 3" xfId="18547"/>
    <cellStyle name="40 % - zvýraznenie5 4 7 3 2" xfId="31711"/>
    <cellStyle name="40 % - zvýraznenie5 4 7 4" xfId="31712"/>
    <cellStyle name="40 % - zvýraznenie5 4 7 5" xfId="50231"/>
    <cellStyle name="40 % - zvýraznenie5 4 8" xfId="8151"/>
    <cellStyle name="40 % - zvýraznenie5 4 8 2" xfId="31713"/>
    <cellStyle name="40 % - zvýraznenie5 4 9" xfId="18508"/>
    <cellStyle name="40 % - zvýraznenie5 4 9 2" xfId="31714"/>
    <cellStyle name="40 % - zvýraznenie5 5" xfId="282"/>
    <cellStyle name="40 % - zvýraznenie5 5 10" xfId="50232"/>
    <cellStyle name="40 % - zvýraznenie5 5 2" xfId="680"/>
    <cellStyle name="40 % - zvýraznenie5 5 2 2" xfId="1475"/>
    <cellStyle name="40 % - zvýraznenie5 5 2 2 2" xfId="3277"/>
    <cellStyle name="40 % - zvýraznenie5 5 2 2 2 2" xfId="7803"/>
    <cellStyle name="40 % - zvýraznenie5 5 2 2 2 2 2" xfId="15758"/>
    <cellStyle name="40 % - zvýraznenie5 5 2 2 2 2 2 2" xfId="31715"/>
    <cellStyle name="40 % - zvýraznenie5 5 2 2 2 2 3" xfId="18552"/>
    <cellStyle name="40 % - zvýraznenie5 5 2 2 2 2 3 2" xfId="31716"/>
    <cellStyle name="40 % - zvýraznenie5 5 2 2 2 2 4" xfId="31717"/>
    <cellStyle name="40 % - zvýraznenie5 5 2 2 2 2 5" xfId="50233"/>
    <cellStyle name="40 % - zvýraznenie5 5 2 2 2 3" xfId="11233"/>
    <cellStyle name="40 % - zvýraznenie5 5 2 2 2 3 2" xfId="31718"/>
    <cellStyle name="40 % - zvýraznenie5 5 2 2 2 4" xfId="18551"/>
    <cellStyle name="40 % - zvýraznenie5 5 2 2 2 4 2" xfId="31719"/>
    <cellStyle name="40 % - zvýraznenie5 5 2 2 2 5" xfId="31720"/>
    <cellStyle name="40 % - zvýraznenie5 5 2 2 2 6" xfId="50234"/>
    <cellStyle name="40 % - zvýraznenie5 5 2 2 3" xfId="6227"/>
    <cellStyle name="40 % - zvýraznenie5 5 2 2 3 2" xfId="14182"/>
    <cellStyle name="40 % - zvýraznenie5 5 2 2 3 2 2" xfId="31721"/>
    <cellStyle name="40 % - zvýraznenie5 5 2 2 3 3" xfId="18553"/>
    <cellStyle name="40 % - zvýraznenie5 5 2 2 3 3 2" xfId="31722"/>
    <cellStyle name="40 % - zvýraznenie5 5 2 2 3 4" xfId="31723"/>
    <cellStyle name="40 % - zvýraznenie5 5 2 2 3 5" xfId="50235"/>
    <cellStyle name="40 % - zvýraznenie5 5 2 2 4" xfId="9432"/>
    <cellStyle name="40 % - zvýraznenie5 5 2 2 4 2" xfId="31724"/>
    <cellStyle name="40 % - zvýraznenie5 5 2 2 5" xfId="18550"/>
    <cellStyle name="40 % - zvýraznenie5 5 2 2 5 2" xfId="31725"/>
    <cellStyle name="40 % - zvýraznenie5 5 2 2 6" xfId="31726"/>
    <cellStyle name="40 % - zvýraznenie5 5 2 2 7" xfId="50236"/>
    <cellStyle name="40 % - zvýraznenie5 5 2 3" xfId="2285"/>
    <cellStyle name="40 % - zvýraznenie5 5 2 3 2" xfId="7018"/>
    <cellStyle name="40 % - zvýraznenie5 5 2 3 2 2" xfId="14973"/>
    <cellStyle name="40 % - zvýraznenie5 5 2 3 2 2 2" xfId="31727"/>
    <cellStyle name="40 % - zvýraznenie5 5 2 3 2 3" xfId="18555"/>
    <cellStyle name="40 % - zvýraznenie5 5 2 3 2 3 2" xfId="31728"/>
    <cellStyle name="40 % - zvýraznenie5 5 2 3 2 4" xfId="31729"/>
    <cellStyle name="40 % - zvýraznenie5 5 2 3 2 5" xfId="50237"/>
    <cellStyle name="40 % - zvýraznenie5 5 2 3 3" xfId="10242"/>
    <cellStyle name="40 % - zvýraznenie5 5 2 3 3 2" xfId="31730"/>
    <cellStyle name="40 % - zvýraznenie5 5 2 3 4" xfId="18554"/>
    <cellStyle name="40 % - zvýraznenie5 5 2 3 4 2" xfId="31731"/>
    <cellStyle name="40 % - zvýraznenie5 5 2 3 5" xfId="31732"/>
    <cellStyle name="40 % - zvýraznenie5 5 2 3 6" xfId="50238"/>
    <cellStyle name="40 % - zvýraznenie5 5 2 4" xfId="3926"/>
    <cellStyle name="40 % - zvýraznenie5 5 2 4 2" xfId="5436"/>
    <cellStyle name="40 % - zvýraznenie5 5 2 4 2 2" xfId="13391"/>
    <cellStyle name="40 % - zvýraznenie5 5 2 4 2 2 2" xfId="31733"/>
    <cellStyle name="40 % - zvýraznenie5 5 2 4 2 3" xfId="18557"/>
    <cellStyle name="40 % - zvýraznenie5 5 2 4 2 3 2" xfId="31734"/>
    <cellStyle name="40 % - zvýraznenie5 5 2 4 2 4" xfId="31735"/>
    <cellStyle name="40 % - zvýraznenie5 5 2 4 2 5" xfId="50239"/>
    <cellStyle name="40 % - zvýraznenie5 5 2 4 3" xfId="11881"/>
    <cellStyle name="40 % - zvýraznenie5 5 2 4 3 2" xfId="31736"/>
    <cellStyle name="40 % - zvýraznenie5 5 2 4 4" xfId="18556"/>
    <cellStyle name="40 % - zvýraznenie5 5 2 4 4 2" xfId="31737"/>
    <cellStyle name="40 % - zvýraznenie5 5 2 4 5" xfId="31738"/>
    <cellStyle name="40 % - zvýraznenie5 5 2 4 6" xfId="50240"/>
    <cellStyle name="40 % - zvýraznenie5 5 2 5" xfId="4643"/>
    <cellStyle name="40 % - zvýraznenie5 5 2 5 2" xfId="12598"/>
    <cellStyle name="40 % - zvýraznenie5 5 2 5 2 2" xfId="31739"/>
    <cellStyle name="40 % - zvýraznenie5 5 2 5 3" xfId="18558"/>
    <cellStyle name="40 % - zvýraznenie5 5 2 5 3 2" xfId="31740"/>
    <cellStyle name="40 % - zvýraznenie5 5 2 5 4" xfId="31741"/>
    <cellStyle name="40 % - zvýraznenie5 5 2 5 5" xfId="50241"/>
    <cellStyle name="40 % - zvýraznenie5 5 2 6" xfId="8641"/>
    <cellStyle name="40 % - zvýraznenie5 5 2 6 2" xfId="31742"/>
    <cellStyle name="40 % - zvýraznenie5 5 2 7" xfId="18549"/>
    <cellStyle name="40 % - zvýraznenie5 5 2 7 2" xfId="31743"/>
    <cellStyle name="40 % - zvýraznenie5 5 2 8" xfId="31744"/>
    <cellStyle name="40 % - zvýraznenie5 5 2 9" xfId="50242"/>
    <cellStyle name="40 % - zvýraznenie5 5 3" xfId="1085"/>
    <cellStyle name="40 % - zvýraznenie5 5 3 2" xfId="2887"/>
    <cellStyle name="40 % - zvýraznenie5 5 3 2 2" xfId="7413"/>
    <cellStyle name="40 % - zvýraznenie5 5 3 2 2 2" xfId="15368"/>
    <cellStyle name="40 % - zvýraznenie5 5 3 2 2 2 2" xfId="31745"/>
    <cellStyle name="40 % - zvýraznenie5 5 3 2 2 3" xfId="18561"/>
    <cellStyle name="40 % - zvýraznenie5 5 3 2 2 3 2" xfId="31746"/>
    <cellStyle name="40 % - zvýraznenie5 5 3 2 2 4" xfId="31747"/>
    <cellStyle name="40 % - zvýraznenie5 5 3 2 2 5" xfId="50243"/>
    <cellStyle name="40 % - zvýraznenie5 5 3 2 3" xfId="10843"/>
    <cellStyle name="40 % - zvýraznenie5 5 3 2 3 2" xfId="31748"/>
    <cellStyle name="40 % - zvýraznenie5 5 3 2 4" xfId="18560"/>
    <cellStyle name="40 % - zvýraznenie5 5 3 2 4 2" xfId="31749"/>
    <cellStyle name="40 % - zvýraznenie5 5 3 2 5" xfId="31750"/>
    <cellStyle name="40 % - zvýraznenie5 5 3 2 6" xfId="50244"/>
    <cellStyle name="40 % - zvýraznenie5 5 3 3" xfId="5837"/>
    <cellStyle name="40 % - zvýraznenie5 5 3 3 2" xfId="13792"/>
    <cellStyle name="40 % - zvýraznenie5 5 3 3 2 2" xfId="31751"/>
    <cellStyle name="40 % - zvýraznenie5 5 3 3 3" xfId="18562"/>
    <cellStyle name="40 % - zvýraznenie5 5 3 3 3 2" xfId="31752"/>
    <cellStyle name="40 % - zvýraznenie5 5 3 3 4" xfId="31753"/>
    <cellStyle name="40 % - zvýraznenie5 5 3 3 5" xfId="50245"/>
    <cellStyle name="40 % - zvýraznenie5 5 3 4" xfId="9042"/>
    <cellStyle name="40 % - zvýraznenie5 5 3 4 2" xfId="31754"/>
    <cellStyle name="40 % - zvýraznenie5 5 3 5" xfId="18559"/>
    <cellStyle name="40 % - zvýraznenie5 5 3 5 2" xfId="31755"/>
    <cellStyle name="40 % - zvýraznenie5 5 3 6" xfId="31756"/>
    <cellStyle name="40 % - zvýraznenie5 5 3 7" xfId="50246"/>
    <cellStyle name="40 % - zvýraznenie5 5 4" xfId="1895"/>
    <cellStyle name="40 % - zvýraznenie5 5 4 2" xfId="6628"/>
    <cellStyle name="40 % - zvýraznenie5 5 4 2 2" xfId="14583"/>
    <cellStyle name="40 % - zvýraznenie5 5 4 2 2 2" xfId="31757"/>
    <cellStyle name="40 % - zvýraznenie5 5 4 2 3" xfId="18564"/>
    <cellStyle name="40 % - zvýraznenie5 5 4 2 3 2" xfId="31758"/>
    <cellStyle name="40 % - zvýraznenie5 5 4 2 4" xfId="31759"/>
    <cellStyle name="40 % - zvýraznenie5 5 4 2 5" xfId="50247"/>
    <cellStyle name="40 % - zvýraznenie5 5 4 3" xfId="9852"/>
    <cellStyle name="40 % - zvýraznenie5 5 4 3 2" xfId="31760"/>
    <cellStyle name="40 % - zvýraznenie5 5 4 4" xfId="18563"/>
    <cellStyle name="40 % - zvýraznenie5 5 4 4 2" xfId="31761"/>
    <cellStyle name="40 % - zvýraznenie5 5 4 5" xfId="31762"/>
    <cellStyle name="40 % - zvýraznenie5 5 4 6" xfId="50248"/>
    <cellStyle name="40 % - zvýraznenie5 5 5" xfId="3850"/>
    <cellStyle name="40 % - zvýraznenie5 5 5 2" xfId="5046"/>
    <cellStyle name="40 % - zvýraznenie5 5 5 2 2" xfId="13001"/>
    <cellStyle name="40 % - zvýraznenie5 5 5 2 2 2" xfId="31763"/>
    <cellStyle name="40 % - zvýraznenie5 5 5 2 3" xfId="18566"/>
    <cellStyle name="40 % - zvýraznenie5 5 5 2 3 2" xfId="31764"/>
    <cellStyle name="40 % - zvýraznenie5 5 5 2 4" xfId="31765"/>
    <cellStyle name="40 % - zvýraznenie5 5 5 2 5" xfId="50249"/>
    <cellStyle name="40 % - zvýraznenie5 5 5 3" xfId="11805"/>
    <cellStyle name="40 % - zvýraznenie5 5 5 3 2" xfId="31766"/>
    <cellStyle name="40 % - zvýraznenie5 5 5 4" xfId="18565"/>
    <cellStyle name="40 % - zvýraznenie5 5 5 4 2" xfId="31767"/>
    <cellStyle name="40 % - zvýraznenie5 5 5 5" xfId="31768"/>
    <cellStyle name="40 % - zvýraznenie5 5 5 6" xfId="50250"/>
    <cellStyle name="40 % - zvýraznenie5 5 6" xfId="4253"/>
    <cellStyle name="40 % - zvýraznenie5 5 6 2" xfId="12208"/>
    <cellStyle name="40 % - zvýraznenie5 5 6 2 2" xfId="31769"/>
    <cellStyle name="40 % - zvýraznenie5 5 6 3" xfId="18567"/>
    <cellStyle name="40 % - zvýraznenie5 5 6 3 2" xfId="31770"/>
    <cellStyle name="40 % - zvýraznenie5 5 6 4" xfId="31771"/>
    <cellStyle name="40 % - zvýraznenie5 5 6 5" xfId="50251"/>
    <cellStyle name="40 % - zvýraznenie5 5 7" xfId="8251"/>
    <cellStyle name="40 % - zvýraznenie5 5 7 2" xfId="31772"/>
    <cellStyle name="40 % - zvýraznenie5 5 8" xfId="18548"/>
    <cellStyle name="40 % - zvýraznenie5 5 8 2" xfId="31773"/>
    <cellStyle name="40 % - zvýraznenie5 5 9" xfId="31774"/>
    <cellStyle name="40 % - zvýraznenie5 6" xfId="485"/>
    <cellStyle name="40 % - zvýraznenie5 6 2" xfId="1282"/>
    <cellStyle name="40 % - zvýraznenie5 6 2 2" xfId="3084"/>
    <cellStyle name="40 % - zvýraznenie5 6 2 2 2" xfId="7610"/>
    <cellStyle name="40 % - zvýraznenie5 6 2 2 2 2" xfId="15565"/>
    <cellStyle name="40 % - zvýraznenie5 6 2 2 2 2 2" xfId="31775"/>
    <cellStyle name="40 % - zvýraznenie5 6 2 2 2 3" xfId="18571"/>
    <cellStyle name="40 % - zvýraznenie5 6 2 2 2 3 2" xfId="31776"/>
    <cellStyle name="40 % - zvýraznenie5 6 2 2 2 4" xfId="31777"/>
    <cellStyle name="40 % - zvýraznenie5 6 2 2 2 5" xfId="50252"/>
    <cellStyle name="40 % - zvýraznenie5 6 2 2 3" xfId="11040"/>
    <cellStyle name="40 % - zvýraznenie5 6 2 2 3 2" xfId="31778"/>
    <cellStyle name="40 % - zvýraznenie5 6 2 2 4" xfId="18570"/>
    <cellStyle name="40 % - zvýraznenie5 6 2 2 4 2" xfId="31779"/>
    <cellStyle name="40 % - zvýraznenie5 6 2 2 5" xfId="31780"/>
    <cellStyle name="40 % - zvýraznenie5 6 2 2 6" xfId="50253"/>
    <cellStyle name="40 % - zvýraznenie5 6 2 3" xfId="6034"/>
    <cellStyle name="40 % - zvýraznenie5 6 2 3 2" xfId="13989"/>
    <cellStyle name="40 % - zvýraznenie5 6 2 3 2 2" xfId="31781"/>
    <cellStyle name="40 % - zvýraznenie5 6 2 3 3" xfId="18572"/>
    <cellStyle name="40 % - zvýraznenie5 6 2 3 3 2" xfId="31782"/>
    <cellStyle name="40 % - zvýraznenie5 6 2 3 4" xfId="31783"/>
    <cellStyle name="40 % - zvýraznenie5 6 2 3 5" xfId="50254"/>
    <cellStyle name="40 % - zvýraznenie5 6 2 4" xfId="9239"/>
    <cellStyle name="40 % - zvýraznenie5 6 2 4 2" xfId="31784"/>
    <cellStyle name="40 % - zvýraznenie5 6 2 5" xfId="18569"/>
    <cellStyle name="40 % - zvýraznenie5 6 2 5 2" xfId="31785"/>
    <cellStyle name="40 % - zvýraznenie5 6 2 6" xfId="31786"/>
    <cellStyle name="40 % - zvýraznenie5 6 2 7" xfId="50255"/>
    <cellStyle name="40 % - zvýraznenie5 6 3" xfId="2092"/>
    <cellStyle name="40 % - zvýraznenie5 6 3 2" xfId="6825"/>
    <cellStyle name="40 % - zvýraznenie5 6 3 2 2" xfId="14780"/>
    <cellStyle name="40 % - zvýraznenie5 6 3 2 2 2" xfId="31787"/>
    <cellStyle name="40 % - zvýraznenie5 6 3 2 3" xfId="18574"/>
    <cellStyle name="40 % - zvýraznenie5 6 3 2 3 2" xfId="31788"/>
    <cellStyle name="40 % - zvýraznenie5 6 3 2 4" xfId="31789"/>
    <cellStyle name="40 % - zvýraznenie5 6 3 2 5" xfId="50256"/>
    <cellStyle name="40 % - zvýraznenie5 6 3 3" xfId="10049"/>
    <cellStyle name="40 % - zvýraznenie5 6 3 3 2" xfId="31790"/>
    <cellStyle name="40 % - zvýraznenie5 6 3 4" xfId="18573"/>
    <cellStyle name="40 % - zvýraznenie5 6 3 4 2" xfId="31791"/>
    <cellStyle name="40 % - zvýraznenie5 6 3 5" xfId="31792"/>
    <cellStyle name="40 % - zvýraznenie5 6 3 6" xfId="50257"/>
    <cellStyle name="40 % - zvýraznenie5 6 4" xfId="2565"/>
    <cellStyle name="40 % - zvýraznenie5 6 4 2" xfId="5243"/>
    <cellStyle name="40 % - zvýraznenie5 6 4 2 2" xfId="13198"/>
    <cellStyle name="40 % - zvýraznenie5 6 4 2 2 2" xfId="31793"/>
    <cellStyle name="40 % - zvýraznenie5 6 4 2 3" xfId="18576"/>
    <cellStyle name="40 % - zvýraznenie5 6 4 2 3 2" xfId="31794"/>
    <cellStyle name="40 % - zvýraznenie5 6 4 2 4" xfId="31795"/>
    <cellStyle name="40 % - zvýraznenie5 6 4 2 5" xfId="50258"/>
    <cellStyle name="40 % - zvýraznenie5 6 4 3" xfId="10522"/>
    <cellStyle name="40 % - zvýraznenie5 6 4 3 2" xfId="31796"/>
    <cellStyle name="40 % - zvýraznenie5 6 4 4" xfId="18575"/>
    <cellStyle name="40 % - zvýraznenie5 6 4 4 2" xfId="31797"/>
    <cellStyle name="40 % - zvýraznenie5 6 4 5" xfId="31798"/>
    <cellStyle name="40 % - zvýraznenie5 6 4 6" xfId="50259"/>
    <cellStyle name="40 % - zvýraznenie5 6 5" xfId="4450"/>
    <cellStyle name="40 % - zvýraznenie5 6 5 2" xfId="12405"/>
    <cellStyle name="40 % - zvýraznenie5 6 5 2 2" xfId="31799"/>
    <cellStyle name="40 % - zvýraznenie5 6 5 3" xfId="18577"/>
    <cellStyle name="40 % - zvýraznenie5 6 5 3 2" xfId="31800"/>
    <cellStyle name="40 % - zvýraznenie5 6 5 4" xfId="31801"/>
    <cellStyle name="40 % - zvýraznenie5 6 5 5" xfId="50260"/>
    <cellStyle name="40 % - zvýraznenie5 6 6" xfId="8448"/>
    <cellStyle name="40 % - zvýraznenie5 6 6 2" xfId="31802"/>
    <cellStyle name="40 % - zvýraznenie5 6 7" xfId="18568"/>
    <cellStyle name="40 % - zvýraznenie5 6 7 2" xfId="31803"/>
    <cellStyle name="40 % - zvýraznenie5 6 8" xfId="31804"/>
    <cellStyle name="40 % - zvýraznenie5 6 9" xfId="50261"/>
    <cellStyle name="40 % - zvýraznenie5 7" xfId="887"/>
    <cellStyle name="40 % - zvýraznenie5 7 2" xfId="2692"/>
    <cellStyle name="40 % - zvýraznenie5 7 2 2" xfId="7222"/>
    <cellStyle name="40 % - zvýraznenie5 7 2 2 2" xfId="15177"/>
    <cellStyle name="40 % - zvýraznenie5 7 2 2 2 2" xfId="31805"/>
    <cellStyle name="40 % - zvýraznenie5 7 2 2 3" xfId="18580"/>
    <cellStyle name="40 % - zvýraznenie5 7 2 2 3 2" xfId="31806"/>
    <cellStyle name="40 % - zvýraznenie5 7 2 2 4" xfId="31807"/>
    <cellStyle name="40 % - zvýraznenie5 7 2 2 5" xfId="50262"/>
    <cellStyle name="40 % - zvýraznenie5 7 2 3" xfId="10648"/>
    <cellStyle name="40 % - zvýraznenie5 7 2 3 2" xfId="31808"/>
    <cellStyle name="40 % - zvýraznenie5 7 2 4" xfId="18579"/>
    <cellStyle name="40 % - zvýraznenie5 7 2 4 2" xfId="31809"/>
    <cellStyle name="40 % - zvýraznenie5 7 2 5" xfId="31810"/>
    <cellStyle name="40 % - zvýraznenie5 7 2 6" xfId="50263"/>
    <cellStyle name="40 % - zvýraznenie5 7 3" xfId="5640"/>
    <cellStyle name="40 % - zvýraznenie5 7 3 2" xfId="13595"/>
    <cellStyle name="40 % - zvýraznenie5 7 3 2 2" xfId="31811"/>
    <cellStyle name="40 % - zvýraznenie5 7 3 3" xfId="18581"/>
    <cellStyle name="40 % - zvýraznenie5 7 3 3 2" xfId="31812"/>
    <cellStyle name="40 % - zvýraznenie5 7 3 4" xfId="31813"/>
    <cellStyle name="40 % - zvýraznenie5 7 3 5" xfId="50264"/>
    <cellStyle name="40 % - zvýraznenie5 7 4" xfId="8845"/>
    <cellStyle name="40 % - zvýraznenie5 7 4 2" xfId="31814"/>
    <cellStyle name="40 % - zvýraznenie5 7 5" xfId="18578"/>
    <cellStyle name="40 % - zvýraznenie5 7 5 2" xfId="31815"/>
    <cellStyle name="40 % - zvýraznenie5 7 6" xfId="31816"/>
    <cellStyle name="40 % - zvýraznenie5 7 7" xfId="50265"/>
    <cellStyle name="40 % - zvýraznenie5 8" xfId="1692"/>
    <cellStyle name="40 % - zvýraznenie5 8 2" xfId="6431"/>
    <cellStyle name="40 % - zvýraznenie5 8 2 2" xfId="14386"/>
    <cellStyle name="40 % - zvýraznenie5 8 2 2 2" xfId="31817"/>
    <cellStyle name="40 % - zvýraznenie5 8 2 3" xfId="18583"/>
    <cellStyle name="40 % - zvýraznenie5 8 2 3 2" xfId="31818"/>
    <cellStyle name="40 % - zvýraznenie5 8 2 4" xfId="31819"/>
    <cellStyle name="40 % - zvýraznenie5 8 2 5" xfId="50266"/>
    <cellStyle name="40 % - zvýraznenie5 8 3" xfId="9649"/>
    <cellStyle name="40 % - zvýraznenie5 8 3 2" xfId="31820"/>
    <cellStyle name="40 % - zvýraznenie5 8 4" xfId="18582"/>
    <cellStyle name="40 % - zvýraznenie5 8 4 2" xfId="31821"/>
    <cellStyle name="40 % - zvýraznenie5 8 5" xfId="31822"/>
    <cellStyle name="40 % - zvýraznenie5 8 6" xfId="50267"/>
    <cellStyle name="40 % - zvýraznenie5 9" xfId="2575"/>
    <cellStyle name="40 % - zvýraznenie5 9 2" xfId="4849"/>
    <cellStyle name="40 % - zvýraznenie5 9 2 2" xfId="12804"/>
    <cellStyle name="40 % - zvýraznenie5 9 2 2 2" xfId="31823"/>
    <cellStyle name="40 % - zvýraznenie5 9 2 3" xfId="18585"/>
    <cellStyle name="40 % - zvýraznenie5 9 2 3 2" xfId="31824"/>
    <cellStyle name="40 % - zvýraznenie5 9 2 4" xfId="31825"/>
    <cellStyle name="40 % - zvýraznenie5 9 2 5" xfId="50268"/>
    <cellStyle name="40 % - zvýraznenie5 9 3" xfId="10532"/>
    <cellStyle name="40 % - zvýraznenie5 9 3 2" xfId="31826"/>
    <cellStyle name="40 % - zvýraznenie5 9 4" xfId="18584"/>
    <cellStyle name="40 % - zvýraznenie5 9 4 2" xfId="31827"/>
    <cellStyle name="40 % - zvýraznenie5 9 5" xfId="31828"/>
    <cellStyle name="40 % - zvýraznenie5 9 6" xfId="50269"/>
    <cellStyle name="40 % - zvýraznenie6" xfId="73" builtinId="51" customBuiltin="1"/>
    <cellStyle name="40 % - zvýraznenie6 10" xfId="8004"/>
    <cellStyle name="40 % - zvýraznenie6 10 2" xfId="31829"/>
    <cellStyle name="40 % - zvýraznenie6 11" xfId="4058"/>
    <cellStyle name="40 % - zvýraznenie6 11 2" xfId="12013"/>
    <cellStyle name="40 % - zvýraznenie6 11 2 2" xfId="31830"/>
    <cellStyle name="40 % - zvýraznenie6 11 3" xfId="18586"/>
    <cellStyle name="40 % - zvýraznenie6 11 3 2" xfId="31831"/>
    <cellStyle name="40 % - zvýraznenie6 11 4" xfId="31832"/>
    <cellStyle name="40 % - zvýraznenie6 11 5" xfId="50270"/>
    <cellStyle name="40 % - zvýraznenie6 12" xfId="8055"/>
    <cellStyle name="40 % - zvýraznenie6 12 2" xfId="31833"/>
    <cellStyle name="40 % - zvýraznenie6 13" xfId="31834"/>
    <cellStyle name="40 % - zvýraznenie6 2" xfId="129"/>
    <cellStyle name="40 % - zvýraznenie6 2 10" xfId="18587"/>
    <cellStyle name="40 % - zvýraznenie6 2 10 2" xfId="31835"/>
    <cellStyle name="40 % - zvýraznenie6 2 11" xfId="31836"/>
    <cellStyle name="40 % - zvýraznenie6 2 12" xfId="50271"/>
    <cellStyle name="40 % - zvýraznenie6 2 2" xfId="230"/>
    <cellStyle name="40 % - zvýraznenie6 2 2 10" xfId="31837"/>
    <cellStyle name="40 % - zvýraznenie6 2 2 11" xfId="50272"/>
    <cellStyle name="40 % - zvýraznenie6 2 2 2" xfId="429"/>
    <cellStyle name="40 % - zvýraznenie6 2 2 2 10" xfId="50273"/>
    <cellStyle name="40 % - zvýraznenie6 2 2 2 2" xfId="821"/>
    <cellStyle name="40 % - zvýraznenie6 2 2 2 2 2" xfId="1616"/>
    <cellStyle name="40 % - zvýraznenie6 2 2 2 2 2 2" xfId="3418"/>
    <cellStyle name="40 % - zvýraznenie6 2 2 2 2 2 2 2" xfId="7944"/>
    <cellStyle name="40 % - zvýraznenie6 2 2 2 2 2 2 2 2" xfId="15899"/>
    <cellStyle name="40 % - zvýraznenie6 2 2 2 2 2 2 2 2 2" xfId="31838"/>
    <cellStyle name="40 % - zvýraznenie6 2 2 2 2 2 2 2 3" xfId="18593"/>
    <cellStyle name="40 % - zvýraznenie6 2 2 2 2 2 2 2 3 2" xfId="31839"/>
    <cellStyle name="40 % - zvýraznenie6 2 2 2 2 2 2 2 4" xfId="31840"/>
    <cellStyle name="40 % - zvýraznenie6 2 2 2 2 2 2 2 5" xfId="50274"/>
    <cellStyle name="40 % - zvýraznenie6 2 2 2 2 2 2 3" xfId="11374"/>
    <cellStyle name="40 % - zvýraznenie6 2 2 2 2 2 2 3 2" xfId="31841"/>
    <cellStyle name="40 % - zvýraznenie6 2 2 2 2 2 2 4" xfId="18592"/>
    <cellStyle name="40 % - zvýraznenie6 2 2 2 2 2 2 4 2" xfId="31842"/>
    <cellStyle name="40 % - zvýraznenie6 2 2 2 2 2 2 5" xfId="31843"/>
    <cellStyle name="40 % - zvýraznenie6 2 2 2 2 2 2 6" xfId="50275"/>
    <cellStyle name="40 % - zvýraznenie6 2 2 2 2 2 3" xfId="6368"/>
    <cellStyle name="40 % - zvýraznenie6 2 2 2 2 2 3 2" xfId="14323"/>
    <cellStyle name="40 % - zvýraznenie6 2 2 2 2 2 3 2 2" xfId="31844"/>
    <cellStyle name="40 % - zvýraznenie6 2 2 2 2 2 3 3" xfId="18594"/>
    <cellStyle name="40 % - zvýraznenie6 2 2 2 2 2 3 3 2" xfId="31845"/>
    <cellStyle name="40 % - zvýraznenie6 2 2 2 2 2 3 4" xfId="31846"/>
    <cellStyle name="40 % - zvýraznenie6 2 2 2 2 2 3 5" xfId="50276"/>
    <cellStyle name="40 % - zvýraznenie6 2 2 2 2 2 4" xfId="9573"/>
    <cellStyle name="40 % - zvýraznenie6 2 2 2 2 2 4 2" xfId="31847"/>
    <cellStyle name="40 % - zvýraznenie6 2 2 2 2 2 5" xfId="18591"/>
    <cellStyle name="40 % - zvýraznenie6 2 2 2 2 2 5 2" xfId="31848"/>
    <cellStyle name="40 % - zvýraznenie6 2 2 2 2 2 6" xfId="31849"/>
    <cellStyle name="40 % - zvýraznenie6 2 2 2 2 2 7" xfId="50277"/>
    <cellStyle name="40 % - zvýraznenie6 2 2 2 2 3" xfId="2426"/>
    <cellStyle name="40 % - zvýraznenie6 2 2 2 2 3 2" xfId="7159"/>
    <cellStyle name="40 % - zvýraznenie6 2 2 2 2 3 2 2" xfId="15114"/>
    <cellStyle name="40 % - zvýraznenie6 2 2 2 2 3 2 2 2" xfId="31850"/>
    <cellStyle name="40 % - zvýraznenie6 2 2 2 2 3 2 3" xfId="18596"/>
    <cellStyle name="40 % - zvýraznenie6 2 2 2 2 3 2 3 2" xfId="31851"/>
    <cellStyle name="40 % - zvýraznenie6 2 2 2 2 3 2 4" xfId="31852"/>
    <cellStyle name="40 % - zvýraznenie6 2 2 2 2 3 2 5" xfId="50278"/>
    <cellStyle name="40 % - zvýraznenie6 2 2 2 2 3 3" xfId="10383"/>
    <cellStyle name="40 % - zvýraznenie6 2 2 2 2 3 3 2" xfId="31853"/>
    <cellStyle name="40 % - zvýraznenie6 2 2 2 2 3 4" xfId="18595"/>
    <cellStyle name="40 % - zvýraznenie6 2 2 2 2 3 4 2" xfId="31854"/>
    <cellStyle name="40 % - zvýraznenie6 2 2 2 2 3 5" xfId="31855"/>
    <cellStyle name="40 % - zvýraznenie6 2 2 2 2 3 6" xfId="50279"/>
    <cellStyle name="40 % - zvýraznenie6 2 2 2 2 4" xfId="2583"/>
    <cellStyle name="40 % - zvýraznenie6 2 2 2 2 4 2" xfId="5577"/>
    <cellStyle name="40 % - zvýraznenie6 2 2 2 2 4 2 2" xfId="13532"/>
    <cellStyle name="40 % - zvýraznenie6 2 2 2 2 4 2 2 2" xfId="31856"/>
    <cellStyle name="40 % - zvýraznenie6 2 2 2 2 4 2 3" xfId="18598"/>
    <cellStyle name="40 % - zvýraznenie6 2 2 2 2 4 2 3 2" xfId="31857"/>
    <cellStyle name="40 % - zvýraznenie6 2 2 2 2 4 2 4" xfId="31858"/>
    <cellStyle name="40 % - zvýraznenie6 2 2 2 2 4 2 5" xfId="50280"/>
    <cellStyle name="40 % - zvýraznenie6 2 2 2 2 4 3" xfId="10540"/>
    <cellStyle name="40 % - zvýraznenie6 2 2 2 2 4 3 2" xfId="31859"/>
    <cellStyle name="40 % - zvýraznenie6 2 2 2 2 4 4" xfId="18597"/>
    <cellStyle name="40 % - zvýraznenie6 2 2 2 2 4 4 2" xfId="31860"/>
    <cellStyle name="40 % - zvýraznenie6 2 2 2 2 4 5" xfId="31861"/>
    <cellStyle name="40 % - zvýraznenie6 2 2 2 2 4 6" xfId="50281"/>
    <cellStyle name="40 % - zvýraznenie6 2 2 2 2 5" xfId="4784"/>
    <cellStyle name="40 % - zvýraznenie6 2 2 2 2 5 2" xfId="12739"/>
    <cellStyle name="40 % - zvýraznenie6 2 2 2 2 5 2 2" xfId="31862"/>
    <cellStyle name="40 % - zvýraznenie6 2 2 2 2 5 3" xfId="18599"/>
    <cellStyle name="40 % - zvýraznenie6 2 2 2 2 5 3 2" xfId="31863"/>
    <cellStyle name="40 % - zvýraznenie6 2 2 2 2 5 4" xfId="31864"/>
    <cellStyle name="40 % - zvýraznenie6 2 2 2 2 5 5" xfId="50282"/>
    <cellStyle name="40 % - zvýraznenie6 2 2 2 2 6" xfId="8782"/>
    <cellStyle name="40 % - zvýraznenie6 2 2 2 2 6 2" xfId="31865"/>
    <cellStyle name="40 % - zvýraznenie6 2 2 2 2 7" xfId="18590"/>
    <cellStyle name="40 % - zvýraznenie6 2 2 2 2 7 2" xfId="31866"/>
    <cellStyle name="40 % - zvýraznenie6 2 2 2 2 8" xfId="31867"/>
    <cellStyle name="40 % - zvýraznenie6 2 2 2 2 9" xfId="50283"/>
    <cellStyle name="40 % - zvýraznenie6 2 2 2 3" xfId="1226"/>
    <cellStyle name="40 % - zvýraznenie6 2 2 2 3 2" xfId="3028"/>
    <cellStyle name="40 % - zvýraznenie6 2 2 2 3 2 2" xfId="7554"/>
    <cellStyle name="40 % - zvýraznenie6 2 2 2 3 2 2 2" xfId="15509"/>
    <cellStyle name="40 % - zvýraznenie6 2 2 2 3 2 2 2 2" xfId="31868"/>
    <cellStyle name="40 % - zvýraznenie6 2 2 2 3 2 2 3" xfId="18602"/>
    <cellStyle name="40 % - zvýraznenie6 2 2 2 3 2 2 3 2" xfId="31869"/>
    <cellStyle name="40 % - zvýraznenie6 2 2 2 3 2 2 4" xfId="31870"/>
    <cellStyle name="40 % - zvýraznenie6 2 2 2 3 2 2 5" xfId="50284"/>
    <cellStyle name="40 % - zvýraznenie6 2 2 2 3 2 3" xfId="10984"/>
    <cellStyle name="40 % - zvýraznenie6 2 2 2 3 2 3 2" xfId="31871"/>
    <cellStyle name="40 % - zvýraznenie6 2 2 2 3 2 4" xfId="18601"/>
    <cellStyle name="40 % - zvýraznenie6 2 2 2 3 2 4 2" xfId="31872"/>
    <cellStyle name="40 % - zvýraznenie6 2 2 2 3 2 5" xfId="31873"/>
    <cellStyle name="40 % - zvýraznenie6 2 2 2 3 2 6" xfId="50285"/>
    <cellStyle name="40 % - zvýraznenie6 2 2 2 3 3" xfId="5978"/>
    <cellStyle name="40 % - zvýraznenie6 2 2 2 3 3 2" xfId="13933"/>
    <cellStyle name="40 % - zvýraznenie6 2 2 2 3 3 2 2" xfId="31874"/>
    <cellStyle name="40 % - zvýraznenie6 2 2 2 3 3 3" xfId="18603"/>
    <cellStyle name="40 % - zvýraznenie6 2 2 2 3 3 3 2" xfId="31875"/>
    <cellStyle name="40 % - zvýraznenie6 2 2 2 3 3 4" xfId="31876"/>
    <cellStyle name="40 % - zvýraznenie6 2 2 2 3 3 5" xfId="50286"/>
    <cellStyle name="40 % - zvýraznenie6 2 2 2 3 4" xfId="9183"/>
    <cellStyle name="40 % - zvýraznenie6 2 2 2 3 4 2" xfId="31877"/>
    <cellStyle name="40 % - zvýraznenie6 2 2 2 3 5" xfId="18600"/>
    <cellStyle name="40 % - zvýraznenie6 2 2 2 3 5 2" xfId="31878"/>
    <cellStyle name="40 % - zvýraznenie6 2 2 2 3 6" xfId="31879"/>
    <cellStyle name="40 % - zvýraznenie6 2 2 2 3 7" xfId="50287"/>
    <cellStyle name="40 % - zvýraznenie6 2 2 2 4" xfId="2036"/>
    <cellStyle name="40 % - zvýraznenie6 2 2 2 4 2" xfId="6769"/>
    <cellStyle name="40 % - zvýraznenie6 2 2 2 4 2 2" xfId="14724"/>
    <cellStyle name="40 % - zvýraznenie6 2 2 2 4 2 2 2" xfId="31880"/>
    <cellStyle name="40 % - zvýraznenie6 2 2 2 4 2 3" xfId="18605"/>
    <cellStyle name="40 % - zvýraznenie6 2 2 2 4 2 3 2" xfId="31881"/>
    <cellStyle name="40 % - zvýraznenie6 2 2 2 4 2 4" xfId="31882"/>
    <cellStyle name="40 % - zvýraznenie6 2 2 2 4 2 5" xfId="50288"/>
    <cellStyle name="40 % - zvýraznenie6 2 2 2 4 3" xfId="9993"/>
    <cellStyle name="40 % - zvýraznenie6 2 2 2 4 3 2" xfId="31883"/>
    <cellStyle name="40 % - zvýraznenie6 2 2 2 4 4" xfId="18604"/>
    <cellStyle name="40 % - zvýraznenie6 2 2 2 4 4 2" xfId="31884"/>
    <cellStyle name="40 % - zvýraznenie6 2 2 2 4 5" xfId="31885"/>
    <cellStyle name="40 % - zvýraznenie6 2 2 2 4 6" xfId="50289"/>
    <cellStyle name="40 % - zvýraznenie6 2 2 2 5" xfId="3481"/>
    <cellStyle name="40 % - zvýraznenie6 2 2 2 5 2" xfId="5187"/>
    <cellStyle name="40 % - zvýraznenie6 2 2 2 5 2 2" xfId="13142"/>
    <cellStyle name="40 % - zvýraznenie6 2 2 2 5 2 2 2" xfId="31886"/>
    <cellStyle name="40 % - zvýraznenie6 2 2 2 5 2 3" xfId="18607"/>
    <cellStyle name="40 % - zvýraznenie6 2 2 2 5 2 3 2" xfId="31887"/>
    <cellStyle name="40 % - zvýraznenie6 2 2 2 5 2 4" xfId="31888"/>
    <cellStyle name="40 % - zvýraznenie6 2 2 2 5 2 5" xfId="50290"/>
    <cellStyle name="40 % - zvýraznenie6 2 2 2 5 3" xfId="11437"/>
    <cellStyle name="40 % - zvýraznenie6 2 2 2 5 3 2" xfId="31889"/>
    <cellStyle name="40 % - zvýraznenie6 2 2 2 5 4" xfId="18606"/>
    <cellStyle name="40 % - zvýraznenie6 2 2 2 5 4 2" xfId="31890"/>
    <cellStyle name="40 % - zvýraznenie6 2 2 2 5 5" xfId="31891"/>
    <cellStyle name="40 % - zvýraznenie6 2 2 2 5 6" xfId="50291"/>
    <cellStyle name="40 % - zvýraznenie6 2 2 2 6" xfId="4394"/>
    <cellStyle name="40 % - zvýraznenie6 2 2 2 6 2" xfId="12349"/>
    <cellStyle name="40 % - zvýraznenie6 2 2 2 6 2 2" xfId="31892"/>
    <cellStyle name="40 % - zvýraznenie6 2 2 2 6 3" xfId="18608"/>
    <cellStyle name="40 % - zvýraznenie6 2 2 2 6 3 2" xfId="31893"/>
    <cellStyle name="40 % - zvýraznenie6 2 2 2 6 4" xfId="31894"/>
    <cellStyle name="40 % - zvýraznenie6 2 2 2 6 5" xfId="50292"/>
    <cellStyle name="40 % - zvýraznenie6 2 2 2 7" xfId="8392"/>
    <cellStyle name="40 % - zvýraznenie6 2 2 2 7 2" xfId="31895"/>
    <cellStyle name="40 % - zvýraznenie6 2 2 2 8" xfId="18589"/>
    <cellStyle name="40 % - zvýraznenie6 2 2 2 8 2" xfId="31896"/>
    <cellStyle name="40 % - zvýraznenie6 2 2 2 9" xfId="31897"/>
    <cellStyle name="40 % - zvýraznenie6 2 2 3" xfId="628"/>
    <cellStyle name="40 % - zvýraznenie6 2 2 3 2" xfId="1423"/>
    <cellStyle name="40 % - zvýraznenie6 2 2 3 2 2" xfId="3225"/>
    <cellStyle name="40 % - zvýraznenie6 2 2 3 2 2 2" xfId="7751"/>
    <cellStyle name="40 % - zvýraznenie6 2 2 3 2 2 2 2" xfId="15706"/>
    <cellStyle name="40 % - zvýraznenie6 2 2 3 2 2 2 2 2" xfId="31898"/>
    <cellStyle name="40 % - zvýraznenie6 2 2 3 2 2 2 3" xfId="18612"/>
    <cellStyle name="40 % - zvýraznenie6 2 2 3 2 2 2 3 2" xfId="31899"/>
    <cellStyle name="40 % - zvýraznenie6 2 2 3 2 2 2 4" xfId="31900"/>
    <cellStyle name="40 % - zvýraznenie6 2 2 3 2 2 2 5" xfId="50293"/>
    <cellStyle name="40 % - zvýraznenie6 2 2 3 2 2 3" xfId="11181"/>
    <cellStyle name="40 % - zvýraznenie6 2 2 3 2 2 3 2" xfId="31901"/>
    <cellStyle name="40 % - zvýraznenie6 2 2 3 2 2 4" xfId="18611"/>
    <cellStyle name="40 % - zvýraznenie6 2 2 3 2 2 4 2" xfId="31902"/>
    <cellStyle name="40 % - zvýraznenie6 2 2 3 2 2 5" xfId="31903"/>
    <cellStyle name="40 % - zvýraznenie6 2 2 3 2 2 6" xfId="50294"/>
    <cellStyle name="40 % - zvýraznenie6 2 2 3 2 3" xfId="6175"/>
    <cellStyle name="40 % - zvýraznenie6 2 2 3 2 3 2" xfId="14130"/>
    <cellStyle name="40 % - zvýraznenie6 2 2 3 2 3 2 2" xfId="31904"/>
    <cellStyle name="40 % - zvýraznenie6 2 2 3 2 3 3" xfId="18613"/>
    <cellStyle name="40 % - zvýraznenie6 2 2 3 2 3 3 2" xfId="31905"/>
    <cellStyle name="40 % - zvýraznenie6 2 2 3 2 3 4" xfId="31906"/>
    <cellStyle name="40 % - zvýraznenie6 2 2 3 2 3 5" xfId="50295"/>
    <cellStyle name="40 % - zvýraznenie6 2 2 3 2 4" xfId="9380"/>
    <cellStyle name="40 % - zvýraznenie6 2 2 3 2 4 2" xfId="31907"/>
    <cellStyle name="40 % - zvýraznenie6 2 2 3 2 5" xfId="18610"/>
    <cellStyle name="40 % - zvýraznenie6 2 2 3 2 5 2" xfId="31908"/>
    <cellStyle name="40 % - zvýraznenie6 2 2 3 2 6" xfId="31909"/>
    <cellStyle name="40 % - zvýraznenie6 2 2 3 2 7" xfId="50296"/>
    <cellStyle name="40 % - zvýraznenie6 2 2 3 3" xfId="2233"/>
    <cellStyle name="40 % - zvýraznenie6 2 2 3 3 2" xfId="6966"/>
    <cellStyle name="40 % - zvýraznenie6 2 2 3 3 2 2" xfId="14921"/>
    <cellStyle name="40 % - zvýraznenie6 2 2 3 3 2 2 2" xfId="31910"/>
    <cellStyle name="40 % - zvýraznenie6 2 2 3 3 2 3" xfId="18615"/>
    <cellStyle name="40 % - zvýraznenie6 2 2 3 3 2 3 2" xfId="31911"/>
    <cellStyle name="40 % - zvýraznenie6 2 2 3 3 2 4" xfId="31912"/>
    <cellStyle name="40 % - zvýraznenie6 2 2 3 3 2 5" xfId="50297"/>
    <cellStyle name="40 % - zvýraznenie6 2 2 3 3 3" xfId="10190"/>
    <cellStyle name="40 % - zvýraznenie6 2 2 3 3 3 2" xfId="31913"/>
    <cellStyle name="40 % - zvýraznenie6 2 2 3 3 4" xfId="18614"/>
    <cellStyle name="40 % - zvýraznenie6 2 2 3 3 4 2" xfId="31914"/>
    <cellStyle name="40 % - zvýraznenie6 2 2 3 3 5" xfId="31915"/>
    <cellStyle name="40 % - zvýraznenie6 2 2 3 3 6" xfId="50298"/>
    <cellStyle name="40 % - zvýraznenie6 2 2 3 4" xfId="3763"/>
    <cellStyle name="40 % - zvýraznenie6 2 2 3 4 2" xfId="5384"/>
    <cellStyle name="40 % - zvýraznenie6 2 2 3 4 2 2" xfId="13339"/>
    <cellStyle name="40 % - zvýraznenie6 2 2 3 4 2 2 2" xfId="31916"/>
    <cellStyle name="40 % - zvýraznenie6 2 2 3 4 2 3" xfId="18617"/>
    <cellStyle name="40 % - zvýraznenie6 2 2 3 4 2 3 2" xfId="31917"/>
    <cellStyle name="40 % - zvýraznenie6 2 2 3 4 2 4" xfId="31918"/>
    <cellStyle name="40 % - zvýraznenie6 2 2 3 4 2 5" xfId="50299"/>
    <cellStyle name="40 % - zvýraznenie6 2 2 3 4 3" xfId="11718"/>
    <cellStyle name="40 % - zvýraznenie6 2 2 3 4 3 2" xfId="31919"/>
    <cellStyle name="40 % - zvýraznenie6 2 2 3 4 4" xfId="18616"/>
    <cellStyle name="40 % - zvýraznenie6 2 2 3 4 4 2" xfId="31920"/>
    <cellStyle name="40 % - zvýraznenie6 2 2 3 4 5" xfId="31921"/>
    <cellStyle name="40 % - zvýraznenie6 2 2 3 4 6" xfId="50300"/>
    <cellStyle name="40 % - zvýraznenie6 2 2 3 5" xfId="4591"/>
    <cellStyle name="40 % - zvýraznenie6 2 2 3 5 2" xfId="12546"/>
    <cellStyle name="40 % - zvýraznenie6 2 2 3 5 2 2" xfId="31922"/>
    <cellStyle name="40 % - zvýraznenie6 2 2 3 5 3" xfId="18618"/>
    <cellStyle name="40 % - zvýraznenie6 2 2 3 5 3 2" xfId="31923"/>
    <cellStyle name="40 % - zvýraznenie6 2 2 3 5 4" xfId="31924"/>
    <cellStyle name="40 % - zvýraznenie6 2 2 3 5 5" xfId="50301"/>
    <cellStyle name="40 % - zvýraznenie6 2 2 3 6" xfId="8589"/>
    <cellStyle name="40 % - zvýraznenie6 2 2 3 6 2" xfId="31925"/>
    <cellStyle name="40 % - zvýraznenie6 2 2 3 7" xfId="18609"/>
    <cellStyle name="40 % - zvýraznenie6 2 2 3 7 2" xfId="31926"/>
    <cellStyle name="40 % - zvýraznenie6 2 2 3 8" xfId="31927"/>
    <cellStyle name="40 % - zvýraznenie6 2 2 3 9" xfId="50302"/>
    <cellStyle name="40 % - zvýraznenie6 2 2 4" xfId="1033"/>
    <cellStyle name="40 % - zvýraznenie6 2 2 4 2" xfId="2835"/>
    <cellStyle name="40 % - zvýraznenie6 2 2 4 2 2" xfId="7361"/>
    <cellStyle name="40 % - zvýraznenie6 2 2 4 2 2 2" xfId="15316"/>
    <cellStyle name="40 % - zvýraznenie6 2 2 4 2 2 2 2" xfId="31928"/>
    <cellStyle name="40 % - zvýraznenie6 2 2 4 2 2 3" xfId="18621"/>
    <cellStyle name="40 % - zvýraznenie6 2 2 4 2 2 3 2" xfId="31929"/>
    <cellStyle name="40 % - zvýraznenie6 2 2 4 2 2 4" xfId="31930"/>
    <cellStyle name="40 % - zvýraznenie6 2 2 4 2 2 5" xfId="50303"/>
    <cellStyle name="40 % - zvýraznenie6 2 2 4 2 3" xfId="10791"/>
    <cellStyle name="40 % - zvýraznenie6 2 2 4 2 3 2" xfId="31931"/>
    <cellStyle name="40 % - zvýraznenie6 2 2 4 2 4" xfId="18620"/>
    <cellStyle name="40 % - zvýraznenie6 2 2 4 2 4 2" xfId="31932"/>
    <cellStyle name="40 % - zvýraznenie6 2 2 4 2 5" xfId="31933"/>
    <cellStyle name="40 % - zvýraznenie6 2 2 4 2 6" xfId="50304"/>
    <cellStyle name="40 % - zvýraznenie6 2 2 4 3" xfId="5785"/>
    <cellStyle name="40 % - zvýraznenie6 2 2 4 3 2" xfId="13740"/>
    <cellStyle name="40 % - zvýraznenie6 2 2 4 3 2 2" xfId="31934"/>
    <cellStyle name="40 % - zvýraznenie6 2 2 4 3 3" xfId="18622"/>
    <cellStyle name="40 % - zvýraznenie6 2 2 4 3 3 2" xfId="31935"/>
    <cellStyle name="40 % - zvýraznenie6 2 2 4 3 4" xfId="31936"/>
    <cellStyle name="40 % - zvýraznenie6 2 2 4 3 5" xfId="50305"/>
    <cellStyle name="40 % - zvýraznenie6 2 2 4 4" xfId="8990"/>
    <cellStyle name="40 % - zvýraznenie6 2 2 4 4 2" xfId="31937"/>
    <cellStyle name="40 % - zvýraznenie6 2 2 4 5" xfId="18619"/>
    <cellStyle name="40 % - zvýraznenie6 2 2 4 5 2" xfId="31938"/>
    <cellStyle name="40 % - zvýraznenie6 2 2 4 6" xfId="31939"/>
    <cellStyle name="40 % - zvýraznenie6 2 2 4 7" xfId="50306"/>
    <cellStyle name="40 % - zvýraznenie6 2 2 5" xfId="1843"/>
    <cellStyle name="40 % - zvýraznenie6 2 2 5 2" xfId="6576"/>
    <cellStyle name="40 % - zvýraznenie6 2 2 5 2 2" xfId="14531"/>
    <cellStyle name="40 % - zvýraznenie6 2 2 5 2 2 2" xfId="31940"/>
    <cellStyle name="40 % - zvýraznenie6 2 2 5 2 3" xfId="18624"/>
    <cellStyle name="40 % - zvýraznenie6 2 2 5 2 3 2" xfId="31941"/>
    <cellStyle name="40 % - zvýraznenie6 2 2 5 2 4" xfId="31942"/>
    <cellStyle name="40 % - zvýraznenie6 2 2 5 2 5" xfId="50307"/>
    <cellStyle name="40 % - zvýraznenie6 2 2 5 3" xfId="9800"/>
    <cellStyle name="40 % - zvýraznenie6 2 2 5 3 2" xfId="31943"/>
    <cellStyle name="40 % - zvýraznenie6 2 2 5 4" xfId="18623"/>
    <cellStyle name="40 % - zvýraznenie6 2 2 5 4 2" xfId="31944"/>
    <cellStyle name="40 % - zvýraznenie6 2 2 5 5" xfId="31945"/>
    <cellStyle name="40 % - zvýraznenie6 2 2 5 6" xfId="50308"/>
    <cellStyle name="40 % - zvýraznenie6 2 2 6" xfId="2571"/>
    <cellStyle name="40 % - zvýraznenie6 2 2 6 2" xfId="4994"/>
    <cellStyle name="40 % - zvýraznenie6 2 2 6 2 2" xfId="12949"/>
    <cellStyle name="40 % - zvýraznenie6 2 2 6 2 2 2" xfId="31946"/>
    <cellStyle name="40 % - zvýraznenie6 2 2 6 2 3" xfId="18626"/>
    <cellStyle name="40 % - zvýraznenie6 2 2 6 2 3 2" xfId="31947"/>
    <cellStyle name="40 % - zvýraznenie6 2 2 6 2 4" xfId="31948"/>
    <cellStyle name="40 % - zvýraznenie6 2 2 6 2 5" xfId="50309"/>
    <cellStyle name="40 % - zvýraznenie6 2 2 6 3" xfId="10528"/>
    <cellStyle name="40 % - zvýraznenie6 2 2 6 3 2" xfId="31949"/>
    <cellStyle name="40 % - zvýraznenie6 2 2 6 4" xfId="18625"/>
    <cellStyle name="40 % - zvýraznenie6 2 2 6 4 2" xfId="31950"/>
    <cellStyle name="40 % - zvýraznenie6 2 2 6 5" xfId="31951"/>
    <cellStyle name="40 % - zvýraznenie6 2 2 6 6" xfId="50310"/>
    <cellStyle name="40 % - zvýraznenie6 2 2 7" xfId="4201"/>
    <cellStyle name="40 % - zvýraznenie6 2 2 7 2" xfId="12156"/>
    <cellStyle name="40 % - zvýraznenie6 2 2 7 2 2" xfId="31952"/>
    <cellStyle name="40 % - zvýraznenie6 2 2 7 3" xfId="18627"/>
    <cellStyle name="40 % - zvýraznenie6 2 2 7 3 2" xfId="31953"/>
    <cellStyle name="40 % - zvýraznenie6 2 2 7 4" xfId="31954"/>
    <cellStyle name="40 % - zvýraznenie6 2 2 7 5" xfId="50311"/>
    <cellStyle name="40 % - zvýraznenie6 2 2 8" xfId="8199"/>
    <cellStyle name="40 % - zvýraznenie6 2 2 8 2" xfId="31955"/>
    <cellStyle name="40 % - zvýraznenie6 2 2 9" xfId="18588"/>
    <cellStyle name="40 % - zvýraznenie6 2 2 9 2" xfId="31956"/>
    <cellStyle name="40 % - zvýraznenie6 2 3" xfId="332"/>
    <cellStyle name="40 % - zvýraznenie6 2 3 10" xfId="50312"/>
    <cellStyle name="40 % - zvýraznenie6 2 3 2" xfId="724"/>
    <cellStyle name="40 % - zvýraznenie6 2 3 2 2" xfId="1519"/>
    <cellStyle name="40 % - zvýraznenie6 2 3 2 2 2" xfId="3321"/>
    <cellStyle name="40 % - zvýraznenie6 2 3 2 2 2 2" xfId="7847"/>
    <cellStyle name="40 % - zvýraznenie6 2 3 2 2 2 2 2" xfId="15802"/>
    <cellStyle name="40 % - zvýraznenie6 2 3 2 2 2 2 2 2" xfId="31957"/>
    <cellStyle name="40 % - zvýraznenie6 2 3 2 2 2 2 3" xfId="18632"/>
    <cellStyle name="40 % - zvýraznenie6 2 3 2 2 2 2 3 2" xfId="31958"/>
    <cellStyle name="40 % - zvýraznenie6 2 3 2 2 2 2 4" xfId="31959"/>
    <cellStyle name="40 % - zvýraznenie6 2 3 2 2 2 2 5" xfId="50313"/>
    <cellStyle name="40 % - zvýraznenie6 2 3 2 2 2 3" xfId="11277"/>
    <cellStyle name="40 % - zvýraznenie6 2 3 2 2 2 3 2" xfId="31960"/>
    <cellStyle name="40 % - zvýraznenie6 2 3 2 2 2 4" xfId="18631"/>
    <cellStyle name="40 % - zvýraznenie6 2 3 2 2 2 4 2" xfId="31961"/>
    <cellStyle name="40 % - zvýraznenie6 2 3 2 2 2 5" xfId="31962"/>
    <cellStyle name="40 % - zvýraznenie6 2 3 2 2 2 6" xfId="50314"/>
    <cellStyle name="40 % - zvýraznenie6 2 3 2 2 3" xfId="6271"/>
    <cellStyle name="40 % - zvýraznenie6 2 3 2 2 3 2" xfId="14226"/>
    <cellStyle name="40 % - zvýraznenie6 2 3 2 2 3 2 2" xfId="31963"/>
    <cellStyle name="40 % - zvýraznenie6 2 3 2 2 3 3" xfId="18633"/>
    <cellStyle name="40 % - zvýraznenie6 2 3 2 2 3 3 2" xfId="31964"/>
    <cellStyle name="40 % - zvýraznenie6 2 3 2 2 3 4" xfId="31965"/>
    <cellStyle name="40 % - zvýraznenie6 2 3 2 2 3 5" xfId="50315"/>
    <cellStyle name="40 % - zvýraznenie6 2 3 2 2 4" xfId="9476"/>
    <cellStyle name="40 % - zvýraznenie6 2 3 2 2 4 2" xfId="31966"/>
    <cellStyle name="40 % - zvýraznenie6 2 3 2 2 5" xfId="18630"/>
    <cellStyle name="40 % - zvýraznenie6 2 3 2 2 5 2" xfId="31967"/>
    <cellStyle name="40 % - zvýraznenie6 2 3 2 2 6" xfId="31968"/>
    <cellStyle name="40 % - zvýraznenie6 2 3 2 2 7" xfId="50316"/>
    <cellStyle name="40 % - zvýraznenie6 2 3 2 3" xfId="2329"/>
    <cellStyle name="40 % - zvýraznenie6 2 3 2 3 2" xfId="7062"/>
    <cellStyle name="40 % - zvýraznenie6 2 3 2 3 2 2" xfId="15017"/>
    <cellStyle name="40 % - zvýraznenie6 2 3 2 3 2 2 2" xfId="31969"/>
    <cellStyle name="40 % - zvýraznenie6 2 3 2 3 2 3" xfId="18635"/>
    <cellStyle name="40 % - zvýraznenie6 2 3 2 3 2 3 2" xfId="31970"/>
    <cellStyle name="40 % - zvýraznenie6 2 3 2 3 2 4" xfId="31971"/>
    <cellStyle name="40 % - zvýraznenie6 2 3 2 3 2 5" xfId="50317"/>
    <cellStyle name="40 % - zvýraznenie6 2 3 2 3 3" xfId="10286"/>
    <cellStyle name="40 % - zvýraznenie6 2 3 2 3 3 2" xfId="31972"/>
    <cellStyle name="40 % - zvýraznenie6 2 3 2 3 4" xfId="18634"/>
    <cellStyle name="40 % - zvýraznenie6 2 3 2 3 4 2" xfId="31973"/>
    <cellStyle name="40 % - zvýraznenie6 2 3 2 3 5" xfId="31974"/>
    <cellStyle name="40 % - zvýraznenie6 2 3 2 3 6" xfId="50318"/>
    <cellStyle name="40 % - zvýraznenie6 2 3 2 4" xfId="3761"/>
    <cellStyle name="40 % - zvýraznenie6 2 3 2 4 2" xfId="5480"/>
    <cellStyle name="40 % - zvýraznenie6 2 3 2 4 2 2" xfId="13435"/>
    <cellStyle name="40 % - zvýraznenie6 2 3 2 4 2 2 2" xfId="31975"/>
    <cellStyle name="40 % - zvýraznenie6 2 3 2 4 2 3" xfId="18637"/>
    <cellStyle name="40 % - zvýraznenie6 2 3 2 4 2 3 2" xfId="31976"/>
    <cellStyle name="40 % - zvýraznenie6 2 3 2 4 2 4" xfId="31977"/>
    <cellStyle name="40 % - zvýraznenie6 2 3 2 4 2 5" xfId="50319"/>
    <cellStyle name="40 % - zvýraznenie6 2 3 2 4 3" xfId="11716"/>
    <cellStyle name="40 % - zvýraznenie6 2 3 2 4 3 2" xfId="31978"/>
    <cellStyle name="40 % - zvýraznenie6 2 3 2 4 4" xfId="18636"/>
    <cellStyle name="40 % - zvýraznenie6 2 3 2 4 4 2" xfId="31979"/>
    <cellStyle name="40 % - zvýraznenie6 2 3 2 4 5" xfId="31980"/>
    <cellStyle name="40 % - zvýraznenie6 2 3 2 4 6" xfId="50320"/>
    <cellStyle name="40 % - zvýraznenie6 2 3 2 5" xfId="4687"/>
    <cellStyle name="40 % - zvýraznenie6 2 3 2 5 2" xfId="12642"/>
    <cellStyle name="40 % - zvýraznenie6 2 3 2 5 2 2" xfId="31981"/>
    <cellStyle name="40 % - zvýraznenie6 2 3 2 5 3" xfId="18638"/>
    <cellStyle name="40 % - zvýraznenie6 2 3 2 5 3 2" xfId="31982"/>
    <cellStyle name="40 % - zvýraznenie6 2 3 2 5 4" xfId="31983"/>
    <cellStyle name="40 % - zvýraznenie6 2 3 2 5 5" xfId="50321"/>
    <cellStyle name="40 % - zvýraznenie6 2 3 2 6" xfId="8685"/>
    <cellStyle name="40 % - zvýraznenie6 2 3 2 6 2" xfId="31984"/>
    <cellStyle name="40 % - zvýraznenie6 2 3 2 7" xfId="18629"/>
    <cellStyle name="40 % - zvýraznenie6 2 3 2 7 2" xfId="31985"/>
    <cellStyle name="40 % - zvýraznenie6 2 3 2 8" xfId="31986"/>
    <cellStyle name="40 % - zvýraznenie6 2 3 2 9" xfId="50322"/>
    <cellStyle name="40 % - zvýraznenie6 2 3 3" xfId="1129"/>
    <cellStyle name="40 % - zvýraznenie6 2 3 3 2" xfId="2931"/>
    <cellStyle name="40 % - zvýraznenie6 2 3 3 2 2" xfId="7457"/>
    <cellStyle name="40 % - zvýraznenie6 2 3 3 2 2 2" xfId="15412"/>
    <cellStyle name="40 % - zvýraznenie6 2 3 3 2 2 2 2" xfId="31987"/>
    <cellStyle name="40 % - zvýraznenie6 2 3 3 2 2 3" xfId="18641"/>
    <cellStyle name="40 % - zvýraznenie6 2 3 3 2 2 3 2" xfId="31988"/>
    <cellStyle name="40 % - zvýraznenie6 2 3 3 2 2 4" xfId="31989"/>
    <cellStyle name="40 % - zvýraznenie6 2 3 3 2 2 5" xfId="50323"/>
    <cellStyle name="40 % - zvýraznenie6 2 3 3 2 3" xfId="10887"/>
    <cellStyle name="40 % - zvýraznenie6 2 3 3 2 3 2" xfId="31990"/>
    <cellStyle name="40 % - zvýraznenie6 2 3 3 2 4" xfId="18640"/>
    <cellStyle name="40 % - zvýraznenie6 2 3 3 2 4 2" xfId="31991"/>
    <cellStyle name="40 % - zvýraznenie6 2 3 3 2 5" xfId="31992"/>
    <cellStyle name="40 % - zvýraznenie6 2 3 3 2 6" xfId="50324"/>
    <cellStyle name="40 % - zvýraznenie6 2 3 3 3" xfId="5881"/>
    <cellStyle name="40 % - zvýraznenie6 2 3 3 3 2" xfId="13836"/>
    <cellStyle name="40 % - zvýraznenie6 2 3 3 3 2 2" xfId="31993"/>
    <cellStyle name="40 % - zvýraznenie6 2 3 3 3 3" xfId="18642"/>
    <cellStyle name="40 % - zvýraznenie6 2 3 3 3 3 2" xfId="31994"/>
    <cellStyle name="40 % - zvýraznenie6 2 3 3 3 4" xfId="31995"/>
    <cellStyle name="40 % - zvýraznenie6 2 3 3 3 5" xfId="50325"/>
    <cellStyle name="40 % - zvýraznenie6 2 3 3 4" xfId="9086"/>
    <cellStyle name="40 % - zvýraznenie6 2 3 3 4 2" xfId="31996"/>
    <cellStyle name="40 % - zvýraznenie6 2 3 3 5" xfId="18639"/>
    <cellStyle name="40 % - zvýraznenie6 2 3 3 5 2" xfId="31997"/>
    <cellStyle name="40 % - zvýraznenie6 2 3 3 6" xfId="31998"/>
    <cellStyle name="40 % - zvýraznenie6 2 3 3 7" xfId="50326"/>
    <cellStyle name="40 % - zvýraznenie6 2 3 4" xfId="1939"/>
    <cellStyle name="40 % - zvýraznenie6 2 3 4 2" xfId="6672"/>
    <cellStyle name="40 % - zvýraznenie6 2 3 4 2 2" xfId="14627"/>
    <cellStyle name="40 % - zvýraznenie6 2 3 4 2 2 2" xfId="31999"/>
    <cellStyle name="40 % - zvýraznenie6 2 3 4 2 3" xfId="18644"/>
    <cellStyle name="40 % - zvýraznenie6 2 3 4 2 3 2" xfId="32000"/>
    <cellStyle name="40 % - zvýraznenie6 2 3 4 2 4" xfId="32001"/>
    <cellStyle name="40 % - zvýraznenie6 2 3 4 2 5" xfId="50327"/>
    <cellStyle name="40 % - zvýraznenie6 2 3 4 3" xfId="9896"/>
    <cellStyle name="40 % - zvýraznenie6 2 3 4 3 2" xfId="32002"/>
    <cellStyle name="40 % - zvýraznenie6 2 3 4 4" xfId="18643"/>
    <cellStyle name="40 % - zvýraznenie6 2 3 4 4 2" xfId="32003"/>
    <cellStyle name="40 % - zvýraznenie6 2 3 4 5" xfId="32004"/>
    <cellStyle name="40 % - zvýraznenie6 2 3 4 6" xfId="50328"/>
    <cellStyle name="40 % - zvýraznenie6 2 3 5" xfId="3698"/>
    <cellStyle name="40 % - zvýraznenie6 2 3 5 2" xfId="5090"/>
    <cellStyle name="40 % - zvýraznenie6 2 3 5 2 2" xfId="13045"/>
    <cellStyle name="40 % - zvýraznenie6 2 3 5 2 2 2" xfId="32005"/>
    <cellStyle name="40 % - zvýraznenie6 2 3 5 2 3" xfId="18646"/>
    <cellStyle name="40 % - zvýraznenie6 2 3 5 2 3 2" xfId="32006"/>
    <cellStyle name="40 % - zvýraznenie6 2 3 5 2 4" xfId="32007"/>
    <cellStyle name="40 % - zvýraznenie6 2 3 5 2 5" xfId="50329"/>
    <cellStyle name="40 % - zvýraznenie6 2 3 5 3" xfId="11653"/>
    <cellStyle name="40 % - zvýraznenie6 2 3 5 3 2" xfId="32008"/>
    <cellStyle name="40 % - zvýraznenie6 2 3 5 4" xfId="18645"/>
    <cellStyle name="40 % - zvýraznenie6 2 3 5 4 2" xfId="32009"/>
    <cellStyle name="40 % - zvýraznenie6 2 3 5 5" xfId="32010"/>
    <cellStyle name="40 % - zvýraznenie6 2 3 5 6" xfId="50330"/>
    <cellStyle name="40 % - zvýraznenie6 2 3 6" xfId="4297"/>
    <cellStyle name="40 % - zvýraznenie6 2 3 6 2" xfId="12252"/>
    <cellStyle name="40 % - zvýraznenie6 2 3 6 2 2" xfId="32011"/>
    <cellStyle name="40 % - zvýraznenie6 2 3 6 3" xfId="18647"/>
    <cellStyle name="40 % - zvýraznenie6 2 3 6 3 2" xfId="32012"/>
    <cellStyle name="40 % - zvýraznenie6 2 3 6 4" xfId="32013"/>
    <cellStyle name="40 % - zvýraznenie6 2 3 6 5" xfId="50331"/>
    <cellStyle name="40 % - zvýraznenie6 2 3 7" xfId="8295"/>
    <cellStyle name="40 % - zvýraznenie6 2 3 7 2" xfId="32014"/>
    <cellStyle name="40 % - zvýraznenie6 2 3 8" xfId="18628"/>
    <cellStyle name="40 % - zvýraznenie6 2 3 8 2" xfId="32015"/>
    <cellStyle name="40 % - zvýraznenie6 2 3 9" xfId="32016"/>
    <cellStyle name="40 % - zvýraznenie6 2 4" xfId="531"/>
    <cellStyle name="40 % - zvýraznenie6 2 4 2" xfId="1326"/>
    <cellStyle name="40 % - zvýraznenie6 2 4 2 2" xfId="3128"/>
    <cellStyle name="40 % - zvýraznenie6 2 4 2 2 2" xfId="7654"/>
    <cellStyle name="40 % - zvýraznenie6 2 4 2 2 2 2" xfId="15609"/>
    <cellStyle name="40 % - zvýraznenie6 2 4 2 2 2 2 2" xfId="32017"/>
    <cellStyle name="40 % - zvýraznenie6 2 4 2 2 2 3" xfId="18651"/>
    <cellStyle name="40 % - zvýraznenie6 2 4 2 2 2 3 2" xfId="32018"/>
    <cellStyle name="40 % - zvýraznenie6 2 4 2 2 2 4" xfId="32019"/>
    <cellStyle name="40 % - zvýraznenie6 2 4 2 2 2 5" xfId="50332"/>
    <cellStyle name="40 % - zvýraznenie6 2 4 2 2 3" xfId="11084"/>
    <cellStyle name="40 % - zvýraznenie6 2 4 2 2 3 2" xfId="32020"/>
    <cellStyle name="40 % - zvýraznenie6 2 4 2 2 4" xfId="18650"/>
    <cellStyle name="40 % - zvýraznenie6 2 4 2 2 4 2" xfId="32021"/>
    <cellStyle name="40 % - zvýraznenie6 2 4 2 2 5" xfId="32022"/>
    <cellStyle name="40 % - zvýraznenie6 2 4 2 2 6" xfId="50333"/>
    <cellStyle name="40 % - zvýraznenie6 2 4 2 3" xfId="6078"/>
    <cellStyle name="40 % - zvýraznenie6 2 4 2 3 2" xfId="14033"/>
    <cellStyle name="40 % - zvýraznenie6 2 4 2 3 2 2" xfId="32023"/>
    <cellStyle name="40 % - zvýraznenie6 2 4 2 3 3" xfId="18652"/>
    <cellStyle name="40 % - zvýraznenie6 2 4 2 3 3 2" xfId="32024"/>
    <cellStyle name="40 % - zvýraznenie6 2 4 2 3 4" xfId="32025"/>
    <cellStyle name="40 % - zvýraznenie6 2 4 2 3 5" xfId="50334"/>
    <cellStyle name="40 % - zvýraznenie6 2 4 2 4" xfId="9283"/>
    <cellStyle name="40 % - zvýraznenie6 2 4 2 4 2" xfId="32026"/>
    <cellStyle name="40 % - zvýraznenie6 2 4 2 5" xfId="18649"/>
    <cellStyle name="40 % - zvýraznenie6 2 4 2 5 2" xfId="32027"/>
    <cellStyle name="40 % - zvýraznenie6 2 4 2 6" xfId="32028"/>
    <cellStyle name="40 % - zvýraznenie6 2 4 2 7" xfId="50335"/>
    <cellStyle name="40 % - zvýraznenie6 2 4 3" xfId="2136"/>
    <cellStyle name="40 % - zvýraznenie6 2 4 3 2" xfId="6869"/>
    <cellStyle name="40 % - zvýraznenie6 2 4 3 2 2" xfId="14824"/>
    <cellStyle name="40 % - zvýraznenie6 2 4 3 2 2 2" xfId="32029"/>
    <cellStyle name="40 % - zvýraznenie6 2 4 3 2 3" xfId="18654"/>
    <cellStyle name="40 % - zvýraznenie6 2 4 3 2 3 2" xfId="32030"/>
    <cellStyle name="40 % - zvýraznenie6 2 4 3 2 4" xfId="32031"/>
    <cellStyle name="40 % - zvýraznenie6 2 4 3 2 5" xfId="50336"/>
    <cellStyle name="40 % - zvýraznenie6 2 4 3 3" xfId="10093"/>
    <cellStyle name="40 % - zvýraznenie6 2 4 3 3 2" xfId="32032"/>
    <cellStyle name="40 % - zvýraznenie6 2 4 3 4" xfId="18653"/>
    <cellStyle name="40 % - zvýraznenie6 2 4 3 4 2" xfId="32033"/>
    <cellStyle name="40 % - zvýraznenie6 2 4 3 5" xfId="32034"/>
    <cellStyle name="40 % - zvýraznenie6 2 4 3 6" xfId="50337"/>
    <cellStyle name="40 % - zvýraznenie6 2 4 4" xfId="3854"/>
    <cellStyle name="40 % - zvýraznenie6 2 4 4 2" xfId="5287"/>
    <cellStyle name="40 % - zvýraznenie6 2 4 4 2 2" xfId="13242"/>
    <cellStyle name="40 % - zvýraznenie6 2 4 4 2 2 2" xfId="32035"/>
    <cellStyle name="40 % - zvýraznenie6 2 4 4 2 3" xfId="18656"/>
    <cellStyle name="40 % - zvýraznenie6 2 4 4 2 3 2" xfId="32036"/>
    <cellStyle name="40 % - zvýraznenie6 2 4 4 2 4" xfId="32037"/>
    <cellStyle name="40 % - zvýraznenie6 2 4 4 2 5" xfId="50338"/>
    <cellStyle name="40 % - zvýraznenie6 2 4 4 3" xfId="11809"/>
    <cellStyle name="40 % - zvýraznenie6 2 4 4 3 2" xfId="32038"/>
    <cellStyle name="40 % - zvýraznenie6 2 4 4 4" xfId="18655"/>
    <cellStyle name="40 % - zvýraznenie6 2 4 4 4 2" xfId="32039"/>
    <cellStyle name="40 % - zvýraznenie6 2 4 4 5" xfId="32040"/>
    <cellStyle name="40 % - zvýraznenie6 2 4 4 6" xfId="50339"/>
    <cellStyle name="40 % - zvýraznenie6 2 4 5" xfId="4494"/>
    <cellStyle name="40 % - zvýraznenie6 2 4 5 2" xfId="12449"/>
    <cellStyle name="40 % - zvýraznenie6 2 4 5 2 2" xfId="32041"/>
    <cellStyle name="40 % - zvýraznenie6 2 4 5 3" xfId="18657"/>
    <cellStyle name="40 % - zvýraznenie6 2 4 5 3 2" xfId="32042"/>
    <cellStyle name="40 % - zvýraznenie6 2 4 5 4" xfId="32043"/>
    <cellStyle name="40 % - zvýraznenie6 2 4 5 5" xfId="50340"/>
    <cellStyle name="40 % - zvýraznenie6 2 4 6" xfId="8492"/>
    <cellStyle name="40 % - zvýraznenie6 2 4 6 2" xfId="32044"/>
    <cellStyle name="40 % - zvýraznenie6 2 4 7" xfId="18648"/>
    <cellStyle name="40 % - zvýraznenie6 2 4 7 2" xfId="32045"/>
    <cellStyle name="40 % - zvýraznenie6 2 4 8" xfId="32046"/>
    <cellStyle name="40 % - zvýraznenie6 2 4 9" xfId="50341"/>
    <cellStyle name="40 % - zvýraznenie6 2 5" xfId="936"/>
    <cellStyle name="40 % - zvýraznenie6 2 5 2" xfId="2738"/>
    <cellStyle name="40 % - zvýraznenie6 2 5 2 2" xfId="7264"/>
    <cellStyle name="40 % - zvýraznenie6 2 5 2 2 2" xfId="15219"/>
    <cellStyle name="40 % - zvýraznenie6 2 5 2 2 2 2" xfId="32047"/>
    <cellStyle name="40 % - zvýraznenie6 2 5 2 2 3" xfId="18660"/>
    <cellStyle name="40 % - zvýraznenie6 2 5 2 2 3 2" xfId="32048"/>
    <cellStyle name="40 % - zvýraznenie6 2 5 2 2 4" xfId="32049"/>
    <cellStyle name="40 % - zvýraznenie6 2 5 2 2 5" xfId="50342"/>
    <cellStyle name="40 % - zvýraznenie6 2 5 2 3" xfId="10694"/>
    <cellStyle name="40 % - zvýraznenie6 2 5 2 3 2" xfId="32050"/>
    <cellStyle name="40 % - zvýraznenie6 2 5 2 4" xfId="18659"/>
    <cellStyle name="40 % - zvýraznenie6 2 5 2 4 2" xfId="32051"/>
    <cellStyle name="40 % - zvýraznenie6 2 5 2 5" xfId="32052"/>
    <cellStyle name="40 % - zvýraznenie6 2 5 2 6" xfId="50343"/>
    <cellStyle name="40 % - zvýraznenie6 2 5 3" xfId="5688"/>
    <cellStyle name="40 % - zvýraznenie6 2 5 3 2" xfId="13643"/>
    <cellStyle name="40 % - zvýraznenie6 2 5 3 2 2" xfId="32053"/>
    <cellStyle name="40 % - zvýraznenie6 2 5 3 3" xfId="18661"/>
    <cellStyle name="40 % - zvýraznenie6 2 5 3 3 2" xfId="32054"/>
    <cellStyle name="40 % - zvýraznenie6 2 5 3 4" xfId="32055"/>
    <cellStyle name="40 % - zvýraznenie6 2 5 3 5" xfId="50344"/>
    <cellStyle name="40 % - zvýraznenie6 2 5 4" xfId="8893"/>
    <cellStyle name="40 % - zvýraznenie6 2 5 4 2" xfId="32056"/>
    <cellStyle name="40 % - zvýraznenie6 2 5 5" xfId="18658"/>
    <cellStyle name="40 % - zvýraznenie6 2 5 5 2" xfId="32057"/>
    <cellStyle name="40 % - zvýraznenie6 2 5 6" xfId="32058"/>
    <cellStyle name="40 % - zvýraznenie6 2 5 7" xfId="50345"/>
    <cellStyle name="40 % - zvýraznenie6 2 6" xfId="1745"/>
    <cellStyle name="40 % - zvýraznenie6 2 6 2" xfId="6479"/>
    <cellStyle name="40 % - zvýraznenie6 2 6 2 2" xfId="14434"/>
    <cellStyle name="40 % - zvýraznenie6 2 6 2 2 2" xfId="32059"/>
    <cellStyle name="40 % - zvýraznenie6 2 6 2 3" xfId="18663"/>
    <cellStyle name="40 % - zvýraznenie6 2 6 2 3 2" xfId="32060"/>
    <cellStyle name="40 % - zvýraznenie6 2 6 2 4" xfId="32061"/>
    <cellStyle name="40 % - zvýraznenie6 2 6 2 5" xfId="50346"/>
    <cellStyle name="40 % - zvýraznenie6 2 6 3" xfId="9702"/>
    <cellStyle name="40 % - zvýraznenie6 2 6 3 2" xfId="32062"/>
    <cellStyle name="40 % - zvýraznenie6 2 6 4" xfId="18662"/>
    <cellStyle name="40 % - zvýraznenie6 2 6 4 2" xfId="32063"/>
    <cellStyle name="40 % - zvýraznenie6 2 6 5" xfId="32064"/>
    <cellStyle name="40 % - zvýraznenie6 2 6 6" xfId="50347"/>
    <cellStyle name="40 % - zvýraznenie6 2 7" xfId="3512"/>
    <cellStyle name="40 % - zvýraznenie6 2 7 2" xfId="4897"/>
    <cellStyle name="40 % - zvýraznenie6 2 7 2 2" xfId="12852"/>
    <cellStyle name="40 % - zvýraznenie6 2 7 2 2 2" xfId="32065"/>
    <cellStyle name="40 % - zvýraznenie6 2 7 2 3" xfId="18665"/>
    <cellStyle name="40 % - zvýraznenie6 2 7 2 3 2" xfId="32066"/>
    <cellStyle name="40 % - zvýraznenie6 2 7 2 4" xfId="32067"/>
    <cellStyle name="40 % - zvýraznenie6 2 7 2 5" xfId="50348"/>
    <cellStyle name="40 % - zvýraznenie6 2 7 3" xfId="11468"/>
    <cellStyle name="40 % - zvýraznenie6 2 7 3 2" xfId="32068"/>
    <cellStyle name="40 % - zvýraznenie6 2 7 4" xfId="18664"/>
    <cellStyle name="40 % - zvýraznenie6 2 7 4 2" xfId="32069"/>
    <cellStyle name="40 % - zvýraznenie6 2 7 5" xfId="32070"/>
    <cellStyle name="40 % - zvýraznenie6 2 7 6" xfId="50349"/>
    <cellStyle name="40 % - zvýraznenie6 2 8" xfId="4104"/>
    <cellStyle name="40 % - zvýraznenie6 2 8 2" xfId="12059"/>
    <cellStyle name="40 % - zvýraznenie6 2 8 2 2" xfId="32071"/>
    <cellStyle name="40 % - zvýraznenie6 2 8 3" xfId="18666"/>
    <cellStyle name="40 % - zvýraznenie6 2 8 3 2" xfId="32072"/>
    <cellStyle name="40 % - zvýraznenie6 2 8 4" xfId="32073"/>
    <cellStyle name="40 % - zvýraznenie6 2 8 5" xfId="50350"/>
    <cellStyle name="40 % - zvýraznenie6 2 9" xfId="8102"/>
    <cellStyle name="40 % - zvýraznenie6 2 9 2" xfId="32074"/>
    <cellStyle name="40 % - zvýraznenie6 3" xfId="166"/>
    <cellStyle name="40 % - zvýraznenie6 3 10" xfId="18667"/>
    <cellStyle name="40 % - zvýraznenie6 3 10 2" xfId="32075"/>
    <cellStyle name="40 % - zvýraznenie6 3 11" xfId="32076"/>
    <cellStyle name="40 % - zvýraznenie6 3 12" xfId="50351"/>
    <cellStyle name="40 % - zvýraznenie6 3 2" xfId="267"/>
    <cellStyle name="40 % - zvýraznenie6 3 2 10" xfId="32077"/>
    <cellStyle name="40 % - zvýraznenie6 3 2 11" xfId="50352"/>
    <cellStyle name="40 % - zvýraznenie6 3 2 2" xfId="466"/>
    <cellStyle name="40 % - zvýraznenie6 3 2 2 10" xfId="50353"/>
    <cellStyle name="40 % - zvýraznenie6 3 2 2 2" xfId="858"/>
    <cellStyle name="40 % - zvýraznenie6 3 2 2 2 2" xfId="1653"/>
    <cellStyle name="40 % - zvýraznenie6 3 2 2 2 2 2" xfId="3455"/>
    <cellStyle name="40 % - zvýraznenie6 3 2 2 2 2 2 2" xfId="7981"/>
    <cellStyle name="40 % - zvýraznenie6 3 2 2 2 2 2 2 2" xfId="15936"/>
    <cellStyle name="40 % - zvýraznenie6 3 2 2 2 2 2 2 2 2" xfId="32078"/>
    <cellStyle name="40 % - zvýraznenie6 3 2 2 2 2 2 2 3" xfId="18673"/>
    <cellStyle name="40 % - zvýraznenie6 3 2 2 2 2 2 2 3 2" xfId="32079"/>
    <cellStyle name="40 % - zvýraznenie6 3 2 2 2 2 2 2 4" xfId="32080"/>
    <cellStyle name="40 % - zvýraznenie6 3 2 2 2 2 2 2 5" xfId="50354"/>
    <cellStyle name="40 % - zvýraznenie6 3 2 2 2 2 2 3" xfId="11411"/>
    <cellStyle name="40 % - zvýraznenie6 3 2 2 2 2 2 3 2" xfId="32081"/>
    <cellStyle name="40 % - zvýraznenie6 3 2 2 2 2 2 4" xfId="18672"/>
    <cellStyle name="40 % - zvýraznenie6 3 2 2 2 2 2 4 2" xfId="32082"/>
    <cellStyle name="40 % - zvýraznenie6 3 2 2 2 2 2 5" xfId="32083"/>
    <cellStyle name="40 % - zvýraznenie6 3 2 2 2 2 2 6" xfId="50355"/>
    <cellStyle name="40 % - zvýraznenie6 3 2 2 2 2 3" xfId="6405"/>
    <cellStyle name="40 % - zvýraznenie6 3 2 2 2 2 3 2" xfId="14360"/>
    <cellStyle name="40 % - zvýraznenie6 3 2 2 2 2 3 2 2" xfId="32084"/>
    <cellStyle name="40 % - zvýraznenie6 3 2 2 2 2 3 3" xfId="18674"/>
    <cellStyle name="40 % - zvýraznenie6 3 2 2 2 2 3 3 2" xfId="32085"/>
    <cellStyle name="40 % - zvýraznenie6 3 2 2 2 2 3 4" xfId="32086"/>
    <cellStyle name="40 % - zvýraznenie6 3 2 2 2 2 3 5" xfId="50356"/>
    <cellStyle name="40 % - zvýraznenie6 3 2 2 2 2 4" xfId="9610"/>
    <cellStyle name="40 % - zvýraznenie6 3 2 2 2 2 4 2" xfId="32087"/>
    <cellStyle name="40 % - zvýraznenie6 3 2 2 2 2 5" xfId="18671"/>
    <cellStyle name="40 % - zvýraznenie6 3 2 2 2 2 5 2" xfId="32088"/>
    <cellStyle name="40 % - zvýraznenie6 3 2 2 2 2 6" xfId="32089"/>
    <cellStyle name="40 % - zvýraznenie6 3 2 2 2 2 7" xfId="50357"/>
    <cellStyle name="40 % - zvýraznenie6 3 2 2 2 3" xfId="2463"/>
    <cellStyle name="40 % - zvýraznenie6 3 2 2 2 3 2" xfId="7196"/>
    <cellStyle name="40 % - zvýraznenie6 3 2 2 2 3 2 2" xfId="15151"/>
    <cellStyle name="40 % - zvýraznenie6 3 2 2 2 3 2 2 2" xfId="32090"/>
    <cellStyle name="40 % - zvýraznenie6 3 2 2 2 3 2 3" xfId="18676"/>
    <cellStyle name="40 % - zvýraznenie6 3 2 2 2 3 2 3 2" xfId="32091"/>
    <cellStyle name="40 % - zvýraznenie6 3 2 2 2 3 2 4" xfId="32092"/>
    <cellStyle name="40 % - zvýraznenie6 3 2 2 2 3 2 5" xfId="50358"/>
    <cellStyle name="40 % - zvýraznenie6 3 2 2 2 3 3" xfId="10420"/>
    <cellStyle name="40 % - zvýraznenie6 3 2 2 2 3 3 2" xfId="32093"/>
    <cellStyle name="40 % - zvýraznenie6 3 2 2 2 3 4" xfId="18675"/>
    <cellStyle name="40 % - zvýraznenie6 3 2 2 2 3 4 2" xfId="32094"/>
    <cellStyle name="40 % - zvýraznenie6 3 2 2 2 3 5" xfId="32095"/>
    <cellStyle name="40 % - zvýraznenie6 3 2 2 2 3 6" xfId="50359"/>
    <cellStyle name="40 % - zvýraznenie6 3 2 2 2 4" xfId="3992"/>
    <cellStyle name="40 % - zvýraznenie6 3 2 2 2 4 2" xfId="5614"/>
    <cellStyle name="40 % - zvýraznenie6 3 2 2 2 4 2 2" xfId="13569"/>
    <cellStyle name="40 % - zvýraznenie6 3 2 2 2 4 2 2 2" xfId="32096"/>
    <cellStyle name="40 % - zvýraznenie6 3 2 2 2 4 2 3" xfId="18678"/>
    <cellStyle name="40 % - zvýraznenie6 3 2 2 2 4 2 3 2" xfId="32097"/>
    <cellStyle name="40 % - zvýraznenie6 3 2 2 2 4 2 4" xfId="32098"/>
    <cellStyle name="40 % - zvýraznenie6 3 2 2 2 4 2 5" xfId="50360"/>
    <cellStyle name="40 % - zvýraznenie6 3 2 2 2 4 3" xfId="11947"/>
    <cellStyle name="40 % - zvýraznenie6 3 2 2 2 4 3 2" xfId="32099"/>
    <cellStyle name="40 % - zvýraznenie6 3 2 2 2 4 4" xfId="18677"/>
    <cellStyle name="40 % - zvýraznenie6 3 2 2 2 4 4 2" xfId="32100"/>
    <cellStyle name="40 % - zvýraznenie6 3 2 2 2 4 5" xfId="32101"/>
    <cellStyle name="40 % - zvýraznenie6 3 2 2 2 4 6" xfId="50361"/>
    <cellStyle name="40 % - zvýraznenie6 3 2 2 2 5" xfId="4821"/>
    <cellStyle name="40 % - zvýraznenie6 3 2 2 2 5 2" xfId="12776"/>
    <cellStyle name="40 % - zvýraznenie6 3 2 2 2 5 2 2" xfId="32102"/>
    <cellStyle name="40 % - zvýraznenie6 3 2 2 2 5 3" xfId="18679"/>
    <cellStyle name="40 % - zvýraznenie6 3 2 2 2 5 3 2" xfId="32103"/>
    <cellStyle name="40 % - zvýraznenie6 3 2 2 2 5 4" xfId="32104"/>
    <cellStyle name="40 % - zvýraznenie6 3 2 2 2 5 5" xfId="50362"/>
    <cellStyle name="40 % - zvýraznenie6 3 2 2 2 6" xfId="8819"/>
    <cellStyle name="40 % - zvýraznenie6 3 2 2 2 6 2" xfId="32105"/>
    <cellStyle name="40 % - zvýraznenie6 3 2 2 2 7" xfId="18670"/>
    <cellStyle name="40 % - zvýraznenie6 3 2 2 2 7 2" xfId="32106"/>
    <cellStyle name="40 % - zvýraznenie6 3 2 2 2 8" xfId="32107"/>
    <cellStyle name="40 % - zvýraznenie6 3 2 2 2 9" xfId="50363"/>
    <cellStyle name="40 % - zvýraznenie6 3 2 2 3" xfId="1263"/>
    <cellStyle name="40 % - zvýraznenie6 3 2 2 3 2" xfId="3065"/>
    <cellStyle name="40 % - zvýraznenie6 3 2 2 3 2 2" xfId="7591"/>
    <cellStyle name="40 % - zvýraznenie6 3 2 2 3 2 2 2" xfId="15546"/>
    <cellStyle name="40 % - zvýraznenie6 3 2 2 3 2 2 2 2" xfId="32108"/>
    <cellStyle name="40 % - zvýraznenie6 3 2 2 3 2 2 3" xfId="18682"/>
    <cellStyle name="40 % - zvýraznenie6 3 2 2 3 2 2 3 2" xfId="32109"/>
    <cellStyle name="40 % - zvýraznenie6 3 2 2 3 2 2 4" xfId="32110"/>
    <cellStyle name="40 % - zvýraznenie6 3 2 2 3 2 2 5" xfId="50364"/>
    <cellStyle name="40 % - zvýraznenie6 3 2 2 3 2 3" xfId="11021"/>
    <cellStyle name="40 % - zvýraznenie6 3 2 2 3 2 3 2" xfId="32111"/>
    <cellStyle name="40 % - zvýraznenie6 3 2 2 3 2 4" xfId="18681"/>
    <cellStyle name="40 % - zvýraznenie6 3 2 2 3 2 4 2" xfId="32112"/>
    <cellStyle name="40 % - zvýraznenie6 3 2 2 3 2 5" xfId="32113"/>
    <cellStyle name="40 % - zvýraznenie6 3 2 2 3 2 6" xfId="50365"/>
    <cellStyle name="40 % - zvýraznenie6 3 2 2 3 3" xfId="6015"/>
    <cellStyle name="40 % - zvýraznenie6 3 2 2 3 3 2" xfId="13970"/>
    <cellStyle name="40 % - zvýraznenie6 3 2 2 3 3 2 2" xfId="32114"/>
    <cellStyle name="40 % - zvýraznenie6 3 2 2 3 3 3" xfId="18683"/>
    <cellStyle name="40 % - zvýraznenie6 3 2 2 3 3 3 2" xfId="32115"/>
    <cellStyle name="40 % - zvýraznenie6 3 2 2 3 3 4" xfId="32116"/>
    <cellStyle name="40 % - zvýraznenie6 3 2 2 3 3 5" xfId="50366"/>
    <cellStyle name="40 % - zvýraznenie6 3 2 2 3 4" xfId="9220"/>
    <cellStyle name="40 % - zvýraznenie6 3 2 2 3 4 2" xfId="32117"/>
    <cellStyle name="40 % - zvýraznenie6 3 2 2 3 5" xfId="18680"/>
    <cellStyle name="40 % - zvýraznenie6 3 2 2 3 5 2" xfId="32118"/>
    <cellStyle name="40 % - zvýraznenie6 3 2 2 3 6" xfId="32119"/>
    <cellStyle name="40 % - zvýraznenie6 3 2 2 3 7" xfId="50367"/>
    <cellStyle name="40 % - zvýraznenie6 3 2 2 4" xfId="2073"/>
    <cellStyle name="40 % - zvýraznenie6 3 2 2 4 2" xfId="6806"/>
    <cellStyle name="40 % - zvýraznenie6 3 2 2 4 2 2" xfId="14761"/>
    <cellStyle name="40 % - zvýraznenie6 3 2 2 4 2 2 2" xfId="32120"/>
    <cellStyle name="40 % - zvýraznenie6 3 2 2 4 2 3" xfId="18685"/>
    <cellStyle name="40 % - zvýraznenie6 3 2 2 4 2 3 2" xfId="32121"/>
    <cellStyle name="40 % - zvýraznenie6 3 2 2 4 2 4" xfId="32122"/>
    <cellStyle name="40 % - zvýraznenie6 3 2 2 4 2 5" xfId="50368"/>
    <cellStyle name="40 % - zvýraznenie6 3 2 2 4 3" xfId="10030"/>
    <cellStyle name="40 % - zvýraznenie6 3 2 2 4 3 2" xfId="32123"/>
    <cellStyle name="40 % - zvýraznenie6 3 2 2 4 4" xfId="18684"/>
    <cellStyle name="40 % - zvýraznenie6 3 2 2 4 4 2" xfId="32124"/>
    <cellStyle name="40 % - zvýraznenie6 3 2 2 4 5" xfId="32125"/>
    <cellStyle name="40 % - zvýraznenie6 3 2 2 4 6" xfId="50369"/>
    <cellStyle name="40 % - zvýraznenie6 3 2 2 5" xfId="3527"/>
    <cellStyle name="40 % - zvýraznenie6 3 2 2 5 2" xfId="5224"/>
    <cellStyle name="40 % - zvýraznenie6 3 2 2 5 2 2" xfId="13179"/>
    <cellStyle name="40 % - zvýraznenie6 3 2 2 5 2 2 2" xfId="32126"/>
    <cellStyle name="40 % - zvýraznenie6 3 2 2 5 2 3" xfId="18687"/>
    <cellStyle name="40 % - zvýraznenie6 3 2 2 5 2 3 2" xfId="32127"/>
    <cellStyle name="40 % - zvýraznenie6 3 2 2 5 2 4" xfId="32128"/>
    <cellStyle name="40 % - zvýraznenie6 3 2 2 5 2 5" xfId="50370"/>
    <cellStyle name="40 % - zvýraznenie6 3 2 2 5 3" xfId="11483"/>
    <cellStyle name="40 % - zvýraznenie6 3 2 2 5 3 2" xfId="32129"/>
    <cellStyle name="40 % - zvýraznenie6 3 2 2 5 4" xfId="18686"/>
    <cellStyle name="40 % - zvýraznenie6 3 2 2 5 4 2" xfId="32130"/>
    <cellStyle name="40 % - zvýraznenie6 3 2 2 5 5" xfId="32131"/>
    <cellStyle name="40 % - zvýraznenie6 3 2 2 5 6" xfId="50371"/>
    <cellStyle name="40 % - zvýraznenie6 3 2 2 6" xfId="4431"/>
    <cellStyle name="40 % - zvýraznenie6 3 2 2 6 2" xfId="12386"/>
    <cellStyle name="40 % - zvýraznenie6 3 2 2 6 2 2" xfId="32132"/>
    <cellStyle name="40 % - zvýraznenie6 3 2 2 6 3" xfId="18688"/>
    <cellStyle name="40 % - zvýraznenie6 3 2 2 6 3 2" xfId="32133"/>
    <cellStyle name="40 % - zvýraznenie6 3 2 2 6 4" xfId="32134"/>
    <cellStyle name="40 % - zvýraznenie6 3 2 2 6 5" xfId="50372"/>
    <cellStyle name="40 % - zvýraznenie6 3 2 2 7" xfId="8429"/>
    <cellStyle name="40 % - zvýraznenie6 3 2 2 7 2" xfId="32135"/>
    <cellStyle name="40 % - zvýraznenie6 3 2 2 8" xfId="18669"/>
    <cellStyle name="40 % - zvýraznenie6 3 2 2 8 2" xfId="32136"/>
    <cellStyle name="40 % - zvýraznenie6 3 2 2 9" xfId="32137"/>
    <cellStyle name="40 % - zvýraznenie6 3 2 3" xfId="665"/>
    <cellStyle name="40 % - zvýraznenie6 3 2 3 2" xfId="1460"/>
    <cellStyle name="40 % - zvýraznenie6 3 2 3 2 2" xfId="3262"/>
    <cellStyle name="40 % - zvýraznenie6 3 2 3 2 2 2" xfId="7788"/>
    <cellStyle name="40 % - zvýraznenie6 3 2 3 2 2 2 2" xfId="15743"/>
    <cellStyle name="40 % - zvýraznenie6 3 2 3 2 2 2 2 2" xfId="32138"/>
    <cellStyle name="40 % - zvýraznenie6 3 2 3 2 2 2 3" xfId="18692"/>
    <cellStyle name="40 % - zvýraznenie6 3 2 3 2 2 2 3 2" xfId="32139"/>
    <cellStyle name="40 % - zvýraznenie6 3 2 3 2 2 2 4" xfId="32140"/>
    <cellStyle name="40 % - zvýraznenie6 3 2 3 2 2 2 5" xfId="50373"/>
    <cellStyle name="40 % - zvýraznenie6 3 2 3 2 2 3" xfId="11218"/>
    <cellStyle name="40 % - zvýraznenie6 3 2 3 2 2 3 2" xfId="32141"/>
    <cellStyle name="40 % - zvýraznenie6 3 2 3 2 2 4" xfId="18691"/>
    <cellStyle name="40 % - zvýraznenie6 3 2 3 2 2 4 2" xfId="32142"/>
    <cellStyle name="40 % - zvýraznenie6 3 2 3 2 2 5" xfId="32143"/>
    <cellStyle name="40 % - zvýraznenie6 3 2 3 2 2 6" xfId="50374"/>
    <cellStyle name="40 % - zvýraznenie6 3 2 3 2 3" xfId="6212"/>
    <cellStyle name="40 % - zvýraznenie6 3 2 3 2 3 2" xfId="14167"/>
    <cellStyle name="40 % - zvýraznenie6 3 2 3 2 3 2 2" xfId="32144"/>
    <cellStyle name="40 % - zvýraznenie6 3 2 3 2 3 3" xfId="18693"/>
    <cellStyle name="40 % - zvýraznenie6 3 2 3 2 3 3 2" xfId="32145"/>
    <cellStyle name="40 % - zvýraznenie6 3 2 3 2 3 4" xfId="32146"/>
    <cellStyle name="40 % - zvýraznenie6 3 2 3 2 3 5" xfId="50375"/>
    <cellStyle name="40 % - zvýraznenie6 3 2 3 2 4" xfId="9417"/>
    <cellStyle name="40 % - zvýraznenie6 3 2 3 2 4 2" xfId="32147"/>
    <cellStyle name="40 % - zvýraznenie6 3 2 3 2 5" xfId="18690"/>
    <cellStyle name="40 % - zvýraznenie6 3 2 3 2 5 2" xfId="32148"/>
    <cellStyle name="40 % - zvýraznenie6 3 2 3 2 6" xfId="32149"/>
    <cellStyle name="40 % - zvýraznenie6 3 2 3 2 7" xfId="50376"/>
    <cellStyle name="40 % - zvýraznenie6 3 2 3 3" xfId="2270"/>
    <cellStyle name="40 % - zvýraznenie6 3 2 3 3 2" xfId="7003"/>
    <cellStyle name="40 % - zvýraznenie6 3 2 3 3 2 2" xfId="14958"/>
    <cellStyle name="40 % - zvýraznenie6 3 2 3 3 2 2 2" xfId="32150"/>
    <cellStyle name="40 % - zvýraznenie6 3 2 3 3 2 3" xfId="18695"/>
    <cellStyle name="40 % - zvýraznenie6 3 2 3 3 2 3 2" xfId="32151"/>
    <cellStyle name="40 % - zvýraznenie6 3 2 3 3 2 4" xfId="32152"/>
    <cellStyle name="40 % - zvýraznenie6 3 2 3 3 2 5" xfId="50377"/>
    <cellStyle name="40 % - zvýraznenie6 3 2 3 3 3" xfId="10227"/>
    <cellStyle name="40 % - zvýraznenie6 3 2 3 3 3 2" xfId="32153"/>
    <cellStyle name="40 % - zvýraznenie6 3 2 3 3 4" xfId="18694"/>
    <cellStyle name="40 % - zvýraznenie6 3 2 3 3 4 2" xfId="32154"/>
    <cellStyle name="40 % - zvýraznenie6 3 2 3 3 5" xfId="32155"/>
    <cellStyle name="40 % - zvýraznenie6 3 2 3 3 6" xfId="50378"/>
    <cellStyle name="40 % - zvýraznenie6 3 2 3 4" xfId="3903"/>
    <cellStyle name="40 % - zvýraznenie6 3 2 3 4 2" xfId="5421"/>
    <cellStyle name="40 % - zvýraznenie6 3 2 3 4 2 2" xfId="13376"/>
    <cellStyle name="40 % - zvýraznenie6 3 2 3 4 2 2 2" xfId="32156"/>
    <cellStyle name="40 % - zvýraznenie6 3 2 3 4 2 3" xfId="18697"/>
    <cellStyle name="40 % - zvýraznenie6 3 2 3 4 2 3 2" xfId="32157"/>
    <cellStyle name="40 % - zvýraznenie6 3 2 3 4 2 4" xfId="32158"/>
    <cellStyle name="40 % - zvýraznenie6 3 2 3 4 2 5" xfId="50379"/>
    <cellStyle name="40 % - zvýraznenie6 3 2 3 4 3" xfId="11858"/>
    <cellStyle name="40 % - zvýraznenie6 3 2 3 4 3 2" xfId="32159"/>
    <cellStyle name="40 % - zvýraznenie6 3 2 3 4 4" xfId="18696"/>
    <cellStyle name="40 % - zvýraznenie6 3 2 3 4 4 2" xfId="32160"/>
    <cellStyle name="40 % - zvýraznenie6 3 2 3 4 5" xfId="32161"/>
    <cellStyle name="40 % - zvýraznenie6 3 2 3 4 6" xfId="50380"/>
    <cellStyle name="40 % - zvýraznenie6 3 2 3 5" xfId="4628"/>
    <cellStyle name="40 % - zvýraznenie6 3 2 3 5 2" xfId="12583"/>
    <cellStyle name="40 % - zvýraznenie6 3 2 3 5 2 2" xfId="32162"/>
    <cellStyle name="40 % - zvýraznenie6 3 2 3 5 3" xfId="18698"/>
    <cellStyle name="40 % - zvýraznenie6 3 2 3 5 3 2" xfId="32163"/>
    <cellStyle name="40 % - zvýraznenie6 3 2 3 5 4" xfId="32164"/>
    <cellStyle name="40 % - zvýraznenie6 3 2 3 5 5" xfId="50381"/>
    <cellStyle name="40 % - zvýraznenie6 3 2 3 6" xfId="8626"/>
    <cellStyle name="40 % - zvýraznenie6 3 2 3 6 2" xfId="32165"/>
    <cellStyle name="40 % - zvýraznenie6 3 2 3 7" xfId="18689"/>
    <cellStyle name="40 % - zvýraznenie6 3 2 3 7 2" xfId="32166"/>
    <cellStyle name="40 % - zvýraznenie6 3 2 3 8" xfId="32167"/>
    <cellStyle name="40 % - zvýraznenie6 3 2 3 9" xfId="50382"/>
    <cellStyle name="40 % - zvýraznenie6 3 2 4" xfId="1070"/>
    <cellStyle name="40 % - zvýraznenie6 3 2 4 2" xfId="2872"/>
    <cellStyle name="40 % - zvýraznenie6 3 2 4 2 2" xfId="7398"/>
    <cellStyle name="40 % - zvýraznenie6 3 2 4 2 2 2" xfId="15353"/>
    <cellStyle name="40 % - zvýraznenie6 3 2 4 2 2 2 2" xfId="32168"/>
    <cellStyle name="40 % - zvýraznenie6 3 2 4 2 2 3" xfId="18701"/>
    <cellStyle name="40 % - zvýraznenie6 3 2 4 2 2 3 2" xfId="32169"/>
    <cellStyle name="40 % - zvýraznenie6 3 2 4 2 2 4" xfId="32170"/>
    <cellStyle name="40 % - zvýraznenie6 3 2 4 2 2 5" xfId="50383"/>
    <cellStyle name="40 % - zvýraznenie6 3 2 4 2 3" xfId="10828"/>
    <cellStyle name="40 % - zvýraznenie6 3 2 4 2 3 2" xfId="32171"/>
    <cellStyle name="40 % - zvýraznenie6 3 2 4 2 4" xfId="18700"/>
    <cellStyle name="40 % - zvýraznenie6 3 2 4 2 4 2" xfId="32172"/>
    <cellStyle name="40 % - zvýraznenie6 3 2 4 2 5" xfId="32173"/>
    <cellStyle name="40 % - zvýraznenie6 3 2 4 2 6" xfId="50384"/>
    <cellStyle name="40 % - zvýraznenie6 3 2 4 3" xfId="5822"/>
    <cellStyle name="40 % - zvýraznenie6 3 2 4 3 2" xfId="13777"/>
    <cellStyle name="40 % - zvýraznenie6 3 2 4 3 2 2" xfId="32174"/>
    <cellStyle name="40 % - zvýraznenie6 3 2 4 3 3" xfId="18702"/>
    <cellStyle name="40 % - zvýraznenie6 3 2 4 3 3 2" xfId="32175"/>
    <cellStyle name="40 % - zvýraznenie6 3 2 4 3 4" xfId="32176"/>
    <cellStyle name="40 % - zvýraznenie6 3 2 4 3 5" xfId="50385"/>
    <cellStyle name="40 % - zvýraznenie6 3 2 4 4" xfId="9027"/>
    <cellStyle name="40 % - zvýraznenie6 3 2 4 4 2" xfId="32177"/>
    <cellStyle name="40 % - zvýraznenie6 3 2 4 5" xfId="18699"/>
    <cellStyle name="40 % - zvýraznenie6 3 2 4 5 2" xfId="32178"/>
    <cellStyle name="40 % - zvýraznenie6 3 2 4 6" xfId="32179"/>
    <cellStyle name="40 % - zvýraznenie6 3 2 4 7" xfId="50386"/>
    <cellStyle name="40 % - zvýraznenie6 3 2 5" xfId="1880"/>
    <cellStyle name="40 % - zvýraznenie6 3 2 5 2" xfId="6613"/>
    <cellStyle name="40 % - zvýraznenie6 3 2 5 2 2" xfId="14568"/>
    <cellStyle name="40 % - zvýraznenie6 3 2 5 2 2 2" xfId="32180"/>
    <cellStyle name="40 % - zvýraznenie6 3 2 5 2 3" xfId="18704"/>
    <cellStyle name="40 % - zvýraznenie6 3 2 5 2 3 2" xfId="32181"/>
    <cellStyle name="40 % - zvýraznenie6 3 2 5 2 4" xfId="32182"/>
    <cellStyle name="40 % - zvýraznenie6 3 2 5 2 5" xfId="50387"/>
    <cellStyle name="40 % - zvýraznenie6 3 2 5 3" xfId="9837"/>
    <cellStyle name="40 % - zvýraznenie6 3 2 5 3 2" xfId="32183"/>
    <cellStyle name="40 % - zvýraznenie6 3 2 5 4" xfId="18703"/>
    <cellStyle name="40 % - zvýraznenie6 3 2 5 4 2" xfId="32184"/>
    <cellStyle name="40 % - zvýraznenie6 3 2 5 5" xfId="32185"/>
    <cellStyle name="40 % - zvýraznenie6 3 2 5 6" xfId="50388"/>
    <cellStyle name="40 % - zvýraznenie6 3 2 6" xfId="3782"/>
    <cellStyle name="40 % - zvýraznenie6 3 2 6 2" xfId="5031"/>
    <cellStyle name="40 % - zvýraznenie6 3 2 6 2 2" xfId="12986"/>
    <cellStyle name="40 % - zvýraznenie6 3 2 6 2 2 2" xfId="32186"/>
    <cellStyle name="40 % - zvýraznenie6 3 2 6 2 3" xfId="18706"/>
    <cellStyle name="40 % - zvýraznenie6 3 2 6 2 3 2" xfId="32187"/>
    <cellStyle name="40 % - zvýraznenie6 3 2 6 2 4" xfId="32188"/>
    <cellStyle name="40 % - zvýraznenie6 3 2 6 2 5" xfId="50389"/>
    <cellStyle name="40 % - zvýraznenie6 3 2 6 3" xfId="11737"/>
    <cellStyle name="40 % - zvýraznenie6 3 2 6 3 2" xfId="32189"/>
    <cellStyle name="40 % - zvýraznenie6 3 2 6 4" xfId="18705"/>
    <cellStyle name="40 % - zvýraznenie6 3 2 6 4 2" xfId="32190"/>
    <cellStyle name="40 % - zvýraznenie6 3 2 6 5" xfId="32191"/>
    <cellStyle name="40 % - zvýraznenie6 3 2 6 6" xfId="50390"/>
    <cellStyle name="40 % - zvýraznenie6 3 2 7" xfId="4238"/>
    <cellStyle name="40 % - zvýraznenie6 3 2 7 2" xfId="12193"/>
    <cellStyle name="40 % - zvýraznenie6 3 2 7 2 2" xfId="32192"/>
    <cellStyle name="40 % - zvýraznenie6 3 2 7 3" xfId="18707"/>
    <cellStyle name="40 % - zvýraznenie6 3 2 7 3 2" xfId="32193"/>
    <cellStyle name="40 % - zvýraznenie6 3 2 7 4" xfId="32194"/>
    <cellStyle name="40 % - zvýraznenie6 3 2 7 5" xfId="50391"/>
    <cellStyle name="40 % - zvýraznenie6 3 2 8" xfId="8236"/>
    <cellStyle name="40 % - zvýraznenie6 3 2 8 2" xfId="32195"/>
    <cellStyle name="40 % - zvýraznenie6 3 2 9" xfId="18668"/>
    <cellStyle name="40 % - zvýraznenie6 3 2 9 2" xfId="32196"/>
    <cellStyle name="40 % - zvýraznenie6 3 3" xfId="369"/>
    <cellStyle name="40 % - zvýraznenie6 3 3 10" xfId="50392"/>
    <cellStyle name="40 % - zvýraznenie6 3 3 2" xfId="761"/>
    <cellStyle name="40 % - zvýraznenie6 3 3 2 2" xfId="1556"/>
    <cellStyle name="40 % - zvýraznenie6 3 3 2 2 2" xfId="3358"/>
    <cellStyle name="40 % - zvýraznenie6 3 3 2 2 2 2" xfId="7884"/>
    <cellStyle name="40 % - zvýraznenie6 3 3 2 2 2 2 2" xfId="15839"/>
    <cellStyle name="40 % - zvýraznenie6 3 3 2 2 2 2 2 2" xfId="32197"/>
    <cellStyle name="40 % - zvýraznenie6 3 3 2 2 2 2 3" xfId="18712"/>
    <cellStyle name="40 % - zvýraznenie6 3 3 2 2 2 2 3 2" xfId="32198"/>
    <cellStyle name="40 % - zvýraznenie6 3 3 2 2 2 2 4" xfId="32199"/>
    <cellStyle name="40 % - zvýraznenie6 3 3 2 2 2 2 5" xfId="50393"/>
    <cellStyle name="40 % - zvýraznenie6 3 3 2 2 2 3" xfId="11314"/>
    <cellStyle name="40 % - zvýraznenie6 3 3 2 2 2 3 2" xfId="32200"/>
    <cellStyle name="40 % - zvýraznenie6 3 3 2 2 2 4" xfId="18711"/>
    <cellStyle name="40 % - zvýraznenie6 3 3 2 2 2 4 2" xfId="32201"/>
    <cellStyle name="40 % - zvýraznenie6 3 3 2 2 2 5" xfId="32202"/>
    <cellStyle name="40 % - zvýraznenie6 3 3 2 2 2 6" xfId="50394"/>
    <cellStyle name="40 % - zvýraznenie6 3 3 2 2 3" xfId="6308"/>
    <cellStyle name="40 % - zvýraznenie6 3 3 2 2 3 2" xfId="14263"/>
    <cellStyle name="40 % - zvýraznenie6 3 3 2 2 3 2 2" xfId="32203"/>
    <cellStyle name="40 % - zvýraznenie6 3 3 2 2 3 3" xfId="18713"/>
    <cellStyle name="40 % - zvýraznenie6 3 3 2 2 3 3 2" xfId="32204"/>
    <cellStyle name="40 % - zvýraznenie6 3 3 2 2 3 4" xfId="32205"/>
    <cellStyle name="40 % - zvýraznenie6 3 3 2 2 3 5" xfId="50395"/>
    <cellStyle name="40 % - zvýraznenie6 3 3 2 2 4" xfId="9513"/>
    <cellStyle name="40 % - zvýraznenie6 3 3 2 2 4 2" xfId="32206"/>
    <cellStyle name="40 % - zvýraznenie6 3 3 2 2 5" xfId="18710"/>
    <cellStyle name="40 % - zvýraznenie6 3 3 2 2 5 2" xfId="32207"/>
    <cellStyle name="40 % - zvýraznenie6 3 3 2 2 6" xfId="32208"/>
    <cellStyle name="40 % - zvýraznenie6 3 3 2 2 7" xfId="50396"/>
    <cellStyle name="40 % - zvýraznenie6 3 3 2 3" xfId="2366"/>
    <cellStyle name="40 % - zvýraznenie6 3 3 2 3 2" xfId="7099"/>
    <cellStyle name="40 % - zvýraznenie6 3 3 2 3 2 2" xfId="15054"/>
    <cellStyle name="40 % - zvýraznenie6 3 3 2 3 2 2 2" xfId="32209"/>
    <cellStyle name="40 % - zvýraznenie6 3 3 2 3 2 3" xfId="18715"/>
    <cellStyle name="40 % - zvýraznenie6 3 3 2 3 2 3 2" xfId="32210"/>
    <cellStyle name="40 % - zvýraznenie6 3 3 2 3 2 4" xfId="32211"/>
    <cellStyle name="40 % - zvýraznenie6 3 3 2 3 2 5" xfId="50397"/>
    <cellStyle name="40 % - zvýraznenie6 3 3 2 3 3" xfId="10323"/>
    <cellStyle name="40 % - zvýraznenie6 3 3 2 3 3 2" xfId="32212"/>
    <cellStyle name="40 % - zvýraznenie6 3 3 2 3 4" xfId="18714"/>
    <cellStyle name="40 % - zvýraznenie6 3 3 2 3 4 2" xfId="32213"/>
    <cellStyle name="40 % - zvýraznenie6 3 3 2 3 5" xfId="32214"/>
    <cellStyle name="40 % - zvýraznenie6 3 3 2 3 6" xfId="50398"/>
    <cellStyle name="40 % - zvýraznenie6 3 3 2 4" xfId="3900"/>
    <cellStyle name="40 % - zvýraznenie6 3 3 2 4 2" xfId="5517"/>
    <cellStyle name="40 % - zvýraznenie6 3 3 2 4 2 2" xfId="13472"/>
    <cellStyle name="40 % - zvýraznenie6 3 3 2 4 2 2 2" xfId="32215"/>
    <cellStyle name="40 % - zvýraznenie6 3 3 2 4 2 3" xfId="18717"/>
    <cellStyle name="40 % - zvýraznenie6 3 3 2 4 2 3 2" xfId="32216"/>
    <cellStyle name="40 % - zvýraznenie6 3 3 2 4 2 4" xfId="32217"/>
    <cellStyle name="40 % - zvýraznenie6 3 3 2 4 2 5" xfId="50399"/>
    <cellStyle name="40 % - zvýraznenie6 3 3 2 4 3" xfId="11855"/>
    <cellStyle name="40 % - zvýraznenie6 3 3 2 4 3 2" xfId="32218"/>
    <cellStyle name="40 % - zvýraznenie6 3 3 2 4 4" xfId="18716"/>
    <cellStyle name="40 % - zvýraznenie6 3 3 2 4 4 2" xfId="32219"/>
    <cellStyle name="40 % - zvýraznenie6 3 3 2 4 5" xfId="32220"/>
    <cellStyle name="40 % - zvýraznenie6 3 3 2 4 6" xfId="50400"/>
    <cellStyle name="40 % - zvýraznenie6 3 3 2 5" xfId="4724"/>
    <cellStyle name="40 % - zvýraznenie6 3 3 2 5 2" xfId="12679"/>
    <cellStyle name="40 % - zvýraznenie6 3 3 2 5 2 2" xfId="32221"/>
    <cellStyle name="40 % - zvýraznenie6 3 3 2 5 3" xfId="18718"/>
    <cellStyle name="40 % - zvýraznenie6 3 3 2 5 3 2" xfId="32222"/>
    <cellStyle name="40 % - zvýraznenie6 3 3 2 5 4" xfId="32223"/>
    <cellStyle name="40 % - zvýraznenie6 3 3 2 5 5" xfId="50401"/>
    <cellStyle name="40 % - zvýraznenie6 3 3 2 6" xfId="8722"/>
    <cellStyle name="40 % - zvýraznenie6 3 3 2 6 2" xfId="32224"/>
    <cellStyle name="40 % - zvýraznenie6 3 3 2 7" xfId="18709"/>
    <cellStyle name="40 % - zvýraznenie6 3 3 2 7 2" xfId="32225"/>
    <cellStyle name="40 % - zvýraznenie6 3 3 2 8" xfId="32226"/>
    <cellStyle name="40 % - zvýraznenie6 3 3 2 9" xfId="50402"/>
    <cellStyle name="40 % - zvýraznenie6 3 3 3" xfId="1166"/>
    <cellStyle name="40 % - zvýraznenie6 3 3 3 2" xfId="2968"/>
    <cellStyle name="40 % - zvýraznenie6 3 3 3 2 2" xfId="7494"/>
    <cellStyle name="40 % - zvýraznenie6 3 3 3 2 2 2" xfId="15449"/>
    <cellStyle name="40 % - zvýraznenie6 3 3 3 2 2 2 2" xfId="32227"/>
    <cellStyle name="40 % - zvýraznenie6 3 3 3 2 2 3" xfId="18721"/>
    <cellStyle name="40 % - zvýraznenie6 3 3 3 2 2 3 2" xfId="32228"/>
    <cellStyle name="40 % - zvýraznenie6 3 3 3 2 2 4" xfId="32229"/>
    <cellStyle name="40 % - zvýraznenie6 3 3 3 2 2 5" xfId="50403"/>
    <cellStyle name="40 % - zvýraznenie6 3 3 3 2 3" xfId="10924"/>
    <cellStyle name="40 % - zvýraznenie6 3 3 3 2 3 2" xfId="32230"/>
    <cellStyle name="40 % - zvýraznenie6 3 3 3 2 4" xfId="18720"/>
    <cellStyle name="40 % - zvýraznenie6 3 3 3 2 4 2" xfId="32231"/>
    <cellStyle name="40 % - zvýraznenie6 3 3 3 2 5" xfId="32232"/>
    <cellStyle name="40 % - zvýraznenie6 3 3 3 2 6" xfId="50404"/>
    <cellStyle name="40 % - zvýraznenie6 3 3 3 3" xfId="5918"/>
    <cellStyle name="40 % - zvýraznenie6 3 3 3 3 2" xfId="13873"/>
    <cellStyle name="40 % - zvýraznenie6 3 3 3 3 2 2" xfId="32233"/>
    <cellStyle name="40 % - zvýraznenie6 3 3 3 3 3" xfId="18722"/>
    <cellStyle name="40 % - zvýraznenie6 3 3 3 3 3 2" xfId="32234"/>
    <cellStyle name="40 % - zvýraznenie6 3 3 3 3 4" xfId="32235"/>
    <cellStyle name="40 % - zvýraznenie6 3 3 3 3 5" xfId="50405"/>
    <cellStyle name="40 % - zvýraznenie6 3 3 3 4" xfId="9123"/>
    <cellStyle name="40 % - zvýraznenie6 3 3 3 4 2" xfId="32236"/>
    <cellStyle name="40 % - zvýraznenie6 3 3 3 5" xfId="18719"/>
    <cellStyle name="40 % - zvýraznenie6 3 3 3 5 2" xfId="32237"/>
    <cellStyle name="40 % - zvýraznenie6 3 3 3 6" xfId="32238"/>
    <cellStyle name="40 % - zvýraznenie6 3 3 3 7" xfId="50406"/>
    <cellStyle name="40 % - zvýraznenie6 3 3 4" xfId="1976"/>
    <cellStyle name="40 % - zvýraznenie6 3 3 4 2" xfId="6709"/>
    <cellStyle name="40 % - zvýraznenie6 3 3 4 2 2" xfId="14664"/>
    <cellStyle name="40 % - zvýraznenie6 3 3 4 2 2 2" xfId="32239"/>
    <cellStyle name="40 % - zvýraznenie6 3 3 4 2 3" xfId="18724"/>
    <cellStyle name="40 % - zvýraznenie6 3 3 4 2 3 2" xfId="32240"/>
    <cellStyle name="40 % - zvýraznenie6 3 3 4 2 4" xfId="32241"/>
    <cellStyle name="40 % - zvýraznenie6 3 3 4 2 5" xfId="50407"/>
    <cellStyle name="40 % - zvýraznenie6 3 3 4 3" xfId="9933"/>
    <cellStyle name="40 % - zvýraznenie6 3 3 4 3 2" xfId="32242"/>
    <cellStyle name="40 % - zvýraznenie6 3 3 4 4" xfId="18723"/>
    <cellStyle name="40 % - zvýraznenie6 3 3 4 4 2" xfId="32243"/>
    <cellStyle name="40 % - zvýraznenie6 3 3 4 5" xfId="32244"/>
    <cellStyle name="40 % - zvýraznenie6 3 3 4 6" xfId="50408"/>
    <cellStyle name="40 % - zvýraznenie6 3 3 5" xfId="3598"/>
    <cellStyle name="40 % - zvýraznenie6 3 3 5 2" xfId="5127"/>
    <cellStyle name="40 % - zvýraznenie6 3 3 5 2 2" xfId="13082"/>
    <cellStyle name="40 % - zvýraznenie6 3 3 5 2 2 2" xfId="32245"/>
    <cellStyle name="40 % - zvýraznenie6 3 3 5 2 3" xfId="18726"/>
    <cellStyle name="40 % - zvýraznenie6 3 3 5 2 3 2" xfId="32246"/>
    <cellStyle name="40 % - zvýraznenie6 3 3 5 2 4" xfId="32247"/>
    <cellStyle name="40 % - zvýraznenie6 3 3 5 2 5" xfId="50409"/>
    <cellStyle name="40 % - zvýraznenie6 3 3 5 3" xfId="11554"/>
    <cellStyle name="40 % - zvýraznenie6 3 3 5 3 2" xfId="32248"/>
    <cellStyle name="40 % - zvýraznenie6 3 3 5 4" xfId="18725"/>
    <cellStyle name="40 % - zvýraznenie6 3 3 5 4 2" xfId="32249"/>
    <cellStyle name="40 % - zvýraznenie6 3 3 5 5" xfId="32250"/>
    <cellStyle name="40 % - zvýraznenie6 3 3 5 6" xfId="50410"/>
    <cellStyle name="40 % - zvýraznenie6 3 3 6" xfId="4334"/>
    <cellStyle name="40 % - zvýraznenie6 3 3 6 2" xfId="12289"/>
    <cellStyle name="40 % - zvýraznenie6 3 3 6 2 2" xfId="32251"/>
    <cellStyle name="40 % - zvýraznenie6 3 3 6 3" xfId="18727"/>
    <cellStyle name="40 % - zvýraznenie6 3 3 6 3 2" xfId="32252"/>
    <cellStyle name="40 % - zvýraznenie6 3 3 6 4" xfId="32253"/>
    <cellStyle name="40 % - zvýraznenie6 3 3 6 5" xfId="50411"/>
    <cellStyle name="40 % - zvýraznenie6 3 3 7" xfId="8332"/>
    <cellStyle name="40 % - zvýraznenie6 3 3 7 2" xfId="32254"/>
    <cellStyle name="40 % - zvýraznenie6 3 3 8" xfId="18708"/>
    <cellStyle name="40 % - zvýraznenie6 3 3 8 2" xfId="32255"/>
    <cellStyle name="40 % - zvýraznenie6 3 3 9" xfId="32256"/>
    <cellStyle name="40 % - zvýraznenie6 3 4" xfId="568"/>
    <cellStyle name="40 % - zvýraznenie6 3 4 2" xfId="1363"/>
    <cellStyle name="40 % - zvýraznenie6 3 4 2 2" xfId="3165"/>
    <cellStyle name="40 % - zvýraznenie6 3 4 2 2 2" xfId="7691"/>
    <cellStyle name="40 % - zvýraznenie6 3 4 2 2 2 2" xfId="15646"/>
    <cellStyle name="40 % - zvýraznenie6 3 4 2 2 2 2 2" xfId="32257"/>
    <cellStyle name="40 % - zvýraznenie6 3 4 2 2 2 3" xfId="18731"/>
    <cellStyle name="40 % - zvýraznenie6 3 4 2 2 2 3 2" xfId="32258"/>
    <cellStyle name="40 % - zvýraznenie6 3 4 2 2 2 4" xfId="32259"/>
    <cellStyle name="40 % - zvýraznenie6 3 4 2 2 2 5" xfId="50412"/>
    <cellStyle name="40 % - zvýraznenie6 3 4 2 2 3" xfId="11121"/>
    <cellStyle name="40 % - zvýraznenie6 3 4 2 2 3 2" xfId="32260"/>
    <cellStyle name="40 % - zvýraznenie6 3 4 2 2 4" xfId="18730"/>
    <cellStyle name="40 % - zvýraznenie6 3 4 2 2 4 2" xfId="32261"/>
    <cellStyle name="40 % - zvýraznenie6 3 4 2 2 5" xfId="32262"/>
    <cellStyle name="40 % - zvýraznenie6 3 4 2 2 6" xfId="50413"/>
    <cellStyle name="40 % - zvýraznenie6 3 4 2 3" xfId="6115"/>
    <cellStyle name="40 % - zvýraznenie6 3 4 2 3 2" xfId="14070"/>
    <cellStyle name="40 % - zvýraznenie6 3 4 2 3 2 2" xfId="32263"/>
    <cellStyle name="40 % - zvýraznenie6 3 4 2 3 3" xfId="18732"/>
    <cellStyle name="40 % - zvýraznenie6 3 4 2 3 3 2" xfId="32264"/>
    <cellStyle name="40 % - zvýraznenie6 3 4 2 3 4" xfId="32265"/>
    <cellStyle name="40 % - zvýraznenie6 3 4 2 3 5" xfId="50414"/>
    <cellStyle name="40 % - zvýraznenie6 3 4 2 4" xfId="9320"/>
    <cellStyle name="40 % - zvýraznenie6 3 4 2 4 2" xfId="32266"/>
    <cellStyle name="40 % - zvýraznenie6 3 4 2 5" xfId="18729"/>
    <cellStyle name="40 % - zvýraznenie6 3 4 2 5 2" xfId="32267"/>
    <cellStyle name="40 % - zvýraznenie6 3 4 2 6" xfId="32268"/>
    <cellStyle name="40 % - zvýraznenie6 3 4 2 7" xfId="50415"/>
    <cellStyle name="40 % - zvýraznenie6 3 4 3" xfId="2173"/>
    <cellStyle name="40 % - zvýraznenie6 3 4 3 2" xfId="6906"/>
    <cellStyle name="40 % - zvýraznenie6 3 4 3 2 2" xfId="14861"/>
    <cellStyle name="40 % - zvýraznenie6 3 4 3 2 2 2" xfId="32269"/>
    <cellStyle name="40 % - zvýraznenie6 3 4 3 2 3" xfId="18734"/>
    <cellStyle name="40 % - zvýraznenie6 3 4 3 2 3 2" xfId="32270"/>
    <cellStyle name="40 % - zvýraznenie6 3 4 3 2 4" xfId="32271"/>
    <cellStyle name="40 % - zvýraznenie6 3 4 3 2 5" xfId="50416"/>
    <cellStyle name="40 % - zvýraznenie6 3 4 3 3" xfId="10130"/>
    <cellStyle name="40 % - zvýraznenie6 3 4 3 3 2" xfId="32272"/>
    <cellStyle name="40 % - zvýraznenie6 3 4 3 4" xfId="18733"/>
    <cellStyle name="40 % - zvýraznenie6 3 4 3 4 2" xfId="32273"/>
    <cellStyle name="40 % - zvýraznenie6 3 4 3 5" xfId="32274"/>
    <cellStyle name="40 % - zvýraznenie6 3 4 3 6" xfId="50417"/>
    <cellStyle name="40 % - zvýraznenie6 3 4 4" xfId="3713"/>
    <cellStyle name="40 % - zvýraznenie6 3 4 4 2" xfId="5324"/>
    <cellStyle name="40 % - zvýraznenie6 3 4 4 2 2" xfId="13279"/>
    <cellStyle name="40 % - zvýraznenie6 3 4 4 2 2 2" xfId="32275"/>
    <cellStyle name="40 % - zvýraznenie6 3 4 4 2 3" xfId="18736"/>
    <cellStyle name="40 % - zvýraznenie6 3 4 4 2 3 2" xfId="32276"/>
    <cellStyle name="40 % - zvýraznenie6 3 4 4 2 4" xfId="32277"/>
    <cellStyle name="40 % - zvýraznenie6 3 4 4 2 5" xfId="50418"/>
    <cellStyle name="40 % - zvýraznenie6 3 4 4 3" xfId="11668"/>
    <cellStyle name="40 % - zvýraznenie6 3 4 4 3 2" xfId="32278"/>
    <cellStyle name="40 % - zvýraznenie6 3 4 4 4" xfId="18735"/>
    <cellStyle name="40 % - zvýraznenie6 3 4 4 4 2" xfId="32279"/>
    <cellStyle name="40 % - zvýraznenie6 3 4 4 5" xfId="32280"/>
    <cellStyle name="40 % - zvýraznenie6 3 4 4 6" xfId="50419"/>
    <cellStyle name="40 % - zvýraznenie6 3 4 5" xfId="4531"/>
    <cellStyle name="40 % - zvýraznenie6 3 4 5 2" xfId="12486"/>
    <cellStyle name="40 % - zvýraznenie6 3 4 5 2 2" xfId="32281"/>
    <cellStyle name="40 % - zvýraznenie6 3 4 5 3" xfId="18737"/>
    <cellStyle name="40 % - zvýraznenie6 3 4 5 3 2" xfId="32282"/>
    <cellStyle name="40 % - zvýraznenie6 3 4 5 4" xfId="32283"/>
    <cellStyle name="40 % - zvýraznenie6 3 4 5 5" xfId="50420"/>
    <cellStyle name="40 % - zvýraznenie6 3 4 6" xfId="8529"/>
    <cellStyle name="40 % - zvýraznenie6 3 4 6 2" xfId="32284"/>
    <cellStyle name="40 % - zvýraznenie6 3 4 7" xfId="18728"/>
    <cellStyle name="40 % - zvýraznenie6 3 4 7 2" xfId="32285"/>
    <cellStyle name="40 % - zvýraznenie6 3 4 8" xfId="32286"/>
    <cellStyle name="40 % - zvýraznenie6 3 4 9" xfId="50421"/>
    <cellStyle name="40 % - zvýraznenie6 3 5" xfId="973"/>
    <cellStyle name="40 % - zvýraznenie6 3 5 2" xfId="2775"/>
    <cellStyle name="40 % - zvýraznenie6 3 5 2 2" xfId="7301"/>
    <cellStyle name="40 % - zvýraznenie6 3 5 2 2 2" xfId="15256"/>
    <cellStyle name="40 % - zvýraznenie6 3 5 2 2 2 2" xfId="32287"/>
    <cellStyle name="40 % - zvýraznenie6 3 5 2 2 3" xfId="18740"/>
    <cellStyle name="40 % - zvýraznenie6 3 5 2 2 3 2" xfId="32288"/>
    <cellStyle name="40 % - zvýraznenie6 3 5 2 2 4" xfId="32289"/>
    <cellStyle name="40 % - zvýraznenie6 3 5 2 2 5" xfId="50422"/>
    <cellStyle name="40 % - zvýraznenie6 3 5 2 3" xfId="10731"/>
    <cellStyle name="40 % - zvýraznenie6 3 5 2 3 2" xfId="32290"/>
    <cellStyle name="40 % - zvýraznenie6 3 5 2 4" xfId="18739"/>
    <cellStyle name="40 % - zvýraznenie6 3 5 2 4 2" xfId="32291"/>
    <cellStyle name="40 % - zvýraznenie6 3 5 2 5" xfId="32292"/>
    <cellStyle name="40 % - zvýraznenie6 3 5 2 6" xfId="50423"/>
    <cellStyle name="40 % - zvýraznenie6 3 5 3" xfId="5725"/>
    <cellStyle name="40 % - zvýraznenie6 3 5 3 2" xfId="13680"/>
    <cellStyle name="40 % - zvýraznenie6 3 5 3 2 2" xfId="32293"/>
    <cellStyle name="40 % - zvýraznenie6 3 5 3 3" xfId="18741"/>
    <cellStyle name="40 % - zvýraznenie6 3 5 3 3 2" xfId="32294"/>
    <cellStyle name="40 % - zvýraznenie6 3 5 3 4" xfId="32295"/>
    <cellStyle name="40 % - zvýraznenie6 3 5 3 5" xfId="50424"/>
    <cellStyle name="40 % - zvýraznenie6 3 5 4" xfId="8930"/>
    <cellStyle name="40 % - zvýraznenie6 3 5 4 2" xfId="32296"/>
    <cellStyle name="40 % - zvýraznenie6 3 5 5" xfId="18738"/>
    <cellStyle name="40 % - zvýraznenie6 3 5 5 2" xfId="32297"/>
    <cellStyle name="40 % - zvýraznenie6 3 5 6" xfId="32298"/>
    <cellStyle name="40 % - zvýraznenie6 3 5 7" xfId="50425"/>
    <cellStyle name="40 % - zvýraznenie6 3 6" xfId="1782"/>
    <cellStyle name="40 % - zvýraznenie6 3 6 2" xfId="6516"/>
    <cellStyle name="40 % - zvýraznenie6 3 6 2 2" xfId="14471"/>
    <cellStyle name="40 % - zvýraznenie6 3 6 2 2 2" xfId="32299"/>
    <cellStyle name="40 % - zvýraznenie6 3 6 2 3" xfId="18743"/>
    <cellStyle name="40 % - zvýraznenie6 3 6 2 3 2" xfId="32300"/>
    <cellStyle name="40 % - zvýraznenie6 3 6 2 4" xfId="32301"/>
    <cellStyle name="40 % - zvýraznenie6 3 6 2 5" xfId="50426"/>
    <cellStyle name="40 % - zvýraznenie6 3 6 3" xfId="9739"/>
    <cellStyle name="40 % - zvýraznenie6 3 6 3 2" xfId="32302"/>
    <cellStyle name="40 % - zvýraznenie6 3 6 4" xfId="18742"/>
    <cellStyle name="40 % - zvýraznenie6 3 6 4 2" xfId="32303"/>
    <cellStyle name="40 % - zvýraznenie6 3 6 5" xfId="32304"/>
    <cellStyle name="40 % - zvýraznenie6 3 6 6" xfId="50427"/>
    <cellStyle name="40 % - zvýraznenie6 3 7" xfId="3789"/>
    <cellStyle name="40 % - zvýraznenie6 3 7 2" xfId="4934"/>
    <cellStyle name="40 % - zvýraznenie6 3 7 2 2" xfId="12889"/>
    <cellStyle name="40 % - zvýraznenie6 3 7 2 2 2" xfId="32305"/>
    <cellStyle name="40 % - zvýraznenie6 3 7 2 3" xfId="18745"/>
    <cellStyle name="40 % - zvýraznenie6 3 7 2 3 2" xfId="32306"/>
    <cellStyle name="40 % - zvýraznenie6 3 7 2 4" xfId="32307"/>
    <cellStyle name="40 % - zvýraznenie6 3 7 2 5" xfId="50428"/>
    <cellStyle name="40 % - zvýraznenie6 3 7 3" xfId="11744"/>
    <cellStyle name="40 % - zvýraznenie6 3 7 3 2" xfId="32308"/>
    <cellStyle name="40 % - zvýraznenie6 3 7 4" xfId="18744"/>
    <cellStyle name="40 % - zvýraznenie6 3 7 4 2" xfId="32309"/>
    <cellStyle name="40 % - zvýraznenie6 3 7 5" xfId="32310"/>
    <cellStyle name="40 % - zvýraznenie6 3 7 6" xfId="50429"/>
    <cellStyle name="40 % - zvýraznenie6 3 8" xfId="4141"/>
    <cellStyle name="40 % - zvýraznenie6 3 8 2" xfId="12096"/>
    <cellStyle name="40 % - zvýraznenie6 3 8 2 2" xfId="32311"/>
    <cellStyle name="40 % - zvýraznenie6 3 8 3" xfId="18746"/>
    <cellStyle name="40 % - zvýraznenie6 3 8 3 2" xfId="32312"/>
    <cellStyle name="40 % - zvýraznenie6 3 8 4" xfId="32313"/>
    <cellStyle name="40 % - zvýraznenie6 3 8 5" xfId="50430"/>
    <cellStyle name="40 % - zvýraznenie6 3 9" xfId="8139"/>
    <cellStyle name="40 % - zvýraznenie6 3 9 2" xfId="32314"/>
    <cellStyle name="40 % - zvýraznenie6 4" xfId="180"/>
    <cellStyle name="40 % - zvýraznenie6 4 10" xfId="32315"/>
    <cellStyle name="40 % - zvýraznenie6 4 11" xfId="50431"/>
    <cellStyle name="40 % - zvýraznenie6 4 2" xfId="383"/>
    <cellStyle name="40 % - zvýraznenie6 4 2 10" xfId="50432"/>
    <cellStyle name="40 % - zvýraznenie6 4 2 2" xfId="775"/>
    <cellStyle name="40 % - zvýraznenie6 4 2 2 2" xfId="1570"/>
    <cellStyle name="40 % - zvýraznenie6 4 2 2 2 2" xfId="3372"/>
    <cellStyle name="40 % - zvýraznenie6 4 2 2 2 2 2" xfId="7898"/>
    <cellStyle name="40 % - zvýraznenie6 4 2 2 2 2 2 2" xfId="15853"/>
    <cellStyle name="40 % - zvýraznenie6 4 2 2 2 2 2 2 2" xfId="32316"/>
    <cellStyle name="40 % - zvýraznenie6 4 2 2 2 2 2 3" xfId="18752"/>
    <cellStyle name="40 % - zvýraznenie6 4 2 2 2 2 2 3 2" xfId="32317"/>
    <cellStyle name="40 % - zvýraznenie6 4 2 2 2 2 2 4" xfId="32318"/>
    <cellStyle name="40 % - zvýraznenie6 4 2 2 2 2 2 5" xfId="50433"/>
    <cellStyle name="40 % - zvýraznenie6 4 2 2 2 2 3" xfId="11328"/>
    <cellStyle name="40 % - zvýraznenie6 4 2 2 2 2 3 2" xfId="32319"/>
    <cellStyle name="40 % - zvýraznenie6 4 2 2 2 2 4" xfId="18751"/>
    <cellStyle name="40 % - zvýraznenie6 4 2 2 2 2 4 2" xfId="32320"/>
    <cellStyle name="40 % - zvýraznenie6 4 2 2 2 2 5" xfId="32321"/>
    <cellStyle name="40 % - zvýraznenie6 4 2 2 2 2 6" xfId="50434"/>
    <cellStyle name="40 % - zvýraznenie6 4 2 2 2 3" xfId="6322"/>
    <cellStyle name="40 % - zvýraznenie6 4 2 2 2 3 2" xfId="14277"/>
    <cellStyle name="40 % - zvýraznenie6 4 2 2 2 3 2 2" xfId="32322"/>
    <cellStyle name="40 % - zvýraznenie6 4 2 2 2 3 3" xfId="18753"/>
    <cellStyle name="40 % - zvýraznenie6 4 2 2 2 3 3 2" xfId="32323"/>
    <cellStyle name="40 % - zvýraznenie6 4 2 2 2 3 4" xfId="32324"/>
    <cellStyle name="40 % - zvýraznenie6 4 2 2 2 3 5" xfId="50435"/>
    <cellStyle name="40 % - zvýraznenie6 4 2 2 2 4" xfId="9527"/>
    <cellStyle name="40 % - zvýraznenie6 4 2 2 2 4 2" xfId="32325"/>
    <cellStyle name="40 % - zvýraznenie6 4 2 2 2 5" xfId="18750"/>
    <cellStyle name="40 % - zvýraznenie6 4 2 2 2 5 2" xfId="32326"/>
    <cellStyle name="40 % - zvýraznenie6 4 2 2 2 6" xfId="32327"/>
    <cellStyle name="40 % - zvýraznenie6 4 2 2 2 7" xfId="50436"/>
    <cellStyle name="40 % - zvýraznenie6 4 2 2 3" xfId="2380"/>
    <cellStyle name="40 % - zvýraznenie6 4 2 2 3 2" xfId="7113"/>
    <cellStyle name="40 % - zvýraznenie6 4 2 2 3 2 2" xfId="15068"/>
    <cellStyle name="40 % - zvýraznenie6 4 2 2 3 2 2 2" xfId="32328"/>
    <cellStyle name="40 % - zvýraznenie6 4 2 2 3 2 3" xfId="18755"/>
    <cellStyle name="40 % - zvýraznenie6 4 2 2 3 2 3 2" xfId="32329"/>
    <cellStyle name="40 % - zvýraznenie6 4 2 2 3 2 4" xfId="32330"/>
    <cellStyle name="40 % - zvýraznenie6 4 2 2 3 2 5" xfId="50437"/>
    <cellStyle name="40 % - zvýraznenie6 4 2 2 3 3" xfId="10337"/>
    <cellStyle name="40 % - zvýraznenie6 4 2 2 3 3 2" xfId="32331"/>
    <cellStyle name="40 % - zvýraznenie6 4 2 2 3 4" xfId="18754"/>
    <cellStyle name="40 % - zvýraznenie6 4 2 2 3 4 2" xfId="32332"/>
    <cellStyle name="40 % - zvýraznenie6 4 2 2 3 5" xfId="32333"/>
    <cellStyle name="40 % - zvýraznenie6 4 2 2 3 6" xfId="50438"/>
    <cellStyle name="40 % - zvýraznenie6 4 2 2 4" xfId="3727"/>
    <cellStyle name="40 % - zvýraznenie6 4 2 2 4 2" xfId="5531"/>
    <cellStyle name="40 % - zvýraznenie6 4 2 2 4 2 2" xfId="13486"/>
    <cellStyle name="40 % - zvýraznenie6 4 2 2 4 2 2 2" xfId="32334"/>
    <cellStyle name="40 % - zvýraznenie6 4 2 2 4 2 3" xfId="18757"/>
    <cellStyle name="40 % - zvýraznenie6 4 2 2 4 2 3 2" xfId="32335"/>
    <cellStyle name="40 % - zvýraznenie6 4 2 2 4 2 4" xfId="32336"/>
    <cellStyle name="40 % - zvýraznenie6 4 2 2 4 2 5" xfId="50439"/>
    <cellStyle name="40 % - zvýraznenie6 4 2 2 4 3" xfId="11682"/>
    <cellStyle name="40 % - zvýraznenie6 4 2 2 4 3 2" xfId="32337"/>
    <cellStyle name="40 % - zvýraznenie6 4 2 2 4 4" xfId="18756"/>
    <cellStyle name="40 % - zvýraznenie6 4 2 2 4 4 2" xfId="32338"/>
    <cellStyle name="40 % - zvýraznenie6 4 2 2 4 5" xfId="32339"/>
    <cellStyle name="40 % - zvýraznenie6 4 2 2 4 6" xfId="50440"/>
    <cellStyle name="40 % - zvýraznenie6 4 2 2 5" xfId="4738"/>
    <cellStyle name="40 % - zvýraznenie6 4 2 2 5 2" xfId="12693"/>
    <cellStyle name="40 % - zvýraznenie6 4 2 2 5 2 2" xfId="32340"/>
    <cellStyle name="40 % - zvýraznenie6 4 2 2 5 3" xfId="18758"/>
    <cellStyle name="40 % - zvýraznenie6 4 2 2 5 3 2" xfId="32341"/>
    <cellStyle name="40 % - zvýraznenie6 4 2 2 5 4" xfId="32342"/>
    <cellStyle name="40 % - zvýraznenie6 4 2 2 5 5" xfId="50441"/>
    <cellStyle name="40 % - zvýraznenie6 4 2 2 6" xfId="8736"/>
    <cellStyle name="40 % - zvýraznenie6 4 2 2 6 2" xfId="32343"/>
    <cellStyle name="40 % - zvýraznenie6 4 2 2 7" xfId="18749"/>
    <cellStyle name="40 % - zvýraznenie6 4 2 2 7 2" xfId="32344"/>
    <cellStyle name="40 % - zvýraznenie6 4 2 2 8" xfId="32345"/>
    <cellStyle name="40 % - zvýraznenie6 4 2 2 9" xfId="50442"/>
    <cellStyle name="40 % - zvýraznenie6 4 2 3" xfId="1180"/>
    <cellStyle name="40 % - zvýraznenie6 4 2 3 2" xfId="2982"/>
    <cellStyle name="40 % - zvýraznenie6 4 2 3 2 2" xfId="7508"/>
    <cellStyle name="40 % - zvýraznenie6 4 2 3 2 2 2" xfId="15463"/>
    <cellStyle name="40 % - zvýraznenie6 4 2 3 2 2 2 2" xfId="32346"/>
    <cellStyle name="40 % - zvýraznenie6 4 2 3 2 2 3" xfId="18761"/>
    <cellStyle name="40 % - zvýraznenie6 4 2 3 2 2 3 2" xfId="32347"/>
    <cellStyle name="40 % - zvýraznenie6 4 2 3 2 2 4" xfId="32348"/>
    <cellStyle name="40 % - zvýraznenie6 4 2 3 2 2 5" xfId="50443"/>
    <cellStyle name="40 % - zvýraznenie6 4 2 3 2 3" xfId="10938"/>
    <cellStyle name="40 % - zvýraznenie6 4 2 3 2 3 2" xfId="32349"/>
    <cellStyle name="40 % - zvýraznenie6 4 2 3 2 4" xfId="18760"/>
    <cellStyle name="40 % - zvýraznenie6 4 2 3 2 4 2" xfId="32350"/>
    <cellStyle name="40 % - zvýraznenie6 4 2 3 2 5" xfId="32351"/>
    <cellStyle name="40 % - zvýraznenie6 4 2 3 2 6" xfId="50444"/>
    <cellStyle name="40 % - zvýraznenie6 4 2 3 3" xfId="5932"/>
    <cellStyle name="40 % - zvýraznenie6 4 2 3 3 2" xfId="13887"/>
    <cellStyle name="40 % - zvýraznenie6 4 2 3 3 2 2" xfId="32352"/>
    <cellStyle name="40 % - zvýraznenie6 4 2 3 3 3" xfId="18762"/>
    <cellStyle name="40 % - zvýraznenie6 4 2 3 3 3 2" xfId="32353"/>
    <cellStyle name="40 % - zvýraznenie6 4 2 3 3 4" xfId="32354"/>
    <cellStyle name="40 % - zvýraznenie6 4 2 3 3 5" xfId="50445"/>
    <cellStyle name="40 % - zvýraznenie6 4 2 3 4" xfId="9137"/>
    <cellStyle name="40 % - zvýraznenie6 4 2 3 4 2" xfId="32355"/>
    <cellStyle name="40 % - zvýraznenie6 4 2 3 5" xfId="18759"/>
    <cellStyle name="40 % - zvýraznenie6 4 2 3 5 2" xfId="32356"/>
    <cellStyle name="40 % - zvýraznenie6 4 2 3 6" xfId="32357"/>
    <cellStyle name="40 % - zvýraznenie6 4 2 3 7" xfId="50446"/>
    <cellStyle name="40 % - zvýraznenie6 4 2 4" xfId="1990"/>
    <cellStyle name="40 % - zvýraznenie6 4 2 4 2" xfId="6723"/>
    <cellStyle name="40 % - zvýraznenie6 4 2 4 2 2" xfId="14678"/>
    <cellStyle name="40 % - zvýraznenie6 4 2 4 2 2 2" xfId="32358"/>
    <cellStyle name="40 % - zvýraznenie6 4 2 4 2 3" xfId="18764"/>
    <cellStyle name="40 % - zvýraznenie6 4 2 4 2 3 2" xfId="32359"/>
    <cellStyle name="40 % - zvýraznenie6 4 2 4 2 4" xfId="32360"/>
    <cellStyle name="40 % - zvýraznenie6 4 2 4 2 5" xfId="50447"/>
    <cellStyle name="40 % - zvýraznenie6 4 2 4 3" xfId="9947"/>
    <cellStyle name="40 % - zvýraznenie6 4 2 4 3 2" xfId="32361"/>
    <cellStyle name="40 % - zvýraznenie6 4 2 4 4" xfId="18763"/>
    <cellStyle name="40 % - zvýraznenie6 4 2 4 4 2" xfId="32362"/>
    <cellStyle name="40 % - zvýraznenie6 4 2 4 5" xfId="32363"/>
    <cellStyle name="40 % - zvýraznenie6 4 2 4 6" xfId="50448"/>
    <cellStyle name="40 % - zvýraznenie6 4 2 5" xfId="2644"/>
    <cellStyle name="40 % - zvýraznenie6 4 2 5 2" xfId="5141"/>
    <cellStyle name="40 % - zvýraznenie6 4 2 5 2 2" xfId="13096"/>
    <cellStyle name="40 % - zvýraznenie6 4 2 5 2 2 2" xfId="32364"/>
    <cellStyle name="40 % - zvýraznenie6 4 2 5 2 3" xfId="18766"/>
    <cellStyle name="40 % - zvýraznenie6 4 2 5 2 3 2" xfId="32365"/>
    <cellStyle name="40 % - zvýraznenie6 4 2 5 2 4" xfId="32366"/>
    <cellStyle name="40 % - zvýraznenie6 4 2 5 2 5" xfId="50449"/>
    <cellStyle name="40 % - zvýraznenie6 4 2 5 3" xfId="10601"/>
    <cellStyle name="40 % - zvýraznenie6 4 2 5 3 2" xfId="32367"/>
    <cellStyle name="40 % - zvýraznenie6 4 2 5 4" xfId="18765"/>
    <cellStyle name="40 % - zvýraznenie6 4 2 5 4 2" xfId="32368"/>
    <cellStyle name="40 % - zvýraznenie6 4 2 5 5" xfId="32369"/>
    <cellStyle name="40 % - zvýraznenie6 4 2 5 6" xfId="50450"/>
    <cellStyle name="40 % - zvýraznenie6 4 2 6" xfId="4348"/>
    <cellStyle name="40 % - zvýraznenie6 4 2 6 2" xfId="12303"/>
    <cellStyle name="40 % - zvýraznenie6 4 2 6 2 2" xfId="32370"/>
    <cellStyle name="40 % - zvýraznenie6 4 2 6 3" xfId="18767"/>
    <cellStyle name="40 % - zvýraznenie6 4 2 6 3 2" xfId="32371"/>
    <cellStyle name="40 % - zvýraznenie6 4 2 6 4" xfId="32372"/>
    <cellStyle name="40 % - zvýraznenie6 4 2 6 5" xfId="50451"/>
    <cellStyle name="40 % - zvýraznenie6 4 2 7" xfId="8346"/>
    <cellStyle name="40 % - zvýraznenie6 4 2 7 2" xfId="32373"/>
    <cellStyle name="40 % - zvýraznenie6 4 2 8" xfId="18748"/>
    <cellStyle name="40 % - zvýraznenie6 4 2 8 2" xfId="32374"/>
    <cellStyle name="40 % - zvýraznenie6 4 2 9" xfId="32375"/>
    <cellStyle name="40 % - zvýraznenie6 4 3" xfId="582"/>
    <cellStyle name="40 % - zvýraznenie6 4 3 2" xfId="1377"/>
    <cellStyle name="40 % - zvýraznenie6 4 3 2 2" xfId="3179"/>
    <cellStyle name="40 % - zvýraznenie6 4 3 2 2 2" xfId="7705"/>
    <cellStyle name="40 % - zvýraznenie6 4 3 2 2 2 2" xfId="15660"/>
    <cellStyle name="40 % - zvýraznenie6 4 3 2 2 2 2 2" xfId="32376"/>
    <cellStyle name="40 % - zvýraznenie6 4 3 2 2 2 3" xfId="18771"/>
    <cellStyle name="40 % - zvýraznenie6 4 3 2 2 2 3 2" xfId="32377"/>
    <cellStyle name="40 % - zvýraznenie6 4 3 2 2 2 4" xfId="32378"/>
    <cellStyle name="40 % - zvýraznenie6 4 3 2 2 2 5" xfId="50452"/>
    <cellStyle name="40 % - zvýraznenie6 4 3 2 2 3" xfId="11135"/>
    <cellStyle name="40 % - zvýraznenie6 4 3 2 2 3 2" xfId="32379"/>
    <cellStyle name="40 % - zvýraznenie6 4 3 2 2 4" xfId="18770"/>
    <cellStyle name="40 % - zvýraznenie6 4 3 2 2 4 2" xfId="32380"/>
    <cellStyle name="40 % - zvýraznenie6 4 3 2 2 5" xfId="32381"/>
    <cellStyle name="40 % - zvýraznenie6 4 3 2 2 6" xfId="50453"/>
    <cellStyle name="40 % - zvýraznenie6 4 3 2 3" xfId="6129"/>
    <cellStyle name="40 % - zvýraznenie6 4 3 2 3 2" xfId="14084"/>
    <cellStyle name="40 % - zvýraznenie6 4 3 2 3 2 2" xfId="32382"/>
    <cellStyle name="40 % - zvýraznenie6 4 3 2 3 3" xfId="18772"/>
    <cellStyle name="40 % - zvýraznenie6 4 3 2 3 3 2" xfId="32383"/>
    <cellStyle name="40 % - zvýraznenie6 4 3 2 3 4" xfId="32384"/>
    <cellStyle name="40 % - zvýraznenie6 4 3 2 3 5" xfId="50454"/>
    <cellStyle name="40 % - zvýraznenie6 4 3 2 4" xfId="9334"/>
    <cellStyle name="40 % - zvýraznenie6 4 3 2 4 2" xfId="32385"/>
    <cellStyle name="40 % - zvýraznenie6 4 3 2 5" xfId="18769"/>
    <cellStyle name="40 % - zvýraznenie6 4 3 2 5 2" xfId="32386"/>
    <cellStyle name="40 % - zvýraznenie6 4 3 2 6" xfId="32387"/>
    <cellStyle name="40 % - zvýraznenie6 4 3 2 7" xfId="50455"/>
    <cellStyle name="40 % - zvýraznenie6 4 3 3" xfId="2187"/>
    <cellStyle name="40 % - zvýraznenie6 4 3 3 2" xfId="6920"/>
    <cellStyle name="40 % - zvýraznenie6 4 3 3 2 2" xfId="14875"/>
    <cellStyle name="40 % - zvýraznenie6 4 3 3 2 2 2" xfId="32388"/>
    <cellStyle name="40 % - zvýraznenie6 4 3 3 2 3" xfId="18774"/>
    <cellStyle name="40 % - zvýraznenie6 4 3 3 2 3 2" xfId="32389"/>
    <cellStyle name="40 % - zvýraznenie6 4 3 3 2 4" xfId="32390"/>
    <cellStyle name="40 % - zvýraznenie6 4 3 3 2 5" xfId="50456"/>
    <cellStyle name="40 % - zvýraznenie6 4 3 3 3" xfId="10144"/>
    <cellStyle name="40 % - zvýraznenie6 4 3 3 3 2" xfId="32391"/>
    <cellStyle name="40 % - zvýraznenie6 4 3 3 4" xfId="18773"/>
    <cellStyle name="40 % - zvýraznenie6 4 3 3 4 2" xfId="32392"/>
    <cellStyle name="40 % - zvýraznenie6 4 3 3 5" xfId="32393"/>
    <cellStyle name="40 % - zvýraznenie6 4 3 3 6" xfId="50457"/>
    <cellStyle name="40 % - zvýraznenie6 4 3 4" xfId="3541"/>
    <cellStyle name="40 % - zvýraznenie6 4 3 4 2" xfId="5338"/>
    <cellStyle name="40 % - zvýraznenie6 4 3 4 2 2" xfId="13293"/>
    <cellStyle name="40 % - zvýraznenie6 4 3 4 2 2 2" xfId="32394"/>
    <cellStyle name="40 % - zvýraznenie6 4 3 4 2 3" xfId="18776"/>
    <cellStyle name="40 % - zvýraznenie6 4 3 4 2 3 2" xfId="32395"/>
    <cellStyle name="40 % - zvýraznenie6 4 3 4 2 4" xfId="32396"/>
    <cellStyle name="40 % - zvýraznenie6 4 3 4 2 5" xfId="50458"/>
    <cellStyle name="40 % - zvýraznenie6 4 3 4 3" xfId="11497"/>
    <cellStyle name="40 % - zvýraznenie6 4 3 4 3 2" xfId="32397"/>
    <cellStyle name="40 % - zvýraznenie6 4 3 4 4" xfId="18775"/>
    <cellStyle name="40 % - zvýraznenie6 4 3 4 4 2" xfId="32398"/>
    <cellStyle name="40 % - zvýraznenie6 4 3 4 5" xfId="32399"/>
    <cellStyle name="40 % - zvýraznenie6 4 3 4 6" xfId="50459"/>
    <cellStyle name="40 % - zvýraznenie6 4 3 5" xfId="4545"/>
    <cellStyle name="40 % - zvýraznenie6 4 3 5 2" xfId="12500"/>
    <cellStyle name="40 % - zvýraznenie6 4 3 5 2 2" xfId="32400"/>
    <cellStyle name="40 % - zvýraznenie6 4 3 5 3" xfId="18777"/>
    <cellStyle name="40 % - zvýraznenie6 4 3 5 3 2" xfId="32401"/>
    <cellStyle name="40 % - zvýraznenie6 4 3 5 4" xfId="32402"/>
    <cellStyle name="40 % - zvýraznenie6 4 3 5 5" xfId="50460"/>
    <cellStyle name="40 % - zvýraznenie6 4 3 6" xfId="8543"/>
    <cellStyle name="40 % - zvýraznenie6 4 3 6 2" xfId="32403"/>
    <cellStyle name="40 % - zvýraznenie6 4 3 7" xfId="18768"/>
    <cellStyle name="40 % - zvýraznenie6 4 3 7 2" xfId="32404"/>
    <cellStyle name="40 % - zvýraznenie6 4 3 8" xfId="32405"/>
    <cellStyle name="40 % - zvýraznenie6 4 3 9" xfId="50461"/>
    <cellStyle name="40 % - zvýraznenie6 4 4" xfId="987"/>
    <cellStyle name="40 % - zvýraznenie6 4 4 2" xfId="2789"/>
    <cellStyle name="40 % - zvýraznenie6 4 4 2 2" xfId="7315"/>
    <cellStyle name="40 % - zvýraznenie6 4 4 2 2 2" xfId="15270"/>
    <cellStyle name="40 % - zvýraznenie6 4 4 2 2 2 2" xfId="32406"/>
    <cellStyle name="40 % - zvýraznenie6 4 4 2 2 3" xfId="18780"/>
    <cellStyle name="40 % - zvýraznenie6 4 4 2 2 3 2" xfId="32407"/>
    <cellStyle name="40 % - zvýraznenie6 4 4 2 2 4" xfId="32408"/>
    <cellStyle name="40 % - zvýraznenie6 4 4 2 2 5" xfId="50462"/>
    <cellStyle name="40 % - zvýraznenie6 4 4 2 3" xfId="10745"/>
    <cellStyle name="40 % - zvýraznenie6 4 4 2 3 2" xfId="32409"/>
    <cellStyle name="40 % - zvýraznenie6 4 4 2 4" xfId="18779"/>
    <cellStyle name="40 % - zvýraznenie6 4 4 2 4 2" xfId="32410"/>
    <cellStyle name="40 % - zvýraznenie6 4 4 2 5" xfId="32411"/>
    <cellStyle name="40 % - zvýraznenie6 4 4 2 6" xfId="50463"/>
    <cellStyle name="40 % - zvýraznenie6 4 4 3" xfId="5739"/>
    <cellStyle name="40 % - zvýraznenie6 4 4 3 2" xfId="13694"/>
    <cellStyle name="40 % - zvýraznenie6 4 4 3 2 2" xfId="32412"/>
    <cellStyle name="40 % - zvýraznenie6 4 4 3 3" xfId="18781"/>
    <cellStyle name="40 % - zvýraznenie6 4 4 3 3 2" xfId="32413"/>
    <cellStyle name="40 % - zvýraznenie6 4 4 3 4" xfId="32414"/>
    <cellStyle name="40 % - zvýraznenie6 4 4 3 5" xfId="50464"/>
    <cellStyle name="40 % - zvýraznenie6 4 4 4" xfId="8944"/>
    <cellStyle name="40 % - zvýraznenie6 4 4 4 2" xfId="32415"/>
    <cellStyle name="40 % - zvýraznenie6 4 4 5" xfId="18778"/>
    <cellStyle name="40 % - zvýraznenie6 4 4 5 2" xfId="32416"/>
    <cellStyle name="40 % - zvýraznenie6 4 4 6" xfId="32417"/>
    <cellStyle name="40 % - zvýraznenie6 4 4 7" xfId="50465"/>
    <cellStyle name="40 % - zvýraznenie6 4 5" xfId="1796"/>
    <cellStyle name="40 % - zvýraznenie6 4 5 2" xfId="6530"/>
    <cellStyle name="40 % - zvýraznenie6 4 5 2 2" xfId="14485"/>
    <cellStyle name="40 % - zvýraznenie6 4 5 2 2 2" xfId="32418"/>
    <cellStyle name="40 % - zvýraznenie6 4 5 2 3" xfId="18783"/>
    <cellStyle name="40 % - zvýraznenie6 4 5 2 3 2" xfId="32419"/>
    <cellStyle name="40 % - zvýraznenie6 4 5 2 4" xfId="32420"/>
    <cellStyle name="40 % - zvýraznenie6 4 5 2 5" xfId="50466"/>
    <cellStyle name="40 % - zvýraznenie6 4 5 3" xfId="9753"/>
    <cellStyle name="40 % - zvýraznenie6 4 5 3 2" xfId="32421"/>
    <cellStyle name="40 % - zvýraznenie6 4 5 4" xfId="18782"/>
    <cellStyle name="40 % - zvýraznenie6 4 5 4 2" xfId="32422"/>
    <cellStyle name="40 % - zvýraznenie6 4 5 5" xfId="32423"/>
    <cellStyle name="40 % - zvýraznenie6 4 5 6" xfId="50467"/>
    <cellStyle name="40 % - zvýraznenie6 4 6" xfId="2581"/>
    <cellStyle name="40 % - zvýraznenie6 4 6 2" xfId="4948"/>
    <cellStyle name="40 % - zvýraznenie6 4 6 2 2" xfId="12903"/>
    <cellStyle name="40 % - zvýraznenie6 4 6 2 2 2" xfId="32424"/>
    <cellStyle name="40 % - zvýraznenie6 4 6 2 3" xfId="18785"/>
    <cellStyle name="40 % - zvýraznenie6 4 6 2 3 2" xfId="32425"/>
    <cellStyle name="40 % - zvýraznenie6 4 6 2 4" xfId="32426"/>
    <cellStyle name="40 % - zvýraznenie6 4 6 2 5" xfId="50468"/>
    <cellStyle name="40 % - zvýraznenie6 4 6 3" xfId="10538"/>
    <cellStyle name="40 % - zvýraznenie6 4 6 3 2" xfId="32427"/>
    <cellStyle name="40 % - zvýraznenie6 4 6 4" xfId="18784"/>
    <cellStyle name="40 % - zvýraznenie6 4 6 4 2" xfId="32428"/>
    <cellStyle name="40 % - zvýraznenie6 4 6 5" xfId="32429"/>
    <cellStyle name="40 % - zvýraznenie6 4 6 6" xfId="50469"/>
    <cellStyle name="40 % - zvýraznenie6 4 7" xfId="4155"/>
    <cellStyle name="40 % - zvýraznenie6 4 7 2" xfId="12110"/>
    <cellStyle name="40 % - zvýraznenie6 4 7 2 2" xfId="32430"/>
    <cellStyle name="40 % - zvýraznenie6 4 7 3" xfId="18786"/>
    <cellStyle name="40 % - zvýraznenie6 4 7 3 2" xfId="32431"/>
    <cellStyle name="40 % - zvýraznenie6 4 7 4" xfId="32432"/>
    <cellStyle name="40 % - zvýraznenie6 4 7 5" xfId="50470"/>
    <cellStyle name="40 % - zvýraznenie6 4 8" xfId="8153"/>
    <cellStyle name="40 % - zvýraznenie6 4 8 2" xfId="32433"/>
    <cellStyle name="40 % - zvýraznenie6 4 9" xfId="18747"/>
    <cellStyle name="40 % - zvýraznenie6 4 9 2" xfId="32434"/>
    <cellStyle name="40 % - zvýraznenie6 5" xfId="284"/>
    <cellStyle name="40 % - zvýraznenie6 5 10" xfId="50471"/>
    <cellStyle name="40 % - zvýraznenie6 5 2" xfId="682"/>
    <cellStyle name="40 % - zvýraznenie6 5 2 2" xfId="1477"/>
    <cellStyle name="40 % - zvýraznenie6 5 2 2 2" xfId="3279"/>
    <cellStyle name="40 % - zvýraznenie6 5 2 2 2 2" xfId="7805"/>
    <cellStyle name="40 % - zvýraznenie6 5 2 2 2 2 2" xfId="15760"/>
    <cellStyle name="40 % - zvýraznenie6 5 2 2 2 2 2 2" xfId="32435"/>
    <cellStyle name="40 % - zvýraznenie6 5 2 2 2 2 3" xfId="18791"/>
    <cellStyle name="40 % - zvýraznenie6 5 2 2 2 2 3 2" xfId="32436"/>
    <cellStyle name="40 % - zvýraznenie6 5 2 2 2 2 4" xfId="32437"/>
    <cellStyle name="40 % - zvýraznenie6 5 2 2 2 2 5" xfId="50472"/>
    <cellStyle name="40 % - zvýraznenie6 5 2 2 2 3" xfId="11235"/>
    <cellStyle name="40 % - zvýraznenie6 5 2 2 2 3 2" xfId="32438"/>
    <cellStyle name="40 % - zvýraznenie6 5 2 2 2 4" xfId="18790"/>
    <cellStyle name="40 % - zvýraznenie6 5 2 2 2 4 2" xfId="32439"/>
    <cellStyle name="40 % - zvýraznenie6 5 2 2 2 5" xfId="32440"/>
    <cellStyle name="40 % - zvýraznenie6 5 2 2 2 6" xfId="50473"/>
    <cellStyle name="40 % - zvýraznenie6 5 2 2 3" xfId="6229"/>
    <cellStyle name="40 % - zvýraznenie6 5 2 2 3 2" xfId="14184"/>
    <cellStyle name="40 % - zvýraznenie6 5 2 2 3 2 2" xfId="32441"/>
    <cellStyle name="40 % - zvýraznenie6 5 2 2 3 3" xfId="18792"/>
    <cellStyle name="40 % - zvýraznenie6 5 2 2 3 3 2" xfId="32442"/>
    <cellStyle name="40 % - zvýraznenie6 5 2 2 3 4" xfId="32443"/>
    <cellStyle name="40 % - zvýraznenie6 5 2 2 3 5" xfId="50474"/>
    <cellStyle name="40 % - zvýraznenie6 5 2 2 4" xfId="9434"/>
    <cellStyle name="40 % - zvýraznenie6 5 2 2 4 2" xfId="32444"/>
    <cellStyle name="40 % - zvýraznenie6 5 2 2 5" xfId="18789"/>
    <cellStyle name="40 % - zvýraznenie6 5 2 2 5 2" xfId="32445"/>
    <cellStyle name="40 % - zvýraznenie6 5 2 2 6" xfId="32446"/>
    <cellStyle name="40 % - zvýraznenie6 5 2 2 7" xfId="50475"/>
    <cellStyle name="40 % - zvýraznenie6 5 2 3" xfId="2287"/>
    <cellStyle name="40 % - zvýraznenie6 5 2 3 2" xfId="7020"/>
    <cellStyle name="40 % - zvýraznenie6 5 2 3 2 2" xfId="14975"/>
    <cellStyle name="40 % - zvýraznenie6 5 2 3 2 2 2" xfId="32447"/>
    <cellStyle name="40 % - zvýraznenie6 5 2 3 2 3" xfId="18794"/>
    <cellStyle name="40 % - zvýraznenie6 5 2 3 2 3 2" xfId="32448"/>
    <cellStyle name="40 % - zvýraznenie6 5 2 3 2 4" xfId="32449"/>
    <cellStyle name="40 % - zvýraznenie6 5 2 3 2 5" xfId="50476"/>
    <cellStyle name="40 % - zvýraznenie6 5 2 3 3" xfId="10244"/>
    <cellStyle name="40 % - zvýraznenie6 5 2 3 3 2" xfId="32450"/>
    <cellStyle name="40 % - zvýraznenie6 5 2 3 4" xfId="18793"/>
    <cellStyle name="40 % - zvýraznenie6 5 2 3 4 2" xfId="32451"/>
    <cellStyle name="40 % - zvýraznenie6 5 2 3 5" xfId="32452"/>
    <cellStyle name="40 % - zvýraznenie6 5 2 3 6" xfId="50477"/>
    <cellStyle name="40 % - zvýraznenie6 5 2 4" xfId="3827"/>
    <cellStyle name="40 % - zvýraznenie6 5 2 4 2" xfId="5438"/>
    <cellStyle name="40 % - zvýraznenie6 5 2 4 2 2" xfId="13393"/>
    <cellStyle name="40 % - zvýraznenie6 5 2 4 2 2 2" xfId="32453"/>
    <cellStyle name="40 % - zvýraznenie6 5 2 4 2 3" xfId="18796"/>
    <cellStyle name="40 % - zvýraznenie6 5 2 4 2 3 2" xfId="32454"/>
    <cellStyle name="40 % - zvýraznenie6 5 2 4 2 4" xfId="32455"/>
    <cellStyle name="40 % - zvýraznenie6 5 2 4 2 5" xfId="50478"/>
    <cellStyle name="40 % - zvýraznenie6 5 2 4 3" xfId="11782"/>
    <cellStyle name="40 % - zvýraznenie6 5 2 4 3 2" xfId="32456"/>
    <cellStyle name="40 % - zvýraznenie6 5 2 4 4" xfId="18795"/>
    <cellStyle name="40 % - zvýraznenie6 5 2 4 4 2" xfId="32457"/>
    <cellStyle name="40 % - zvýraznenie6 5 2 4 5" xfId="32458"/>
    <cellStyle name="40 % - zvýraznenie6 5 2 4 6" xfId="50479"/>
    <cellStyle name="40 % - zvýraznenie6 5 2 5" xfId="4645"/>
    <cellStyle name="40 % - zvýraznenie6 5 2 5 2" xfId="12600"/>
    <cellStyle name="40 % - zvýraznenie6 5 2 5 2 2" xfId="32459"/>
    <cellStyle name="40 % - zvýraznenie6 5 2 5 3" xfId="18797"/>
    <cellStyle name="40 % - zvýraznenie6 5 2 5 3 2" xfId="32460"/>
    <cellStyle name="40 % - zvýraznenie6 5 2 5 4" xfId="32461"/>
    <cellStyle name="40 % - zvýraznenie6 5 2 5 5" xfId="50480"/>
    <cellStyle name="40 % - zvýraznenie6 5 2 6" xfId="8643"/>
    <cellStyle name="40 % - zvýraznenie6 5 2 6 2" xfId="32462"/>
    <cellStyle name="40 % - zvýraznenie6 5 2 7" xfId="18788"/>
    <cellStyle name="40 % - zvýraznenie6 5 2 7 2" xfId="32463"/>
    <cellStyle name="40 % - zvýraznenie6 5 2 8" xfId="32464"/>
    <cellStyle name="40 % - zvýraznenie6 5 2 9" xfId="50481"/>
    <cellStyle name="40 % - zvýraznenie6 5 3" xfId="1087"/>
    <cellStyle name="40 % - zvýraznenie6 5 3 2" xfId="2889"/>
    <cellStyle name="40 % - zvýraznenie6 5 3 2 2" xfId="7415"/>
    <cellStyle name="40 % - zvýraznenie6 5 3 2 2 2" xfId="15370"/>
    <cellStyle name="40 % - zvýraznenie6 5 3 2 2 2 2" xfId="32465"/>
    <cellStyle name="40 % - zvýraznenie6 5 3 2 2 3" xfId="18800"/>
    <cellStyle name="40 % - zvýraznenie6 5 3 2 2 3 2" xfId="32466"/>
    <cellStyle name="40 % - zvýraznenie6 5 3 2 2 4" xfId="32467"/>
    <cellStyle name="40 % - zvýraznenie6 5 3 2 2 5" xfId="50482"/>
    <cellStyle name="40 % - zvýraznenie6 5 3 2 3" xfId="10845"/>
    <cellStyle name="40 % - zvýraznenie6 5 3 2 3 2" xfId="32468"/>
    <cellStyle name="40 % - zvýraznenie6 5 3 2 4" xfId="18799"/>
    <cellStyle name="40 % - zvýraznenie6 5 3 2 4 2" xfId="32469"/>
    <cellStyle name="40 % - zvýraznenie6 5 3 2 5" xfId="32470"/>
    <cellStyle name="40 % - zvýraznenie6 5 3 2 6" xfId="50483"/>
    <cellStyle name="40 % - zvýraznenie6 5 3 3" xfId="5839"/>
    <cellStyle name="40 % - zvýraznenie6 5 3 3 2" xfId="13794"/>
    <cellStyle name="40 % - zvýraznenie6 5 3 3 2 2" xfId="32471"/>
    <cellStyle name="40 % - zvýraznenie6 5 3 3 3" xfId="18801"/>
    <cellStyle name="40 % - zvýraznenie6 5 3 3 3 2" xfId="32472"/>
    <cellStyle name="40 % - zvýraznenie6 5 3 3 4" xfId="32473"/>
    <cellStyle name="40 % - zvýraznenie6 5 3 3 5" xfId="50484"/>
    <cellStyle name="40 % - zvýraznenie6 5 3 4" xfId="9044"/>
    <cellStyle name="40 % - zvýraznenie6 5 3 4 2" xfId="32474"/>
    <cellStyle name="40 % - zvýraznenie6 5 3 5" xfId="18798"/>
    <cellStyle name="40 % - zvýraznenie6 5 3 5 2" xfId="32475"/>
    <cellStyle name="40 % - zvýraznenie6 5 3 6" xfId="32476"/>
    <cellStyle name="40 % - zvýraznenie6 5 3 7" xfId="50485"/>
    <cellStyle name="40 % - zvýraznenie6 5 4" xfId="1897"/>
    <cellStyle name="40 % - zvýraznenie6 5 4 2" xfId="6630"/>
    <cellStyle name="40 % - zvýraznenie6 5 4 2 2" xfId="14585"/>
    <cellStyle name="40 % - zvýraznenie6 5 4 2 2 2" xfId="32477"/>
    <cellStyle name="40 % - zvýraznenie6 5 4 2 3" xfId="18803"/>
    <cellStyle name="40 % - zvýraznenie6 5 4 2 3 2" xfId="32478"/>
    <cellStyle name="40 % - zvýraznenie6 5 4 2 4" xfId="32479"/>
    <cellStyle name="40 % - zvýraznenie6 5 4 2 5" xfId="50486"/>
    <cellStyle name="40 % - zvýraznenie6 5 4 3" xfId="9854"/>
    <cellStyle name="40 % - zvýraznenie6 5 4 3 2" xfId="32480"/>
    <cellStyle name="40 % - zvýraznenie6 5 4 4" xfId="18802"/>
    <cellStyle name="40 % - zvýraznenie6 5 4 4 2" xfId="32481"/>
    <cellStyle name="40 % - zvýraznenie6 5 4 5" xfId="32482"/>
    <cellStyle name="40 % - zvýraznenie6 5 4 6" xfId="50487"/>
    <cellStyle name="40 % - zvýraznenie6 5 5" xfId="3751"/>
    <cellStyle name="40 % - zvýraznenie6 5 5 2" xfId="5048"/>
    <cellStyle name="40 % - zvýraznenie6 5 5 2 2" xfId="13003"/>
    <cellStyle name="40 % - zvýraznenie6 5 5 2 2 2" xfId="32483"/>
    <cellStyle name="40 % - zvýraznenie6 5 5 2 3" xfId="18805"/>
    <cellStyle name="40 % - zvýraznenie6 5 5 2 3 2" xfId="32484"/>
    <cellStyle name="40 % - zvýraznenie6 5 5 2 4" xfId="32485"/>
    <cellStyle name="40 % - zvýraznenie6 5 5 2 5" xfId="50488"/>
    <cellStyle name="40 % - zvýraznenie6 5 5 3" xfId="11706"/>
    <cellStyle name="40 % - zvýraznenie6 5 5 3 2" xfId="32486"/>
    <cellStyle name="40 % - zvýraznenie6 5 5 4" xfId="18804"/>
    <cellStyle name="40 % - zvýraznenie6 5 5 4 2" xfId="32487"/>
    <cellStyle name="40 % - zvýraznenie6 5 5 5" xfId="32488"/>
    <cellStyle name="40 % - zvýraznenie6 5 5 6" xfId="50489"/>
    <cellStyle name="40 % - zvýraznenie6 5 6" xfId="4255"/>
    <cellStyle name="40 % - zvýraznenie6 5 6 2" xfId="12210"/>
    <cellStyle name="40 % - zvýraznenie6 5 6 2 2" xfId="32489"/>
    <cellStyle name="40 % - zvýraznenie6 5 6 3" xfId="18806"/>
    <cellStyle name="40 % - zvýraznenie6 5 6 3 2" xfId="32490"/>
    <cellStyle name="40 % - zvýraznenie6 5 6 4" xfId="32491"/>
    <cellStyle name="40 % - zvýraznenie6 5 6 5" xfId="50490"/>
    <cellStyle name="40 % - zvýraznenie6 5 7" xfId="8253"/>
    <cellStyle name="40 % - zvýraznenie6 5 7 2" xfId="32492"/>
    <cellStyle name="40 % - zvýraznenie6 5 8" xfId="18787"/>
    <cellStyle name="40 % - zvýraznenie6 5 8 2" xfId="32493"/>
    <cellStyle name="40 % - zvýraznenie6 5 9" xfId="32494"/>
    <cellStyle name="40 % - zvýraznenie6 6" xfId="487"/>
    <cellStyle name="40 % - zvýraznenie6 6 2" xfId="1284"/>
    <cellStyle name="40 % - zvýraznenie6 6 2 2" xfId="3086"/>
    <cellStyle name="40 % - zvýraznenie6 6 2 2 2" xfId="7612"/>
    <cellStyle name="40 % - zvýraznenie6 6 2 2 2 2" xfId="15567"/>
    <cellStyle name="40 % - zvýraznenie6 6 2 2 2 2 2" xfId="32495"/>
    <cellStyle name="40 % - zvýraznenie6 6 2 2 2 3" xfId="18810"/>
    <cellStyle name="40 % - zvýraznenie6 6 2 2 2 3 2" xfId="32496"/>
    <cellStyle name="40 % - zvýraznenie6 6 2 2 2 4" xfId="32497"/>
    <cellStyle name="40 % - zvýraznenie6 6 2 2 2 5" xfId="50491"/>
    <cellStyle name="40 % - zvýraznenie6 6 2 2 3" xfId="11042"/>
    <cellStyle name="40 % - zvýraznenie6 6 2 2 3 2" xfId="32498"/>
    <cellStyle name="40 % - zvýraznenie6 6 2 2 4" xfId="18809"/>
    <cellStyle name="40 % - zvýraznenie6 6 2 2 4 2" xfId="32499"/>
    <cellStyle name="40 % - zvýraznenie6 6 2 2 5" xfId="32500"/>
    <cellStyle name="40 % - zvýraznenie6 6 2 2 6" xfId="50492"/>
    <cellStyle name="40 % - zvýraznenie6 6 2 3" xfId="6036"/>
    <cellStyle name="40 % - zvýraznenie6 6 2 3 2" xfId="13991"/>
    <cellStyle name="40 % - zvýraznenie6 6 2 3 2 2" xfId="32501"/>
    <cellStyle name="40 % - zvýraznenie6 6 2 3 3" xfId="18811"/>
    <cellStyle name="40 % - zvýraznenie6 6 2 3 3 2" xfId="32502"/>
    <cellStyle name="40 % - zvýraznenie6 6 2 3 4" xfId="32503"/>
    <cellStyle name="40 % - zvýraznenie6 6 2 3 5" xfId="50493"/>
    <cellStyle name="40 % - zvýraznenie6 6 2 4" xfId="9241"/>
    <cellStyle name="40 % - zvýraznenie6 6 2 4 2" xfId="32504"/>
    <cellStyle name="40 % - zvýraznenie6 6 2 5" xfId="18808"/>
    <cellStyle name="40 % - zvýraznenie6 6 2 5 2" xfId="32505"/>
    <cellStyle name="40 % - zvýraznenie6 6 2 6" xfId="32506"/>
    <cellStyle name="40 % - zvýraznenie6 6 2 7" xfId="50494"/>
    <cellStyle name="40 % - zvýraznenie6 6 3" xfId="2094"/>
    <cellStyle name="40 % - zvýraznenie6 6 3 2" xfId="6827"/>
    <cellStyle name="40 % - zvýraznenie6 6 3 2 2" xfId="14782"/>
    <cellStyle name="40 % - zvýraznenie6 6 3 2 2 2" xfId="32507"/>
    <cellStyle name="40 % - zvýraznenie6 6 3 2 3" xfId="18813"/>
    <cellStyle name="40 % - zvýraznenie6 6 3 2 3 2" xfId="32508"/>
    <cellStyle name="40 % - zvýraznenie6 6 3 2 4" xfId="32509"/>
    <cellStyle name="40 % - zvýraznenie6 6 3 2 5" xfId="50495"/>
    <cellStyle name="40 % - zvýraznenie6 6 3 3" xfId="10051"/>
    <cellStyle name="40 % - zvýraznenie6 6 3 3 2" xfId="32510"/>
    <cellStyle name="40 % - zvýraznenie6 6 3 4" xfId="18812"/>
    <cellStyle name="40 % - zvýraznenie6 6 3 4 2" xfId="32511"/>
    <cellStyle name="40 % - zvýraznenie6 6 3 5" xfId="32512"/>
    <cellStyle name="40 % - zvýraznenie6 6 3 6" xfId="50496"/>
    <cellStyle name="40 % - zvýraznenie6 6 4" xfId="3930"/>
    <cellStyle name="40 % - zvýraznenie6 6 4 2" xfId="5245"/>
    <cellStyle name="40 % - zvýraznenie6 6 4 2 2" xfId="13200"/>
    <cellStyle name="40 % - zvýraznenie6 6 4 2 2 2" xfId="32513"/>
    <cellStyle name="40 % - zvýraznenie6 6 4 2 3" xfId="18815"/>
    <cellStyle name="40 % - zvýraznenie6 6 4 2 3 2" xfId="32514"/>
    <cellStyle name="40 % - zvýraznenie6 6 4 2 4" xfId="32515"/>
    <cellStyle name="40 % - zvýraznenie6 6 4 2 5" xfId="50497"/>
    <cellStyle name="40 % - zvýraznenie6 6 4 3" xfId="11885"/>
    <cellStyle name="40 % - zvýraznenie6 6 4 3 2" xfId="32516"/>
    <cellStyle name="40 % - zvýraznenie6 6 4 4" xfId="18814"/>
    <cellStyle name="40 % - zvýraznenie6 6 4 4 2" xfId="32517"/>
    <cellStyle name="40 % - zvýraznenie6 6 4 5" xfId="32518"/>
    <cellStyle name="40 % - zvýraznenie6 6 4 6" xfId="50498"/>
    <cellStyle name="40 % - zvýraznenie6 6 5" xfId="4452"/>
    <cellStyle name="40 % - zvýraznenie6 6 5 2" xfId="12407"/>
    <cellStyle name="40 % - zvýraznenie6 6 5 2 2" xfId="32519"/>
    <cellStyle name="40 % - zvýraznenie6 6 5 3" xfId="18816"/>
    <cellStyle name="40 % - zvýraznenie6 6 5 3 2" xfId="32520"/>
    <cellStyle name="40 % - zvýraznenie6 6 5 4" xfId="32521"/>
    <cellStyle name="40 % - zvýraznenie6 6 5 5" xfId="50499"/>
    <cellStyle name="40 % - zvýraznenie6 6 6" xfId="8450"/>
    <cellStyle name="40 % - zvýraznenie6 6 6 2" xfId="32522"/>
    <cellStyle name="40 % - zvýraznenie6 6 7" xfId="18807"/>
    <cellStyle name="40 % - zvýraznenie6 6 7 2" xfId="32523"/>
    <cellStyle name="40 % - zvýraznenie6 6 8" xfId="32524"/>
    <cellStyle name="40 % - zvýraznenie6 6 9" xfId="50500"/>
    <cellStyle name="40 % - zvýraznenie6 7" xfId="889"/>
    <cellStyle name="40 % - zvýraznenie6 7 2" xfId="2694"/>
    <cellStyle name="40 % - zvýraznenie6 7 2 2" xfId="7224"/>
    <cellStyle name="40 % - zvýraznenie6 7 2 2 2" xfId="15179"/>
    <cellStyle name="40 % - zvýraznenie6 7 2 2 2 2" xfId="32525"/>
    <cellStyle name="40 % - zvýraznenie6 7 2 2 3" xfId="18819"/>
    <cellStyle name="40 % - zvýraznenie6 7 2 2 3 2" xfId="32526"/>
    <cellStyle name="40 % - zvýraznenie6 7 2 2 4" xfId="32527"/>
    <cellStyle name="40 % - zvýraznenie6 7 2 2 5" xfId="50501"/>
    <cellStyle name="40 % - zvýraznenie6 7 2 3" xfId="10650"/>
    <cellStyle name="40 % - zvýraznenie6 7 2 3 2" xfId="32528"/>
    <cellStyle name="40 % - zvýraznenie6 7 2 4" xfId="18818"/>
    <cellStyle name="40 % - zvýraznenie6 7 2 4 2" xfId="32529"/>
    <cellStyle name="40 % - zvýraznenie6 7 2 5" xfId="32530"/>
    <cellStyle name="40 % - zvýraznenie6 7 2 6" xfId="50502"/>
    <cellStyle name="40 % - zvýraznenie6 7 3" xfId="5642"/>
    <cellStyle name="40 % - zvýraznenie6 7 3 2" xfId="13597"/>
    <cellStyle name="40 % - zvýraznenie6 7 3 2 2" xfId="32531"/>
    <cellStyle name="40 % - zvýraznenie6 7 3 3" xfId="18820"/>
    <cellStyle name="40 % - zvýraznenie6 7 3 3 2" xfId="32532"/>
    <cellStyle name="40 % - zvýraznenie6 7 3 4" xfId="32533"/>
    <cellStyle name="40 % - zvýraznenie6 7 3 5" xfId="50503"/>
    <cellStyle name="40 % - zvýraznenie6 7 4" xfId="8847"/>
    <cellStyle name="40 % - zvýraznenie6 7 4 2" xfId="32534"/>
    <cellStyle name="40 % - zvýraznenie6 7 5" xfId="18817"/>
    <cellStyle name="40 % - zvýraznenie6 7 5 2" xfId="32535"/>
    <cellStyle name="40 % - zvýraznenie6 7 6" xfId="32536"/>
    <cellStyle name="40 % - zvýraznenie6 7 7" xfId="50504"/>
    <cellStyle name="40 % - zvýraznenie6 8" xfId="1694"/>
    <cellStyle name="40 % - zvýraznenie6 8 2" xfId="6433"/>
    <cellStyle name="40 % - zvýraznenie6 8 2 2" xfId="14388"/>
    <cellStyle name="40 % - zvýraznenie6 8 2 2 2" xfId="32537"/>
    <cellStyle name="40 % - zvýraznenie6 8 2 3" xfId="18822"/>
    <cellStyle name="40 % - zvýraznenie6 8 2 3 2" xfId="32538"/>
    <cellStyle name="40 % - zvýraznenie6 8 2 4" xfId="32539"/>
    <cellStyle name="40 % - zvýraznenie6 8 2 5" xfId="50505"/>
    <cellStyle name="40 % - zvýraznenie6 8 3" xfId="9651"/>
    <cellStyle name="40 % - zvýraznenie6 8 3 2" xfId="32540"/>
    <cellStyle name="40 % - zvýraznenie6 8 4" xfId="18821"/>
    <cellStyle name="40 % - zvýraznenie6 8 4 2" xfId="32541"/>
    <cellStyle name="40 % - zvýraznenie6 8 5" xfId="32542"/>
    <cellStyle name="40 % - zvýraznenie6 8 6" xfId="50506"/>
    <cellStyle name="40 % - zvýraznenie6 9" xfId="2657"/>
    <cellStyle name="40 % - zvýraznenie6 9 2" xfId="4851"/>
    <cellStyle name="40 % - zvýraznenie6 9 2 2" xfId="12806"/>
    <cellStyle name="40 % - zvýraznenie6 9 2 2 2" xfId="32543"/>
    <cellStyle name="40 % - zvýraznenie6 9 2 3" xfId="18824"/>
    <cellStyle name="40 % - zvýraznenie6 9 2 3 2" xfId="32544"/>
    <cellStyle name="40 % - zvýraznenie6 9 2 4" xfId="32545"/>
    <cellStyle name="40 % - zvýraznenie6 9 2 5" xfId="50507"/>
    <cellStyle name="40 % - zvýraznenie6 9 3" xfId="10614"/>
    <cellStyle name="40 % - zvýraznenie6 9 3 2" xfId="32546"/>
    <cellStyle name="40 % - zvýraznenie6 9 4" xfId="18823"/>
    <cellStyle name="40 % - zvýraznenie6 9 4 2" xfId="32547"/>
    <cellStyle name="40 % - zvýraznenie6 9 5" xfId="32548"/>
    <cellStyle name="40 % - zvýraznenie6 9 6" xfId="50508"/>
    <cellStyle name="60 % - zvýraznenie1" xfId="54" builtinId="32" customBuiltin="1"/>
    <cellStyle name="60 % - zvýraznenie1 2" xfId="8005"/>
    <cellStyle name="60 % - zvýraznenie2" xfId="58" builtinId="36" customBuiltin="1"/>
    <cellStyle name="60 % - zvýraznenie2 2" xfId="8006"/>
    <cellStyle name="60 % - zvýraznenie3" xfId="62" builtinId="40" customBuiltin="1"/>
    <cellStyle name="60 % - zvýraznenie3 2" xfId="8007"/>
    <cellStyle name="60 % - zvýraznenie4" xfId="66" builtinId="44" customBuiltin="1"/>
    <cellStyle name="60 % - zvýraznenie4 2" xfId="8008"/>
    <cellStyle name="60 % - zvýraznenie5" xfId="70" builtinId="48" customBuiltin="1"/>
    <cellStyle name="60 % - zvýraznenie5 2" xfId="8009"/>
    <cellStyle name="60 % - zvýraznenie6" xfId="74" builtinId="52" customBuiltin="1"/>
    <cellStyle name="60 % - zvýraznenie6 2" xfId="8010"/>
    <cellStyle name="Čiarka 2" xfId="23851"/>
    <cellStyle name="Dobrá" xfId="40" builtinId="26" customBuiltin="1"/>
    <cellStyle name="Dobrá 2" xfId="8011"/>
    <cellStyle name="Hypertextové prepojenie 2" xfId="33"/>
    <cellStyle name="Hypertextové prepojenie 2 2" xfId="868"/>
    <cellStyle name="Hypertextové prepojenie 2 3" xfId="894"/>
    <cellStyle name="Hypertextové prepojenie 2 4" xfId="23852"/>
    <cellStyle name="Hypertextové prepojenie 2_Káble" xfId="23878"/>
    <cellStyle name="Hypertextové prepojenie 3" xfId="489"/>
    <cellStyle name="Kontrolná bunka" xfId="47" builtinId="23" customBuiltin="1"/>
    <cellStyle name="Kontrolná bunka 2" xfId="8012"/>
    <cellStyle name="Mena 2" xfId="8042"/>
    <cellStyle name="Mena 2 2" xfId="32549"/>
    <cellStyle name="Nadpis 1" xfId="36" builtinId="16" customBuiltin="1"/>
    <cellStyle name="Nadpis 1 2" xfId="8013"/>
    <cellStyle name="Nadpis 2" xfId="37" builtinId="17" customBuiltin="1"/>
    <cellStyle name="Nadpis 2 2" xfId="8014"/>
    <cellStyle name="Nadpis 3" xfId="38" builtinId="18" customBuiltin="1"/>
    <cellStyle name="Nadpis 3 2" xfId="8015"/>
    <cellStyle name="Nadpis 4" xfId="39" builtinId="19" customBuiltin="1"/>
    <cellStyle name="Nadpis 4 2" xfId="8016"/>
    <cellStyle name="Názov zákazky" xfId="1"/>
    <cellStyle name="Neutrálna" xfId="42" builtinId="28" customBuiltin="1"/>
    <cellStyle name="Neutrálna 2" xfId="8017"/>
    <cellStyle name="Normal 2" xfId="23849"/>
    <cellStyle name="Normal_035-00, 036-00, 037-00" xfId="2"/>
    <cellStyle name="Normálna 10" xfId="181"/>
    <cellStyle name="Normálna 10 2" xfId="23853"/>
    <cellStyle name="Normálna 10_Káble" xfId="23880"/>
    <cellStyle name="Normálna 11" xfId="285"/>
    <cellStyle name="Normálna 12" xfId="488"/>
    <cellStyle name="Normálna 13" xfId="2684"/>
    <cellStyle name="Normálna 14" xfId="3644"/>
    <cellStyle name="Normálna 15" xfId="3884"/>
    <cellStyle name="Normálna 15 2" xfId="4838"/>
    <cellStyle name="Normálna 15 2 2" xfId="12793"/>
    <cellStyle name="Normálna 15 2 2 2" xfId="32550"/>
    <cellStyle name="Normálna 15 2 3" xfId="18826"/>
    <cellStyle name="Normálna 15 2 3 2" xfId="32551"/>
    <cellStyle name="Normálna 15 2 4" xfId="32552"/>
    <cellStyle name="Normálna 15 2 5" xfId="50509"/>
    <cellStyle name="Normálna 15 3" xfId="11839"/>
    <cellStyle name="Normálna 15 3 2" xfId="32553"/>
    <cellStyle name="Normálna 15 4" xfId="18825"/>
    <cellStyle name="Normálna 15 4 2" xfId="32554"/>
    <cellStyle name="Normálna 15 5" xfId="32555"/>
    <cellStyle name="Normálna 15 6" xfId="50510"/>
    <cellStyle name="Normálna 16" xfId="7992"/>
    <cellStyle name="Normálna 16 2" xfId="32556"/>
    <cellStyle name="Normálna 17" xfId="8040"/>
    <cellStyle name="Normálna 17 2" xfId="15954"/>
    <cellStyle name="Normálna 18" xfId="8056"/>
    <cellStyle name="Normálna 18 2" xfId="15955"/>
    <cellStyle name="Normálna 18 2 2" xfId="50511"/>
    <cellStyle name="Normálna 18 3" xfId="50512"/>
    <cellStyle name="Normálna 18 4" xfId="50513"/>
    <cellStyle name="Normálna 19" xfId="8041"/>
    <cellStyle name="Normálna 19 2" xfId="32557"/>
    <cellStyle name="Normálna 19 3" xfId="50514"/>
    <cellStyle name="Normálna 2" xfId="3"/>
    <cellStyle name="Normálna 2 10" xfId="23905"/>
    <cellStyle name="Normálna 2 2" xfId="4"/>
    <cellStyle name="Normálna 2 2 10" xfId="23904"/>
    <cellStyle name="Normálna 2 2 11" xfId="50515"/>
    <cellStyle name="Normálna 2 2 2" xfId="5"/>
    <cellStyle name="Normálna 2 2 2 2" xfId="182"/>
    <cellStyle name="Normálna 2 2 2 3" xfId="23854"/>
    <cellStyle name="Normálna 2 2 2_Káble" xfId="23883"/>
    <cellStyle name="Normálna 2 2 3" xfId="6"/>
    <cellStyle name="Normálna 2 2 4" xfId="79"/>
    <cellStyle name="Normálna 2 2 5" xfId="98"/>
    <cellStyle name="Normálna 2 2 5 2" xfId="301"/>
    <cellStyle name="Normálna 2 2 6" xfId="8038"/>
    <cellStyle name="Normálna 2 2 6 2" xfId="15952"/>
    <cellStyle name="Normálna 2 2 7" xfId="23903"/>
    <cellStyle name="Normálna 2 2 8" xfId="23900"/>
    <cellStyle name="Normálna 2 2 9" xfId="23907"/>
    <cellStyle name="Normálna 2 2_Káble" xfId="23882"/>
    <cellStyle name="Normálna 2 3" xfId="7"/>
    <cellStyle name="Normálna 2 3 2" xfId="50516"/>
    <cellStyle name="Normálna 2 4" xfId="8"/>
    <cellStyle name="Normálna 2 4 10" xfId="269"/>
    <cellStyle name="Normálna 2 4 10 10" xfId="50517"/>
    <cellStyle name="Normálna 2 4 10 2" xfId="667"/>
    <cellStyle name="Normálna 2 4 10 2 2" xfId="1462"/>
    <cellStyle name="Normálna 2 4 10 2 2 2" xfId="3264"/>
    <cellStyle name="Normálna 2 4 10 2 2 2 2" xfId="7790"/>
    <cellStyle name="Normálna 2 4 10 2 2 2 2 2" xfId="15745"/>
    <cellStyle name="Normálna 2 4 10 2 2 2 2 2 2" xfId="32558"/>
    <cellStyle name="Normálna 2 4 10 2 2 2 2 3" xfId="18832"/>
    <cellStyle name="Normálna 2 4 10 2 2 2 2 3 2" xfId="32559"/>
    <cellStyle name="Normálna 2 4 10 2 2 2 2 4" xfId="32560"/>
    <cellStyle name="Normálna 2 4 10 2 2 2 2 5" xfId="50518"/>
    <cellStyle name="Normálna 2 4 10 2 2 2 3" xfId="11220"/>
    <cellStyle name="Normálna 2 4 10 2 2 2 3 2" xfId="32561"/>
    <cellStyle name="Normálna 2 4 10 2 2 2 4" xfId="18831"/>
    <cellStyle name="Normálna 2 4 10 2 2 2 4 2" xfId="32562"/>
    <cellStyle name="Normálna 2 4 10 2 2 2 5" xfId="32563"/>
    <cellStyle name="Normálna 2 4 10 2 2 2 6" xfId="50519"/>
    <cellStyle name="Normálna 2 4 10 2 2 3" xfId="6214"/>
    <cellStyle name="Normálna 2 4 10 2 2 3 2" xfId="14169"/>
    <cellStyle name="Normálna 2 4 10 2 2 3 2 2" xfId="32564"/>
    <cellStyle name="Normálna 2 4 10 2 2 3 3" xfId="18833"/>
    <cellStyle name="Normálna 2 4 10 2 2 3 3 2" xfId="32565"/>
    <cellStyle name="Normálna 2 4 10 2 2 3 4" xfId="32566"/>
    <cellStyle name="Normálna 2 4 10 2 2 3 5" xfId="50520"/>
    <cellStyle name="Normálna 2 4 10 2 2 4" xfId="9419"/>
    <cellStyle name="Normálna 2 4 10 2 2 4 2" xfId="32567"/>
    <cellStyle name="Normálna 2 4 10 2 2 5" xfId="18830"/>
    <cellStyle name="Normálna 2 4 10 2 2 5 2" xfId="32568"/>
    <cellStyle name="Normálna 2 4 10 2 2 6" xfId="32569"/>
    <cellStyle name="Normálna 2 4 10 2 2 7" xfId="50521"/>
    <cellStyle name="Normálna 2 4 10 2 3" xfId="2272"/>
    <cellStyle name="Normálna 2 4 10 2 3 2" xfId="7005"/>
    <cellStyle name="Normálna 2 4 10 2 3 2 2" xfId="14960"/>
    <cellStyle name="Normálna 2 4 10 2 3 2 2 2" xfId="32570"/>
    <cellStyle name="Normálna 2 4 10 2 3 2 3" xfId="18835"/>
    <cellStyle name="Normálna 2 4 10 2 3 2 3 2" xfId="32571"/>
    <cellStyle name="Normálna 2 4 10 2 3 2 4" xfId="32572"/>
    <cellStyle name="Normálna 2 4 10 2 3 2 5" xfId="50522"/>
    <cellStyle name="Normálna 2 4 10 2 3 3" xfId="10229"/>
    <cellStyle name="Normálna 2 4 10 2 3 3 2" xfId="32573"/>
    <cellStyle name="Normálna 2 4 10 2 3 4" xfId="18834"/>
    <cellStyle name="Normálna 2 4 10 2 3 4 2" xfId="32574"/>
    <cellStyle name="Normálna 2 4 10 2 3 5" xfId="32575"/>
    <cellStyle name="Normálna 2 4 10 2 3 6" xfId="50523"/>
    <cellStyle name="Normálna 2 4 10 2 4" xfId="3803"/>
    <cellStyle name="Normálna 2 4 10 2 4 2" xfId="5423"/>
    <cellStyle name="Normálna 2 4 10 2 4 2 2" xfId="13378"/>
    <cellStyle name="Normálna 2 4 10 2 4 2 2 2" xfId="32576"/>
    <cellStyle name="Normálna 2 4 10 2 4 2 3" xfId="18837"/>
    <cellStyle name="Normálna 2 4 10 2 4 2 3 2" xfId="32577"/>
    <cellStyle name="Normálna 2 4 10 2 4 2 4" xfId="32578"/>
    <cellStyle name="Normálna 2 4 10 2 4 2 5" xfId="50524"/>
    <cellStyle name="Normálna 2 4 10 2 4 3" xfId="11758"/>
    <cellStyle name="Normálna 2 4 10 2 4 3 2" xfId="32579"/>
    <cellStyle name="Normálna 2 4 10 2 4 4" xfId="18836"/>
    <cellStyle name="Normálna 2 4 10 2 4 4 2" xfId="32580"/>
    <cellStyle name="Normálna 2 4 10 2 4 5" xfId="32581"/>
    <cellStyle name="Normálna 2 4 10 2 4 6" xfId="50525"/>
    <cellStyle name="Normálna 2 4 10 2 5" xfId="4630"/>
    <cellStyle name="Normálna 2 4 10 2 5 2" xfId="12585"/>
    <cellStyle name="Normálna 2 4 10 2 5 2 2" xfId="32582"/>
    <cellStyle name="Normálna 2 4 10 2 5 3" xfId="18838"/>
    <cellStyle name="Normálna 2 4 10 2 5 3 2" xfId="32583"/>
    <cellStyle name="Normálna 2 4 10 2 5 4" xfId="32584"/>
    <cellStyle name="Normálna 2 4 10 2 5 5" xfId="50526"/>
    <cellStyle name="Normálna 2 4 10 2 6" xfId="8628"/>
    <cellStyle name="Normálna 2 4 10 2 6 2" xfId="32585"/>
    <cellStyle name="Normálna 2 4 10 2 7" xfId="18829"/>
    <cellStyle name="Normálna 2 4 10 2 7 2" xfId="32586"/>
    <cellStyle name="Normálna 2 4 10 2 8" xfId="32587"/>
    <cellStyle name="Normálna 2 4 10 2 9" xfId="50527"/>
    <cellStyle name="Normálna 2 4 10 3" xfId="1072"/>
    <cellStyle name="Normálna 2 4 10 3 2" xfId="2874"/>
    <cellStyle name="Normálna 2 4 10 3 2 2" xfId="7400"/>
    <cellStyle name="Normálna 2 4 10 3 2 2 2" xfId="15355"/>
    <cellStyle name="Normálna 2 4 10 3 2 2 2 2" xfId="32588"/>
    <cellStyle name="Normálna 2 4 10 3 2 2 3" xfId="18841"/>
    <cellStyle name="Normálna 2 4 10 3 2 2 3 2" xfId="32589"/>
    <cellStyle name="Normálna 2 4 10 3 2 2 4" xfId="32590"/>
    <cellStyle name="Normálna 2 4 10 3 2 2 5" xfId="50528"/>
    <cellStyle name="Normálna 2 4 10 3 2 3" xfId="10830"/>
    <cellStyle name="Normálna 2 4 10 3 2 3 2" xfId="32591"/>
    <cellStyle name="Normálna 2 4 10 3 2 4" xfId="18840"/>
    <cellStyle name="Normálna 2 4 10 3 2 4 2" xfId="32592"/>
    <cellStyle name="Normálna 2 4 10 3 2 5" xfId="32593"/>
    <cellStyle name="Normálna 2 4 10 3 2 6" xfId="50529"/>
    <cellStyle name="Normálna 2 4 10 3 3" xfId="5824"/>
    <cellStyle name="Normálna 2 4 10 3 3 2" xfId="13779"/>
    <cellStyle name="Normálna 2 4 10 3 3 2 2" xfId="32594"/>
    <cellStyle name="Normálna 2 4 10 3 3 3" xfId="18842"/>
    <cellStyle name="Normálna 2 4 10 3 3 3 2" xfId="32595"/>
    <cellStyle name="Normálna 2 4 10 3 3 4" xfId="32596"/>
    <cellStyle name="Normálna 2 4 10 3 3 5" xfId="50530"/>
    <cellStyle name="Normálna 2 4 10 3 4" xfId="9029"/>
    <cellStyle name="Normálna 2 4 10 3 4 2" xfId="32597"/>
    <cellStyle name="Normálna 2 4 10 3 5" xfId="18839"/>
    <cellStyle name="Normálna 2 4 10 3 5 2" xfId="32598"/>
    <cellStyle name="Normálna 2 4 10 3 6" xfId="32599"/>
    <cellStyle name="Normálna 2 4 10 3 7" xfId="50531"/>
    <cellStyle name="Normálna 2 4 10 4" xfId="1882"/>
    <cellStyle name="Normálna 2 4 10 4 2" xfId="6615"/>
    <cellStyle name="Normálna 2 4 10 4 2 2" xfId="14570"/>
    <cellStyle name="Normálna 2 4 10 4 2 2 2" xfId="32600"/>
    <cellStyle name="Normálna 2 4 10 4 2 3" xfId="18844"/>
    <cellStyle name="Normálna 2 4 10 4 2 3 2" xfId="32601"/>
    <cellStyle name="Normálna 2 4 10 4 2 4" xfId="32602"/>
    <cellStyle name="Normálna 2 4 10 4 2 5" xfId="50532"/>
    <cellStyle name="Normálna 2 4 10 4 3" xfId="9839"/>
    <cellStyle name="Normálna 2 4 10 4 3 2" xfId="32603"/>
    <cellStyle name="Normálna 2 4 10 4 4" xfId="18843"/>
    <cellStyle name="Normálna 2 4 10 4 4 2" xfId="32604"/>
    <cellStyle name="Normálna 2 4 10 4 5" xfId="32605"/>
    <cellStyle name="Normálna 2 4 10 4 6" xfId="50533"/>
    <cellStyle name="Normálna 2 4 10 5" xfId="3483"/>
    <cellStyle name="Normálna 2 4 10 5 2" xfId="5033"/>
    <cellStyle name="Normálna 2 4 10 5 2 2" xfId="12988"/>
    <cellStyle name="Normálna 2 4 10 5 2 2 2" xfId="32606"/>
    <cellStyle name="Normálna 2 4 10 5 2 3" xfId="18846"/>
    <cellStyle name="Normálna 2 4 10 5 2 3 2" xfId="32607"/>
    <cellStyle name="Normálna 2 4 10 5 2 4" xfId="32608"/>
    <cellStyle name="Normálna 2 4 10 5 2 5" xfId="50534"/>
    <cellStyle name="Normálna 2 4 10 5 3" xfId="11439"/>
    <cellStyle name="Normálna 2 4 10 5 3 2" xfId="32609"/>
    <cellStyle name="Normálna 2 4 10 5 4" xfId="18845"/>
    <cellStyle name="Normálna 2 4 10 5 4 2" xfId="32610"/>
    <cellStyle name="Normálna 2 4 10 5 5" xfId="32611"/>
    <cellStyle name="Normálna 2 4 10 5 6" xfId="50535"/>
    <cellStyle name="Normálna 2 4 10 6" xfId="4240"/>
    <cellStyle name="Normálna 2 4 10 6 2" xfId="12195"/>
    <cellStyle name="Normálna 2 4 10 6 2 2" xfId="32612"/>
    <cellStyle name="Normálna 2 4 10 6 3" xfId="18847"/>
    <cellStyle name="Normálna 2 4 10 6 3 2" xfId="32613"/>
    <cellStyle name="Normálna 2 4 10 6 4" xfId="32614"/>
    <cellStyle name="Normálna 2 4 10 6 5" xfId="50536"/>
    <cellStyle name="Normálna 2 4 10 7" xfId="8238"/>
    <cellStyle name="Normálna 2 4 10 7 2" xfId="32615"/>
    <cellStyle name="Normálna 2 4 10 8" xfId="18828"/>
    <cellStyle name="Normálna 2 4 10 8 2" xfId="32616"/>
    <cellStyle name="Normálna 2 4 10 9" xfId="32617"/>
    <cellStyle name="Normálna 2 4 11" xfId="467"/>
    <cellStyle name="Normálna 2 4 11 10" xfId="50537"/>
    <cellStyle name="Normálna 2 4 11 2" xfId="859"/>
    <cellStyle name="Normálna 2 4 11 2 2" xfId="1654"/>
    <cellStyle name="Normálna 2 4 11 2 2 2" xfId="3456"/>
    <cellStyle name="Normálna 2 4 11 2 2 2 2" xfId="7982"/>
    <cellStyle name="Normálna 2 4 11 2 2 2 2 2" xfId="15937"/>
    <cellStyle name="Normálna 2 4 11 2 2 2 2 2 2" xfId="32618"/>
    <cellStyle name="Normálna 2 4 11 2 2 2 2 3" xfId="18852"/>
    <cellStyle name="Normálna 2 4 11 2 2 2 2 3 2" xfId="32619"/>
    <cellStyle name="Normálna 2 4 11 2 2 2 2 4" xfId="32620"/>
    <cellStyle name="Normálna 2 4 11 2 2 2 2 5" xfId="50538"/>
    <cellStyle name="Normálna 2 4 11 2 2 2 3" xfId="11412"/>
    <cellStyle name="Normálna 2 4 11 2 2 2 3 2" xfId="32621"/>
    <cellStyle name="Normálna 2 4 11 2 2 2 4" xfId="18851"/>
    <cellStyle name="Normálna 2 4 11 2 2 2 4 2" xfId="32622"/>
    <cellStyle name="Normálna 2 4 11 2 2 2 5" xfId="32623"/>
    <cellStyle name="Normálna 2 4 11 2 2 2 6" xfId="50539"/>
    <cellStyle name="Normálna 2 4 11 2 2 3" xfId="6406"/>
    <cellStyle name="Normálna 2 4 11 2 2 3 2" xfId="14361"/>
    <cellStyle name="Normálna 2 4 11 2 2 3 2 2" xfId="32624"/>
    <cellStyle name="Normálna 2 4 11 2 2 3 3" xfId="18853"/>
    <cellStyle name="Normálna 2 4 11 2 2 3 3 2" xfId="32625"/>
    <cellStyle name="Normálna 2 4 11 2 2 3 4" xfId="32626"/>
    <cellStyle name="Normálna 2 4 11 2 2 3 5" xfId="50540"/>
    <cellStyle name="Normálna 2 4 11 2 2 4" xfId="9611"/>
    <cellStyle name="Normálna 2 4 11 2 2 4 2" xfId="32627"/>
    <cellStyle name="Normálna 2 4 11 2 2 5" xfId="18850"/>
    <cellStyle name="Normálna 2 4 11 2 2 5 2" xfId="32628"/>
    <cellStyle name="Normálna 2 4 11 2 2 6" xfId="32629"/>
    <cellStyle name="Normálna 2 4 11 2 2 7" xfId="50541"/>
    <cellStyle name="Normálna 2 4 11 2 3" xfId="2464"/>
    <cellStyle name="Normálna 2 4 11 2 3 2" xfId="7197"/>
    <cellStyle name="Normálna 2 4 11 2 3 2 2" xfId="15152"/>
    <cellStyle name="Normálna 2 4 11 2 3 2 2 2" xfId="32630"/>
    <cellStyle name="Normálna 2 4 11 2 3 2 3" xfId="18855"/>
    <cellStyle name="Normálna 2 4 11 2 3 2 3 2" xfId="32631"/>
    <cellStyle name="Normálna 2 4 11 2 3 2 4" xfId="32632"/>
    <cellStyle name="Normálna 2 4 11 2 3 2 5" xfId="50542"/>
    <cellStyle name="Normálna 2 4 11 2 3 3" xfId="10421"/>
    <cellStyle name="Normálna 2 4 11 2 3 3 2" xfId="32633"/>
    <cellStyle name="Normálna 2 4 11 2 3 4" xfId="18854"/>
    <cellStyle name="Normálna 2 4 11 2 3 4 2" xfId="32634"/>
    <cellStyle name="Normálna 2 4 11 2 3 5" xfId="32635"/>
    <cellStyle name="Normálna 2 4 11 2 3 6" xfId="50543"/>
    <cellStyle name="Normálna 2 4 11 2 4" xfId="2525"/>
    <cellStyle name="Normálna 2 4 11 2 4 2" xfId="5615"/>
    <cellStyle name="Normálna 2 4 11 2 4 2 2" xfId="13570"/>
    <cellStyle name="Normálna 2 4 11 2 4 2 2 2" xfId="32636"/>
    <cellStyle name="Normálna 2 4 11 2 4 2 3" xfId="18857"/>
    <cellStyle name="Normálna 2 4 11 2 4 2 3 2" xfId="32637"/>
    <cellStyle name="Normálna 2 4 11 2 4 2 4" xfId="32638"/>
    <cellStyle name="Normálna 2 4 11 2 4 2 5" xfId="50544"/>
    <cellStyle name="Normálna 2 4 11 2 4 3" xfId="10482"/>
    <cellStyle name="Normálna 2 4 11 2 4 3 2" xfId="32639"/>
    <cellStyle name="Normálna 2 4 11 2 4 4" xfId="18856"/>
    <cellStyle name="Normálna 2 4 11 2 4 4 2" xfId="32640"/>
    <cellStyle name="Normálna 2 4 11 2 4 5" xfId="32641"/>
    <cellStyle name="Normálna 2 4 11 2 4 6" xfId="50545"/>
    <cellStyle name="Normálna 2 4 11 2 5" xfId="4822"/>
    <cellStyle name="Normálna 2 4 11 2 5 2" xfId="12777"/>
    <cellStyle name="Normálna 2 4 11 2 5 2 2" xfId="32642"/>
    <cellStyle name="Normálna 2 4 11 2 5 3" xfId="18858"/>
    <cellStyle name="Normálna 2 4 11 2 5 3 2" xfId="32643"/>
    <cellStyle name="Normálna 2 4 11 2 5 4" xfId="32644"/>
    <cellStyle name="Normálna 2 4 11 2 5 5" xfId="50546"/>
    <cellStyle name="Normálna 2 4 11 2 6" xfId="8820"/>
    <cellStyle name="Normálna 2 4 11 2 6 2" xfId="32645"/>
    <cellStyle name="Normálna 2 4 11 2 7" xfId="18849"/>
    <cellStyle name="Normálna 2 4 11 2 7 2" xfId="32646"/>
    <cellStyle name="Normálna 2 4 11 2 8" xfId="32647"/>
    <cellStyle name="Normálna 2 4 11 2 9" xfId="50547"/>
    <cellStyle name="Normálna 2 4 11 3" xfId="1264"/>
    <cellStyle name="Normálna 2 4 11 3 2" xfId="3066"/>
    <cellStyle name="Normálna 2 4 11 3 2 2" xfId="7592"/>
    <cellStyle name="Normálna 2 4 11 3 2 2 2" xfId="15547"/>
    <cellStyle name="Normálna 2 4 11 3 2 2 2 2" xfId="32648"/>
    <cellStyle name="Normálna 2 4 11 3 2 2 3" xfId="18861"/>
    <cellStyle name="Normálna 2 4 11 3 2 2 3 2" xfId="32649"/>
    <cellStyle name="Normálna 2 4 11 3 2 2 4" xfId="32650"/>
    <cellStyle name="Normálna 2 4 11 3 2 2 5" xfId="50548"/>
    <cellStyle name="Normálna 2 4 11 3 2 3" xfId="11022"/>
    <cellStyle name="Normálna 2 4 11 3 2 3 2" xfId="32651"/>
    <cellStyle name="Normálna 2 4 11 3 2 4" xfId="18860"/>
    <cellStyle name="Normálna 2 4 11 3 2 4 2" xfId="32652"/>
    <cellStyle name="Normálna 2 4 11 3 2 5" xfId="32653"/>
    <cellStyle name="Normálna 2 4 11 3 2 6" xfId="50549"/>
    <cellStyle name="Normálna 2 4 11 3 3" xfId="6016"/>
    <cellStyle name="Normálna 2 4 11 3 3 2" xfId="13971"/>
    <cellStyle name="Normálna 2 4 11 3 3 2 2" xfId="32654"/>
    <cellStyle name="Normálna 2 4 11 3 3 3" xfId="18862"/>
    <cellStyle name="Normálna 2 4 11 3 3 3 2" xfId="32655"/>
    <cellStyle name="Normálna 2 4 11 3 3 4" xfId="32656"/>
    <cellStyle name="Normálna 2 4 11 3 3 5" xfId="50550"/>
    <cellStyle name="Normálna 2 4 11 3 4" xfId="9221"/>
    <cellStyle name="Normálna 2 4 11 3 4 2" xfId="32657"/>
    <cellStyle name="Normálna 2 4 11 3 5" xfId="18859"/>
    <cellStyle name="Normálna 2 4 11 3 5 2" xfId="32658"/>
    <cellStyle name="Normálna 2 4 11 3 6" xfId="32659"/>
    <cellStyle name="Normálna 2 4 11 3 7" xfId="50551"/>
    <cellStyle name="Normálna 2 4 11 4" xfId="2074"/>
    <cellStyle name="Normálna 2 4 11 4 2" xfId="6807"/>
    <cellStyle name="Normálna 2 4 11 4 2 2" xfId="14762"/>
    <cellStyle name="Normálna 2 4 11 4 2 2 2" xfId="32660"/>
    <cellStyle name="Normálna 2 4 11 4 2 3" xfId="18864"/>
    <cellStyle name="Normálna 2 4 11 4 2 3 2" xfId="32661"/>
    <cellStyle name="Normálna 2 4 11 4 2 4" xfId="32662"/>
    <cellStyle name="Normálna 2 4 11 4 2 5" xfId="50552"/>
    <cellStyle name="Normálna 2 4 11 4 3" xfId="10031"/>
    <cellStyle name="Normálna 2 4 11 4 3 2" xfId="32663"/>
    <cellStyle name="Normálna 2 4 11 4 4" xfId="18863"/>
    <cellStyle name="Normálna 2 4 11 4 4 2" xfId="32664"/>
    <cellStyle name="Normálna 2 4 11 4 5" xfId="32665"/>
    <cellStyle name="Normálna 2 4 11 4 6" xfId="50553"/>
    <cellStyle name="Normálna 2 4 11 5" xfId="3760"/>
    <cellStyle name="Normálna 2 4 11 5 2" xfId="5225"/>
    <cellStyle name="Normálna 2 4 11 5 2 2" xfId="13180"/>
    <cellStyle name="Normálna 2 4 11 5 2 2 2" xfId="32666"/>
    <cellStyle name="Normálna 2 4 11 5 2 3" xfId="18866"/>
    <cellStyle name="Normálna 2 4 11 5 2 3 2" xfId="32667"/>
    <cellStyle name="Normálna 2 4 11 5 2 4" xfId="32668"/>
    <cellStyle name="Normálna 2 4 11 5 2 5" xfId="50554"/>
    <cellStyle name="Normálna 2 4 11 5 3" xfId="11715"/>
    <cellStyle name="Normálna 2 4 11 5 3 2" xfId="32669"/>
    <cellStyle name="Normálna 2 4 11 5 4" xfId="18865"/>
    <cellStyle name="Normálna 2 4 11 5 4 2" xfId="32670"/>
    <cellStyle name="Normálna 2 4 11 5 5" xfId="32671"/>
    <cellStyle name="Normálna 2 4 11 5 6" xfId="50555"/>
    <cellStyle name="Normálna 2 4 11 6" xfId="4432"/>
    <cellStyle name="Normálna 2 4 11 6 2" xfId="12387"/>
    <cellStyle name="Normálna 2 4 11 6 2 2" xfId="32672"/>
    <cellStyle name="Normálna 2 4 11 6 3" xfId="18867"/>
    <cellStyle name="Normálna 2 4 11 6 3 2" xfId="32673"/>
    <cellStyle name="Normálna 2 4 11 6 4" xfId="32674"/>
    <cellStyle name="Normálna 2 4 11 6 5" xfId="50556"/>
    <cellStyle name="Normálna 2 4 11 7" xfId="8430"/>
    <cellStyle name="Normálna 2 4 11 7 2" xfId="32675"/>
    <cellStyle name="Normálna 2 4 11 8" xfId="18848"/>
    <cellStyle name="Normálna 2 4 11 8 2" xfId="32676"/>
    <cellStyle name="Normálna 2 4 11 9" xfId="32677"/>
    <cellStyle name="Normálna 2 4 12" xfId="471"/>
    <cellStyle name="Normálna 2 4 12 2" xfId="1268"/>
    <cellStyle name="Normálna 2 4 12 2 2" xfId="3070"/>
    <cellStyle name="Normálna 2 4 12 2 2 2" xfId="7596"/>
    <cellStyle name="Normálna 2 4 12 2 2 2 2" xfId="15551"/>
    <cellStyle name="Normálna 2 4 12 2 2 2 2 2" xfId="32678"/>
    <cellStyle name="Normálna 2 4 12 2 2 2 3" xfId="18871"/>
    <cellStyle name="Normálna 2 4 12 2 2 2 3 2" xfId="32679"/>
    <cellStyle name="Normálna 2 4 12 2 2 2 4" xfId="32680"/>
    <cellStyle name="Normálna 2 4 12 2 2 2 5" xfId="50557"/>
    <cellStyle name="Normálna 2 4 12 2 2 3" xfId="11026"/>
    <cellStyle name="Normálna 2 4 12 2 2 3 2" xfId="32681"/>
    <cellStyle name="Normálna 2 4 12 2 2 4" xfId="18870"/>
    <cellStyle name="Normálna 2 4 12 2 2 4 2" xfId="32682"/>
    <cellStyle name="Normálna 2 4 12 2 2 5" xfId="32683"/>
    <cellStyle name="Normálna 2 4 12 2 2 6" xfId="50558"/>
    <cellStyle name="Normálna 2 4 12 2 3" xfId="6020"/>
    <cellStyle name="Normálna 2 4 12 2 3 2" xfId="13975"/>
    <cellStyle name="Normálna 2 4 12 2 3 2 2" xfId="32684"/>
    <cellStyle name="Normálna 2 4 12 2 3 3" xfId="18872"/>
    <cellStyle name="Normálna 2 4 12 2 3 3 2" xfId="32685"/>
    <cellStyle name="Normálna 2 4 12 2 3 4" xfId="32686"/>
    <cellStyle name="Normálna 2 4 12 2 3 5" xfId="50559"/>
    <cellStyle name="Normálna 2 4 12 2 4" xfId="9225"/>
    <cellStyle name="Normálna 2 4 12 2 4 2" xfId="32687"/>
    <cellStyle name="Normálna 2 4 12 2 5" xfId="18869"/>
    <cellStyle name="Normálna 2 4 12 2 5 2" xfId="32688"/>
    <cellStyle name="Normálna 2 4 12 2 6" xfId="32689"/>
    <cellStyle name="Normálna 2 4 12 2 7" xfId="50560"/>
    <cellStyle name="Normálna 2 4 12 3" xfId="2078"/>
    <cellStyle name="Normálna 2 4 12 3 2" xfId="6811"/>
    <cellStyle name="Normálna 2 4 12 3 2 2" xfId="14766"/>
    <cellStyle name="Normálna 2 4 12 3 2 2 2" xfId="32690"/>
    <cellStyle name="Normálna 2 4 12 3 2 3" xfId="18874"/>
    <cellStyle name="Normálna 2 4 12 3 2 3 2" xfId="32691"/>
    <cellStyle name="Normálna 2 4 12 3 2 4" xfId="32692"/>
    <cellStyle name="Normálna 2 4 12 3 2 5" xfId="50561"/>
    <cellStyle name="Normálna 2 4 12 3 3" xfId="10035"/>
    <cellStyle name="Normálna 2 4 12 3 3 2" xfId="32693"/>
    <cellStyle name="Normálna 2 4 12 3 4" xfId="18873"/>
    <cellStyle name="Normálna 2 4 12 3 4 2" xfId="32694"/>
    <cellStyle name="Normálna 2 4 12 3 5" xfId="32695"/>
    <cellStyle name="Normálna 2 4 12 3 6" xfId="50562"/>
    <cellStyle name="Normálna 2 4 12 4" xfId="3711"/>
    <cellStyle name="Normálna 2 4 12 4 2" xfId="5229"/>
    <cellStyle name="Normálna 2 4 12 4 2 2" xfId="13184"/>
    <cellStyle name="Normálna 2 4 12 4 2 2 2" xfId="32696"/>
    <cellStyle name="Normálna 2 4 12 4 2 3" xfId="18876"/>
    <cellStyle name="Normálna 2 4 12 4 2 3 2" xfId="32697"/>
    <cellStyle name="Normálna 2 4 12 4 2 4" xfId="32698"/>
    <cellStyle name="Normálna 2 4 12 4 2 5" xfId="50563"/>
    <cellStyle name="Normálna 2 4 12 4 3" xfId="11666"/>
    <cellStyle name="Normálna 2 4 12 4 3 2" xfId="32699"/>
    <cellStyle name="Normálna 2 4 12 4 4" xfId="18875"/>
    <cellStyle name="Normálna 2 4 12 4 4 2" xfId="32700"/>
    <cellStyle name="Normálna 2 4 12 4 5" xfId="32701"/>
    <cellStyle name="Normálna 2 4 12 4 6" xfId="50564"/>
    <cellStyle name="Normálna 2 4 12 5" xfId="4436"/>
    <cellStyle name="Normálna 2 4 12 5 2" xfId="12391"/>
    <cellStyle name="Normálna 2 4 12 5 2 2" xfId="32702"/>
    <cellStyle name="Normálna 2 4 12 5 3" xfId="18877"/>
    <cellStyle name="Normálna 2 4 12 5 3 2" xfId="32703"/>
    <cellStyle name="Normálna 2 4 12 5 4" xfId="32704"/>
    <cellStyle name="Normálna 2 4 12 5 5" xfId="50565"/>
    <cellStyle name="Normálna 2 4 12 6" xfId="8434"/>
    <cellStyle name="Normálna 2 4 12 6 2" xfId="32705"/>
    <cellStyle name="Normálna 2 4 12 7" xfId="18868"/>
    <cellStyle name="Normálna 2 4 12 7 2" xfId="32706"/>
    <cellStyle name="Normálna 2 4 12 8" xfId="32707"/>
    <cellStyle name="Normálna 2 4 12 9" xfId="50566"/>
    <cellStyle name="Normálna 2 4 13" xfId="863"/>
    <cellStyle name="Normálna 2 4 13 2" xfId="1658"/>
    <cellStyle name="Normálna 2 4 13 2 2" xfId="3460"/>
    <cellStyle name="Normálna 2 4 13 2 2 2" xfId="7986"/>
    <cellStyle name="Normálna 2 4 13 2 2 2 2" xfId="15941"/>
    <cellStyle name="Normálna 2 4 13 2 2 2 2 2" xfId="32708"/>
    <cellStyle name="Normálna 2 4 13 2 2 2 3" xfId="18881"/>
    <cellStyle name="Normálna 2 4 13 2 2 2 3 2" xfId="32709"/>
    <cellStyle name="Normálna 2 4 13 2 2 2 4" xfId="32710"/>
    <cellStyle name="Normálna 2 4 13 2 2 2 5" xfId="50567"/>
    <cellStyle name="Normálna 2 4 13 2 2 3" xfId="11416"/>
    <cellStyle name="Normálna 2 4 13 2 2 3 2" xfId="32711"/>
    <cellStyle name="Normálna 2 4 13 2 2 4" xfId="18880"/>
    <cellStyle name="Normálna 2 4 13 2 2 4 2" xfId="32712"/>
    <cellStyle name="Normálna 2 4 13 2 2 5" xfId="32713"/>
    <cellStyle name="Normálna 2 4 13 2 2 6" xfId="50568"/>
    <cellStyle name="Normálna 2 4 13 2 3" xfId="6410"/>
    <cellStyle name="Normálna 2 4 13 2 3 2" xfId="14365"/>
    <cellStyle name="Normálna 2 4 13 2 3 2 2" xfId="32714"/>
    <cellStyle name="Normálna 2 4 13 2 3 3" xfId="18882"/>
    <cellStyle name="Normálna 2 4 13 2 3 3 2" xfId="32715"/>
    <cellStyle name="Normálna 2 4 13 2 3 4" xfId="32716"/>
    <cellStyle name="Normálna 2 4 13 2 3 5" xfId="50569"/>
    <cellStyle name="Normálna 2 4 13 2 4" xfId="9615"/>
    <cellStyle name="Normálna 2 4 13 2 4 2" xfId="32717"/>
    <cellStyle name="Normálna 2 4 13 2 5" xfId="18879"/>
    <cellStyle name="Normálna 2 4 13 2 5 2" xfId="32718"/>
    <cellStyle name="Normálna 2 4 13 2 6" xfId="32719"/>
    <cellStyle name="Normálna 2 4 13 2 7" xfId="50570"/>
    <cellStyle name="Normálna 2 4 13 3" xfId="2468"/>
    <cellStyle name="Normálna 2 4 13 3 2" xfId="7201"/>
    <cellStyle name="Normálna 2 4 13 3 2 2" xfId="15156"/>
    <cellStyle name="Normálna 2 4 13 3 2 2 2" xfId="32720"/>
    <cellStyle name="Normálna 2 4 13 3 2 3" xfId="18884"/>
    <cellStyle name="Normálna 2 4 13 3 2 3 2" xfId="32721"/>
    <cellStyle name="Normálna 2 4 13 3 2 4" xfId="32722"/>
    <cellStyle name="Normálna 2 4 13 3 2 5" xfId="50571"/>
    <cellStyle name="Normálna 2 4 13 3 3" xfId="10425"/>
    <cellStyle name="Normálna 2 4 13 3 3 2" xfId="32723"/>
    <cellStyle name="Normálna 2 4 13 3 4" xfId="18883"/>
    <cellStyle name="Normálna 2 4 13 3 4 2" xfId="32724"/>
    <cellStyle name="Normálna 2 4 13 3 5" xfId="32725"/>
    <cellStyle name="Normálna 2 4 13 3 6" xfId="50572"/>
    <cellStyle name="Normálna 2 4 13 4" xfId="3871"/>
    <cellStyle name="Normálna 2 4 13 4 2" xfId="5619"/>
    <cellStyle name="Normálna 2 4 13 4 2 2" xfId="13574"/>
    <cellStyle name="Normálna 2 4 13 4 2 2 2" xfId="32726"/>
    <cellStyle name="Normálna 2 4 13 4 2 3" xfId="18886"/>
    <cellStyle name="Normálna 2 4 13 4 2 3 2" xfId="32727"/>
    <cellStyle name="Normálna 2 4 13 4 2 4" xfId="32728"/>
    <cellStyle name="Normálna 2 4 13 4 2 5" xfId="50573"/>
    <cellStyle name="Normálna 2 4 13 4 3" xfId="11826"/>
    <cellStyle name="Normálna 2 4 13 4 3 2" xfId="32729"/>
    <cellStyle name="Normálna 2 4 13 4 4" xfId="18885"/>
    <cellStyle name="Normálna 2 4 13 4 4 2" xfId="32730"/>
    <cellStyle name="Normálna 2 4 13 4 5" xfId="32731"/>
    <cellStyle name="Normálna 2 4 13 4 6" xfId="50574"/>
    <cellStyle name="Normálna 2 4 13 5" xfId="4826"/>
    <cellStyle name="Normálna 2 4 13 5 2" xfId="12781"/>
    <cellStyle name="Normálna 2 4 13 5 2 2" xfId="32732"/>
    <cellStyle name="Normálna 2 4 13 5 3" xfId="18887"/>
    <cellStyle name="Normálna 2 4 13 5 3 2" xfId="32733"/>
    <cellStyle name="Normálna 2 4 13 5 4" xfId="32734"/>
    <cellStyle name="Normálna 2 4 13 5 5" xfId="50575"/>
    <cellStyle name="Normálna 2 4 13 6" xfId="8824"/>
    <cellStyle name="Normálna 2 4 13 6 2" xfId="32735"/>
    <cellStyle name="Normálna 2 4 13 7" xfId="18878"/>
    <cellStyle name="Normálna 2 4 13 7 2" xfId="32736"/>
    <cellStyle name="Normálna 2 4 13 8" xfId="32737"/>
    <cellStyle name="Normálna 2 4 13 9" xfId="50576"/>
    <cellStyle name="Normálna 2 4 14" xfId="872"/>
    <cellStyle name="Normálna 2 4 14 2" xfId="2474"/>
    <cellStyle name="Normálna 2 4 14 2 2" xfId="7207"/>
    <cellStyle name="Normálna 2 4 14 2 2 2" xfId="15162"/>
    <cellStyle name="Normálna 2 4 14 2 2 2 2" xfId="32738"/>
    <cellStyle name="Normálna 2 4 14 2 2 3" xfId="18890"/>
    <cellStyle name="Normálna 2 4 14 2 2 3 2" xfId="32739"/>
    <cellStyle name="Normálna 2 4 14 2 2 4" xfId="32740"/>
    <cellStyle name="Normálna 2 4 14 2 2 5" xfId="50577"/>
    <cellStyle name="Normálna 2 4 14 2 3" xfId="10431"/>
    <cellStyle name="Normálna 2 4 14 2 3 2" xfId="32741"/>
    <cellStyle name="Normálna 2 4 14 2 4" xfId="18889"/>
    <cellStyle name="Normálna 2 4 14 2 4 2" xfId="32742"/>
    <cellStyle name="Normálna 2 4 14 2 5" xfId="32743"/>
    <cellStyle name="Normálna 2 4 14 2 6" xfId="50578"/>
    <cellStyle name="Normálna 2 4 14 3" xfId="3723"/>
    <cellStyle name="Normálna 2 4 14 3 2" xfId="5625"/>
    <cellStyle name="Normálna 2 4 14 3 2 2" xfId="13580"/>
    <cellStyle name="Normálna 2 4 14 3 2 2 2" xfId="32744"/>
    <cellStyle name="Normálna 2 4 14 3 2 3" xfId="18892"/>
    <cellStyle name="Normálna 2 4 14 3 2 3 2" xfId="32745"/>
    <cellStyle name="Normálna 2 4 14 3 2 4" xfId="32746"/>
    <cellStyle name="Normálna 2 4 14 3 2 5" xfId="50579"/>
    <cellStyle name="Normálna 2 4 14 3 3" xfId="11678"/>
    <cellStyle name="Normálna 2 4 14 3 3 2" xfId="32747"/>
    <cellStyle name="Normálna 2 4 14 3 4" xfId="18891"/>
    <cellStyle name="Normálna 2 4 14 3 4 2" xfId="32748"/>
    <cellStyle name="Normálna 2 4 14 3 5" xfId="32749"/>
    <cellStyle name="Normálna 2 4 14 3 6" xfId="50580"/>
    <cellStyle name="Normálna 2 4 14 4" xfId="4832"/>
    <cellStyle name="Normálna 2 4 14 4 2" xfId="12787"/>
    <cellStyle name="Normálna 2 4 14 4 2 2" xfId="32750"/>
    <cellStyle name="Normálna 2 4 14 4 3" xfId="18893"/>
    <cellStyle name="Normálna 2 4 14 4 3 2" xfId="32751"/>
    <cellStyle name="Normálna 2 4 14 4 4" xfId="32752"/>
    <cellStyle name="Normálna 2 4 14 4 5" xfId="50581"/>
    <cellStyle name="Normálna 2 4 14 5" xfId="8830"/>
    <cellStyle name="Normálna 2 4 14 5 2" xfId="32753"/>
    <cellStyle name="Normálna 2 4 14 6" xfId="18888"/>
    <cellStyle name="Normálna 2 4 14 6 2" xfId="32754"/>
    <cellStyle name="Normálna 2 4 14 7" xfId="32755"/>
    <cellStyle name="Normálna 2 4 14 8" xfId="50582"/>
    <cellStyle name="Normálna 2 4 15" xfId="890"/>
    <cellStyle name="Normálna 2 4 15 2" xfId="1695"/>
    <cellStyle name="Normálna 2 4 15 2 2" xfId="6434"/>
    <cellStyle name="Normálna 2 4 15 2 2 2" xfId="14389"/>
    <cellStyle name="Normálna 2 4 15 2 2 2 2" xfId="32756"/>
    <cellStyle name="Normálna 2 4 15 2 2 3" xfId="18896"/>
    <cellStyle name="Normálna 2 4 15 2 2 3 2" xfId="32757"/>
    <cellStyle name="Normálna 2 4 15 2 2 4" xfId="32758"/>
    <cellStyle name="Normálna 2 4 15 2 2 5" xfId="50583"/>
    <cellStyle name="Normálna 2 4 15 2 3" xfId="9652"/>
    <cellStyle name="Normálna 2 4 15 2 3 2" xfId="32759"/>
    <cellStyle name="Normálna 2 4 15 2 4" xfId="18895"/>
    <cellStyle name="Normálna 2 4 15 2 4 2" xfId="32760"/>
    <cellStyle name="Normálna 2 4 15 2 5" xfId="32761"/>
    <cellStyle name="Normálna 2 4 15 2 6" xfId="50584"/>
    <cellStyle name="Normálna 2 4 15 3" xfId="2524"/>
    <cellStyle name="Normálna 2 4 15 3 2" xfId="5643"/>
    <cellStyle name="Normálna 2 4 15 3 2 2" xfId="13598"/>
    <cellStyle name="Normálna 2 4 15 3 2 2 2" xfId="32762"/>
    <cellStyle name="Normálna 2 4 15 3 2 3" xfId="18898"/>
    <cellStyle name="Normálna 2 4 15 3 2 3 2" xfId="32763"/>
    <cellStyle name="Normálna 2 4 15 3 2 4" xfId="32764"/>
    <cellStyle name="Normálna 2 4 15 3 2 5" xfId="50585"/>
    <cellStyle name="Normálna 2 4 15 3 3" xfId="10481"/>
    <cellStyle name="Normálna 2 4 15 3 3 2" xfId="32765"/>
    <cellStyle name="Normálna 2 4 15 3 4" xfId="18897"/>
    <cellStyle name="Normálna 2 4 15 3 4 2" xfId="32766"/>
    <cellStyle name="Normálna 2 4 15 3 5" xfId="32767"/>
    <cellStyle name="Normálna 2 4 15 3 6" xfId="50586"/>
    <cellStyle name="Normálna 2 4 15 4" xfId="4059"/>
    <cellStyle name="Normálna 2 4 15 4 2" xfId="12014"/>
    <cellStyle name="Normálna 2 4 15 4 2 2" xfId="32768"/>
    <cellStyle name="Normálna 2 4 15 4 3" xfId="18899"/>
    <cellStyle name="Normálna 2 4 15 4 3 2" xfId="32769"/>
    <cellStyle name="Normálna 2 4 15 4 4" xfId="32770"/>
    <cellStyle name="Normálna 2 4 15 4 5" xfId="50587"/>
    <cellStyle name="Normálna 2 4 15 5" xfId="8848"/>
    <cellStyle name="Normálna 2 4 15 5 2" xfId="32771"/>
    <cellStyle name="Normálna 2 4 15 6" xfId="18894"/>
    <cellStyle name="Normálna 2 4 15 6 2" xfId="32772"/>
    <cellStyle name="Normálna 2 4 15 7" xfId="32773"/>
    <cellStyle name="Normálna 2 4 15 8" xfId="50588"/>
    <cellStyle name="Normálna 2 4 16" xfId="1666"/>
    <cellStyle name="Normálna 2 4 16 2" xfId="6416"/>
    <cellStyle name="Normálna 2 4 16 2 2" xfId="14371"/>
    <cellStyle name="Normálna 2 4 16 2 2 2" xfId="32774"/>
    <cellStyle name="Normálna 2 4 16 2 3" xfId="18901"/>
    <cellStyle name="Normálna 2 4 16 2 3 2" xfId="32775"/>
    <cellStyle name="Normálna 2 4 16 2 4" xfId="32776"/>
    <cellStyle name="Normálna 2 4 16 2 5" xfId="50589"/>
    <cellStyle name="Normálna 2 4 16 3" xfId="9623"/>
    <cellStyle name="Normálna 2 4 16 3 2" xfId="32777"/>
    <cellStyle name="Normálna 2 4 16 4" xfId="18900"/>
    <cellStyle name="Normálna 2 4 16 4 2" xfId="32778"/>
    <cellStyle name="Normálna 2 4 16 5" xfId="32779"/>
    <cellStyle name="Normálna 2 4 16 6" xfId="50590"/>
    <cellStyle name="Normálna 2 4 17" xfId="3491"/>
    <cellStyle name="Normálna 2 4 17 2" xfId="4852"/>
    <cellStyle name="Normálna 2 4 17 2 2" xfId="12807"/>
    <cellStyle name="Normálna 2 4 17 2 2 2" xfId="32780"/>
    <cellStyle name="Normálna 2 4 17 2 3" xfId="18903"/>
    <cellStyle name="Normálna 2 4 17 2 3 2" xfId="32781"/>
    <cellStyle name="Normálna 2 4 17 2 4" xfId="32782"/>
    <cellStyle name="Normálna 2 4 17 2 5" xfId="50591"/>
    <cellStyle name="Normálna 2 4 17 3" xfId="11447"/>
    <cellStyle name="Normálna 2 4 17 3 2" xfId="32783"/>
    <cellStyle name="Normálna 2 4 17 4" xfId="18902"/>
    <cellStyle name="Normálna 2 4 17 4 2" xfId="32784"/>
    <cellStyle name="Normálna 2 4 17 5" xfId="32785"/>
    <cellStyle name="Normálna 2 4 17 6" xfId="50592"/>
    <cellStyle name="Normálna 2 4 18" xfId="4041"/>
    <cellStyle name="Normálna 2 4 18 2" xfId="11996"/>
    <cellStyle name="Normálna 2 4 18 2 2" xfId="32786"/>
    <cellStyle name="Normálna 2 4 18 3" xfId="18904"/>
    <cellStyle name="Normálna 2 4 18 3 2" xfId="32787"/>
    <cellStyle name="Normálna 2 4 18 4" xfId="32788"/>
    <cellStyle name="Normálna 2 4 18 5" xfId="50593"/>
    <cellStyle name="Normálna 2 4 19" xfId="8057"/>
    <cellStyle name="Normálna 2 4 19 2" xfId="32789"/>
    <cellStyle name="Normálna 2 4 2" xfId="87"/>
    <cellStyle name="Normálna 2 4 2 10" xfId="869"/>
    <cellStyle name="Normálna 2 4 2 10 2" xfId="1663"/>
    <cellStyle name="Normálna 2 4 2 10 2 2" xfId="3465"/>
    <cellStyle name="Normálna 2 4 2 10 2 2 2" xfId="7991"/>
    <cellStyle name="Normálna 2 4 2 10 2 2 2 2" xfId="15946"/>
    <cellStyle name="Normálna 2 4 2 10 2 2 2 2 2" xfId="32790"/>
    <cellStyle name="Normálna 2 4 2 10 2 2 2 3" xfId="18909"/>
    <cellStyle name="Normálna 2 4 2 10 2 2 2 3 2" xfId="32791"/>
    <cellStyle name="Normálna 2 4 2 10 2 2 2 4" xfId="32792"/>
    <cellStyle name="Normálna 2 4 2 10 2 2 2 5" xfId="50594"/>
    <cellStyle name="Normálna 2 4 2 10 2 2 3" xfId="11421"/>
    <cellStyle name="Normálna 2 4 2 10 2 2 3 2" xfId="32793"/>
    <cellStyle name="Normálna 2 4 2 10 2 2 4" xfId="18908"/>
    <cellStyle name="Normálna 2 4 2 10 2 2 4 2" xfId="32794"/>
    <cellStyle name="Normálna 2 4 2 10 2 2 5" xfId="32795"/>
    <cellStyle name="Normálna 2 4 2 10 2 2 6" xfId="50595"/>
    <cellStyle name="Normálna 2 4 2 10 2 3" xfId="6415"/>
    <cellStyle name="Normálna 2 4 2 10 2 3 2" xfId="14370"/>
    <cellStyle name="Normálna 2 4 2 10 2 3 2 2" xfId="32796"/>
    <cellStyle name="Normálna 2 4 2 10 2 3 3" xfId="18910"/>
    <cellStyle name="Normálna 2 4 2 10 2 3 3 2" xfId="32797"/>
    <cellStyle name="Normálna 2 4 2 10 2 3 4" xfId="32798"/>
    <cellStyle name="Normálna 2 4 2 10 2 3 5" xfId="50596"/>
    <cellStyle name="Normálna 2 4 2 10 2 4" xfId="9620"/>
    <cellStyle name="Normálna 2 4 2 10 2 4 2" xfId="32799"/>
    <cellStyle name="Normálna 2 4 2 10 2 5" xfId="18907"/>
    <cellStyle name="Normálna 2 4 2 10 2 5 2" xfId="32800"/>
    <cellStyle name="Normálna 2 4 2 10 2 6" xfId="32801"/>
    <cellStyle name="Normálna 2 4 2 10 2 7" xfId="50597"/>
    <cellStyle name="Normálna 2 4 2 10 3" xfId="2473"/>
    <cellStyle name="Normálna 2 4 2 10 3 2" xfId="7206"/>
    <cellStyle name="Normálna 2 4 2 10 3 2 2" xfId="15161"/>
    <cellStyle name="Normálna 2 4 2 10 3 2 2 2" xfId="32802"/>
    <cellStyle name="Normálna 2 4 2 10 3 2 3" xfId="18912"/>
    <cellStyle name="Normálna 2 4 2 10 3 2 3 2" xfId="32803"/>
    <cellStyle name="Normálna 2 4 2 10 3 2 4" xfId="32804"/>
    <cellStyle name="Normálna 2 4 2 10 3 2 5" xfId="50598"/>
    <cellStyle name="Normálna 2 4 2 10 3 3" xfId="10430"/>
    <cellStyle name="Normálna 2 4 2 10 3 3 2" xfId="32805"/>
    <cellStyle name="Normálna 2 4 2 10 3 4" xfId="18911"/>
    <cellStyle name="Normálna 2 4 2 10 3 4 2" xfId="32806"/>
    <cellStyle name="Normálna 2 4 2 10 3 5" xfId="32807"/>
    <cellStyle name="Normálna 2 4 2 10 3 6" xfId="50599"/>
    <cellStyle name="Normálna 2 4 2 10 4" xfId="3548"/>
    <cellStyle name="Normálna 2 4 2 10 4 2" xfId="5624"/>
    <cellStyle name="Normálna 2 4 2 10 4 2 2" xfId="13579"/>
    <cellStyle name="Normálna 2 4 2 10 4 2 2 2" xfId="32808"/>
    <cellStyle name="Normálna 2 4 2 10 4 2 3" xfId="18914"/>
    <cellStyle name="Normálna 2 4 2 10 4 2 3 2" xfId="32809"/>
    <cellStyle name="Normálna 2 4 2 10 4 2 4" xfId="32810"/>
    <cellStyle name="Normálna 2 4 2 10 4 2 5" xfId="50600"/>
    <cellStyle name="Normálna 2 4 2 10 4 3" xfId="11504"/>
    <cellStyle name="Normálna 2 4 2 10 4 3 2" xfId="32811"/>
    <cellStyle name="Normálna 2 4 2 10 4 4" xfId="18913"/>
    <cellStyle name="Normálna 2 4 2 10 4 4 2" xfId="32812"/>
    <cellStyle name="Normálna 2 4 2 10 4 5" xfId="32813"/>
    <cellStyle name="Normálna 2 4 2 10 4 6" xfId="50601"/>
    <cellStyle name="Normálna 2 4 2 10 5" xfId="4831"/>
    <cellStyle name="Normálna 2 4 2 10 5 2" xfId="12786"/>
    <cellStyle name="Normálna 2 4 2 10 5 2 2" xfId="32814"/>
    <cellStyle name="Normálna 2 4 2 10 5 3" xfId="18915"/>
    <cellStyle name="Normálna 2 4 2 10 5 3 2" xfId="32815"/>
    <cellStyle name="Normálna 2 4 2 10 5 4" xfId="32816"/>
    <cellStyle name="Normálna 2 4 2 10 5 5" xfId="50602"/>
    <cellStyle name="Normálna 2 4 2 10 6" xfId="8829"/>
    <cellStyle name="Normálna 2 4 2 10 6 2" xfId="32817"/>
    <cellStyle name="Normálna 2 4 2 10 7" xfId="18906"/>
    <cellStyle name="Normálna 2 4 2 10 7 2" xfId="32818"/>
    <cellStyle name="Normálna 2 4 2 10 8" xfId="32819"/>
    <cellStyle name="Normálna 2 4 2 10 9" xfId="50603"/>
    <cellStyle name="Normálna 2 4 2 11" xfId="877"/>
    <cellStyle name="Normálna 2 4 2 11 2" xfId="2479"/>
    <cellStyle name="Normálna 2 4 2 11 2 2" xfId="7212"/>
    <cellStyle name="Normálna 2 4 2 11 2 2 2" xfId="15167"/>
    <cellStyle name="Normálna 2 4 2 11 2 2 2 2" xfId="32820"/>
    <cellStyle name="Normálna 2 4 2 11 2 2 3" xfId="18918"/>
    <cellStyle name="Normálna 2 4 2 11 2 2 3 2" xfId="32821"/>
    <cellStyle name="Normálna 2 4 2 11 2 2 4" xfId="32822"/>
    <cellStyle name="Normálna 2 4 2 11 2 2 5" xfId="50604"/>
    <cellStyle name="Normálna 2 4 2 11 2 3" xfId="10436"/>
    <cellStyle name="Normálna 2 4 2 11 2 3 2" xfId="32823"/>
    <cellStyle name="Normálna 2 4 2 11 2 4" xfId="18917"/>
    <cellStyle name="Normálna 2 4 2 11 2 4 2" xfId="32824"/>
    <cellStyle name="Normálna 2 4 2 11 2 5" xfId="32825"/>
    <cellStyle name="Normálna 2 4 2 11 2 6" xfId="50605"/>
    <cellStyle name="Normálna 2 4 2 11 3" xfId="3555"/>
    <cellStyle name="Normálna 2 4 2 11 3 2" xfId="5630"/>
    <cellStyle name="Normálna 2 4 2 11 3 2 2" xfId="13585"/>
    <cellStyle name="Normálna 2 4 2 11 3 2 2 2" xfId="32826"/>
    <cellStyle name="Normálna 2 4 2 11 3 2 3" xfId="18920"/>
    <cellStyle name="Normálna 2 4 2 11 3 2 3 2" xfId="32827"/>
    <cellStyle name="Normálna 2 4 2 11 3 2 4" xfId="32828"/>
    <cellStyle name="Normálna 2 4 2 11 3 2 5" xfId="50606"/>
    <cellStyle name="Normálna 2 4 2 11 3 3" xfId="11511"/>
    <cellStyle name="Normálna 2 4 2 11 3 3 2" xfId="32829"/>
    <cellStyle name="Normálna 2 4 2 11 3 4" xfId="18919"/>
    <cellStyle name="Normálna 2 4 2 11 3 4 2" xfId="32830"/>
    <cellStyle name="Normálna 2 4 2 11 3 5" xfId="32831"/>
    <cellStyle name="Normálna 2 4 2 11 3 6" xfId="50607"/>
    <cellStyle name="Normálna 2 4 2 11 4" xfId="4837"/>
    <cellStyle name="Normálna 2 4 2 11 4 2" xfId="12792"/>
    <cellStyle name="Normálna 2 4 2 11 4 2 2" xfId="32832"/>
    <cellStyle name="Normálna 2 4 2 11 4 3" xfId="18921"/>
    <cellStyle name="Normálna 2 4 2 11 4 3 2" xfId="32833"/>
    <cellStyle name="Normálna 2 4 2 11 4 4" xfId="32834"/>
    <cellStyle name="Normálna 2 4 2 11 4 5" xfId="50608"/>
    <cellStyle name="Normálna 2 4 2 11 5" xfId="8835"/>
    <cellStyle name="Normálna 2 4 2 11 5 2" xfId="32835"/>
    <cellStyle name="Normálna 2 4 2 11 6" xfId="18916"/>
    <cellStyle name="Normálna 2 4 2 11 6 2" xfId="32836"/>
    <cellStyle name="Normálna 2 4 2 11 7" xfId="32837"/>
    <cellStyle name="Normálna 2 4 2 11 8" xfId="50609"/>
    <cellStyle name="Normálna 2 4 2 12" xfId="898"/>
    <cellStyle name="Normálna 2 4 2 12 2" xfId="1706"/>
    <cellStyle name="Normálna 2 4 2 12 2 2" xfId="6441"/>
    <cellStyle name="Normálna 2 4 2 12 2 2 2" xfId="14396"/>
    <cellStyle name="Normálna 2 4 2 12 2 2 2 2" xfId="32838"/>
    <cellStyle name="Normálna 2 4 2 12 2 2 3" xfId="18924"/>
    <cellStyle name="Normálna 2 4 2 12 2 2 3 2" xfId="32839"/>
    <cellStyle name="Normálna 2 4 2 12 2 2 4" xfId="32840"/>
    <cellStyle name="Normálna 2 4 2 12 2 2 5" xfId="50610"/>
    <cellStyle name="Normálna 2 4 2 12 2 3" xfId="9663"/>
    <cellStyle name="Normálna 2 4 2 12 2 3 2" xfId="32841"/>
    <cellStyle name="Normálna 2 4 2 12 2 4" xfId="18923"/>
    <cellStyle name="Normálna 2 4 2 12 2 4 2" xfId="32842"/>
    <cellStyle name="Normálna 2 4 2 12 2 5" xfId="32843"/>
    <cellStyle name="Normálna 2 4 2 12 2 6" xfId="50611"/>
    <cellStyle name="Normálna 2 4 2 12 3" xfId="3891"/>
    <cellStyle name="Normálna 2 4 2 12 3 2" xfId="5650"/>
    <cellStyle name="Normálna 2 4 2 12 3 2 2" xfId="13605"/>
    <cellStyle name="Normálna 2 4 2 12 3 2 2 2" xfId="32844"/>
    <cellStyle name="Normálna 2 4 2 12 3 2 3" xfId="18926"/>
    <cellStyle name="Normálna 2 4 2 12 3 2 3 2" xfId="32845"/>
    <cellStyle name="Normálna 2 4 2 12 3 2 4" xfId="32846"/>
    <cellStyle name="Normálna 2 4 2 12 3 2 5" xfId="50612"/>
    <cellStyle name="Normálna 2 4 2 12 3 3" xfId="11846"/>
    <cellStyle name="Normálna 2 4 2 12 3 3 2" xfId="32847"/>
    <cellStyle name="Normálna 2 4 2 12 3 4" xfId="18925"/>
    <cellStyle name="Normálna 2 4 2 12 3 4 2" xfId="32848"/>
    <cellStyle name="Normálna 2 4 2 12 3 5" xfId="32849"/>
    <cellStyle name="Normálna 2 4 2 12 3 6" xfId="50613"/>
    <cellStyle name="Normálna 2 4 2 12 4" xfId="4066"/>
    <cellStyle name="Normálna 2 4 2 12 4 2" xfId="12021"/>
    <cellStyle name="Normálna 2 4 2 12 4 2 2" xfId="32850"/>
    <cellStyle name="Normálna 2 4 2 12 4 3" xfId="18927"/>
    <cellStyle name="Normálna 2 4 2 12 4 3 2" xfId="32851"/>
    <cellStyle name="Normálna 2 4 2 12 4 4" xfId="32852"/>
    <cellStyle name="Normálna 2 4 2 12 4 5" xfId="50614"/>
    <cellStyle name="Normálna 2 4 2 12 5" xfId="8855"/>
    <cellStyle name="Normálna 2 4 2 12 5 2" xfId="32853"/>
    <cellStyle name="Normálna 2 4 2 12 6" xfId="18922"/>
    <cellStyle name="Normálna 2 4 2 12 6 2" xfId="32854"/>
    <cellStyle name="Normálna 2 4 2 12 7" xfId="32855"/>
    <cellStyle name="Normálna 2 4 2 12 8" xfId="50615"/>
    <cellStyle name="Normálna 2 4 2 13" xfId="1675"/>
    <cellStyle name="Normálna 2 4 2 13 2" xfId="6421"/>
    <cellStyle name="Normálna 2 4 2 13 2 2" xfId="14376"/>
    <cellStyle name="Normálna 2 4 2 13 2 2 2" xfId="32856"/>
    <cellStyle name="Normálna 2 4 2 13 2 3" xfId="18929"/>
    <cellStyle name="Normálna 2 4 2 13 2 3 2" xfId="32857"/>
    <cellStyle name="Normálna 2 4 2 13 2 4" xfId="32858"/>
    <cellStyle name="Normálna 2 4 2 13 2 5" xfId="50616"/>
    <cellStyle name="Normálna 2 4 2 13 3" xfId="9632"/>
    <cellStyle name="Normálna 2 4 2 13 3 2" xfId="32859"/>
    <cellStyle name="Normálna 2 4 2 13 4" xfId="18928"/>
    <cellStyle name="Normálna 2 4 2 13 4 2" xfId="32860"/>
    <cellStyle name="Normálna 2 4 2 13 5" xfId="32861"/>
    <cellStyle name="Normálna 2 4 2 13 6" xfId="50617"/>
    <cellStyle name="Normálna 2 4 2 14" xfId="2522"/>
    <cellStyle name="Normálna 2 4 2 14 2" xfId="4859"/>
    <cellStyle name="Normálna 2 4 2 14 2 2" xfId="12814"/>
    <cellStyle name="Normálna 2 4 2 14 2 2 2" xfId="32862"/>
    <cellStyle name="Normálna 2 4 2 14 2 3" xfId="18931"/>
    <cellStyle name="Normálna 2 4 2 14 2 3 2" xfId="32863"/>
    <cellStyle name="Normálna 2 4 2 14 2 4" xfId="32864"/>
    <cellStyle name="Normálna 2 4 2 14 2 5" xfId="50618"/>
    <cellStyle name="Normálna 2 4 2 14 3" xfId="10479"/>
    <cellStyle name="Normálna 2 4 2 14 3 2" xfId="32865"/>
    <cellStyle name="Normálna 2 4 2 14 4" xfId="18930"/>
    <cellStyle name="Normálna 2 4 2 14 4 2" xfId="32866"/>
    <cellStyle name="Normálna 2 4 2 14 5" xfId="32867"/>
    <cellStyle name="Normálna 2 4 2 14 6" xfId="50619"/>
    <cellStyle name="Normálna 2 4 2 15" xfId="4046"/>
    <cellStyle name="Normálna 2 4 2 15 2" xfId="12001"/>
    <cellStyle name="Normálna 2 4 2 15 2 2" xfId="32868"/>
    <cellStyle name="Normálna 2 4 2 15 3" xfId="18932"/>
    <cellStyle name="Normálna 2 4 2 15 3 2" xfId="32869"/>
    <cellStyle name="Normálna 2 4 2 15 4" xfId="32870"/>
    <cellStyle name="Normálna 2 4 2 15 5" xfId="50620"/>
    <cellStyle name="Normálna 2 4 2 16" xfId="8064"/>
    <cellStyle name="Normálna 2 4 2 16 2" xfId="32871"/>
    <cellStyle name="Normálna 2 4 2 17" xfId="18905"/>
    <cellStyle name="Normálna 2 4 2 17 2" xfId="32872"/>
    <cellStyle name="Normálna 2 4 2 18" xfId="32873"/>
    <cellStyle name="Normálna 2 4 2 19" xfId="50621"/>
    <cellStyle name="Normálna 2 4 2 2" xfId="91"/>
    <cellStyle name="Normálna 2 4 2 2 10" xfId="3801"/>
    <cellStyle name="Normálna 2 4 2 2 10 2" xfId="4863"/>
    <cellStyle name="Normálna 2 4 2 2 10 2 2" xfId="12818"/>
    <cellStyle name="Normálna 2 4 2 2 10 2 2 2" xfId="32874"/>
    <cellStyle name="Normálna 2 4 2 2 10 2 3" xfId="18935"/>
    <cellStyle name="Normálna 2 4 2 2 10 2 3 2" xfId="32875"/>
    <cellStyle name="Normálna 2 4 2 2 10 2 4" xfId="32876"/>
    <cellStyle name="Normálna 2 4 2 2 10 2 5" xfId="50622"/>
    <cellStyle name="Normálna 2 4 2 2 10 3" xfId="11756"/>
    <cellStyle name="Normálna 2 4 2 2 10 3 2" xfId="32877"/>
    <cellStyle name="Normálna 2 4 2 2 10 4" xfId="18934"/>
    <cellStyle name="Normálna 2 4 2 2 10 4 2" xfId="32878"/>
    <cellStyle name="Normálna 2 4 2 2 10 5" xfId="32879"/>
    <cellStyle name="Normálna 2 4 2 2 10 6" xfId="50623"/>
    <cellStyle name="Normálna 2 4 2 2 11" xfId="4070"/>
    <cellStyle name="Normálna 2 4 2 2 11 2" xfId="12025"/>
    <cellStyle name="Normálna 2 4 2 2 11 2 2" xfId="32880"/>
    <cellStyle name="Normálna 2 4 2 2 11 3" xfId="18936"/>
    <cellStyle name="Normálna 2 4 2 2 11 3 2" xfId="32881"/>
    <cellStyle name="Normálna 2 4 2 2 11 4" xfId="32882"/>
    <cellStyle name="Normálna 2 4 2 2 11 5" xfId="50624"/>
    <cellStyle name="Normálna 2 4 2 2 12" xfId="8068"/>
    <cellStyle name="Normálna 2 4 2 2 12 2" xfId="32883"/>
    <cellStyle name="Normálna 2 4 2 2 13" xfId="18933"/>
    <cellStyle name="Normálna 2 4 2 2 13 2" xfId="32884"/>
    <cellStyle name="Normálna 2 4 2 2 14" xfId="32885"/>
    <cellStyle name="Normálna 2 4 2 2 15" xfId="50625"/>
    <cellStyle name="Normálna 2 4 2 2 2" xfId="120"/>
    <cellStyle name="Normálna 2 4 2 2 2 10" xfId="8093"/>
    <cellStyle name="Normálna 2 4 2 2 2 10 2" xfId="32886"/>
    <cellStyle name="Normálna 2 4 2 2 2 11" xfId="18937"/>
    <cellStyle name="Normálna 2 4 2 2 2 11 2" xfId="32887"/>
    <cellStyle name="Normálna 2 4 2 2 2 12" xfId="32888"/>
    <cellStyle name="Normálna 2 4 2 2 2 13" xfId="50626"/>
    <cellStyle name="Normálna 2 4 2 2 2 2" xfId="147"/>
    <cellStyle name="Normálna 2 4 2 2 2 2 10" xfId="18938"/>
    <cellStyle name="Normálna 2 4 2 2 2 2 10 2" xfId="32889"/>
    <cellStyle name="Normálna 2 4 2 2 2 2 11" xfId="32890"/>
    <cellStyle name="Normálna 2 4 2 2 2 2 12" xfId="50627"/>
    <cellStyle name="Normálna 2 4 2 2 2 2 2" xfId="248"/>
    <cellStyle name="Normálna 2 4 2 2 2 2 2 10" xfId="32891"/>
    <cellStyle name="Normálna 2 4 2 2 2 2 2 11" xfId="50628"/>
    <cellStyle name="Normálna 2 4 2 2 2 2 2 2" xfId="447"/>
    <cellStyle name="Normálna 2 4 2 2 2 2 2 2 10" xfId="50629"/>
    <cellStyle name="Normálna 2 4 2 2 2 2 2 2 2" xfId="839"/>
    <cellStyle name="Normálna 2 4 2 2 2 2 2 2 2 2" xfId="1634"/>
    <cellStyle name="Normálna 2 4 2 2 2 2 2 2 2 2 2" xfId="3436"/>
    <cellStyle name="Normálna 2 4 2 2 2 2 2 2 2 2 2 2" xfId="7962"/>
    <cellStyle name="Normálna 2 4 2 2 2 2 2 2 2 2 2 2 2" xfId="15917"/>
    <cellStyle name="Normálna 2 4 2 2 2 2 2 2 2 2 2 2 2 2" xfId="32892"/>
    <cellStyle name="Normálna 2 4 2 2 2 2 2 2 2 2 2 2 3" xfId="18944"/>
    <cellStyle name="Normálna 2 4 2 2 2 2 2 2 2 2 2 2 3 2" xfId="32893"/>
    <cellStyle name="Normálna 2 4 2 2 2 2 2 2 2 2 2 2 4" xfId="32894"/>
    <cellStyle name="Normálna 2 4 2 2 2 2 2 2 2 2 2 2 5" xfId="50630"/>
    <cellStyle name="Normálna 2 4 2 2 2 2 2 2 2 2 2 3" xfId="11392"/>
    <cellStyle name="Normálna 2 4 2 2 2 2 2 2 2 2 2 3 2" xfId="32895"/>
    <cellStyle name="Normálna 2 4 2 2 2 2 2 2 2 2 2 4" xfId="18943"/>
    <cellStyle name="Normálna 2 4 2 2 2 2 2 2 2 2 2 4 2" xfId="32896"/>
    <cellStyle name="Normálna 2 4 2 2 2 2 2 2 2 2 2 5" xfId="32897"/>
    <cellStyle name="Normálna 2 4 2 2 2 2 2 2 2 2 2 6" xfId="50631"/>
    <cellStyle name="Normálna 2 4 2 2 2 2 2 2 2 2 3" xfId="6386"/>
    <cellStyle name="Normálna 2 4 2 2 2 2 2 2 2 2 3 2" xfId="14341"/>
    <cellStyle name="Normálna 2 4 2 2 2 2 2 2 2 2 3 2 2" xfId="32898"/>
    <cellStyle name="Normálna 2 4 2 2 2 2 2 2 2 2 3 3" xfId="18945"/>
    <cellStyle name="Normálna 2 4 2 2 2 2 2 2 2 2 3 3 2" xfId="32899"/>
    <cellStyle name="Normálna 2 4 2 2 2 2 2 2 2 2 3 4" xfId="32900"/>
    <cellStyle name="Normálna 2 4 2 2 2 2 2 2 2 2 3 5" xfId="50632"/>
    <cellStyle name="Normálna 2 4 2 2 2 2 2 2 2 2 4" xfId="9591"/>
    <cellStyle name="Normálna 2 4 2 2 2 2 2 2 2 2 4 2" xfId="32901"/>
    <cellStyle name="Normálna 2 4 2 2 2 2 2 2 2 2 5" xfId="18942"/>
    <cellStyle name="Normálna 2 4 2 2 2 2 2 2 2 2 5 2" xfId="32902"/>
    <cellStyle name="Normálna 2 4 2 2 2 2 2 2 2 2 6" xfId="32903"/>
    <cellStyle name="Normálna 2 4 2 2 2 2 2 2 2 2 7" xfId="50633"/>
    <cellStyle name="Normálna 2 4 2 2 2 2 2 2 2 3" xfId="2444"/>
    <cellStyle name="Normálna 2 4 2 2 2 2 2 2 2 3 2" xfId="7177"/>
    <cellStyle name="Normálna 2 4 2 2 2 2 2 2 2 3 2 2" xfId="15132"/>
    <cellStyle name="Normálna 2 4 2 2 2 2 2 2 2 3 2 2 2" xfId="32904"/>
    <cellStyle name="Normálna 2 4 2 2 2 2 2 2 2 3 2 3" xfId="18947"/>
    <cellStyle name="Normálna 2 4 2 2 2 2 2 2 2 3 2 3 2" xfId="32905"/>
    <cellStyle name="Normálna 2 4 2 2 2 2 2 2 2 3 2 4" xfId="32906"/>
    <cellStyle name="Normálna 2 4 2 2 2 2 2 2 2 3 2 5" xfId="50634"/>
    <cellStyle name="Normálna 2 4 2 2 2 2 2 2 2 3 3" xfId="10401"/>
    <cellStyle name="Normálna 2 4 2 2 2 2 2 2 2 3 3 2" xfId="32907"/>
    <cellStyle name="Normálna 2 4 2 2 2 2 2 2 2 3 4" xfId="18946"/>
    <cellStyle name="Normálna 2 4 2 2 2 2 2 2 2 3 4 2" xfId="32908"/>
    <cellStyle name="Normálna 2 4 2 2 2 2 2 2 2 3 5" xfId="32909"/>
    <cellStyle name="Normálna 2 4 2 2 2 2 2 2 2 3 6" xfId="50635"/>
    <cellStyle name="Normálna 2 4 2 2 2 2 2 2 2 4" xfId="3935"/>
    <cellStyle name="Normálna 2 4 2 2 2 2 2 2 2 4 2" xfId="5595"/>
    <cellStyle name="Normálna 2 4 2 2 2 2 2 2 2 4 2 2" xfId="13550"/>
    <cellStyle name="Normálna 2 4 2 2 2 2 2 2 2 4 2 2 2" xfId="32910"/>
    <cellStyle name="Normálna 2 4 2 2 2 2 2 2 2 4 2 3" xfId="18949"/>
    <cellStyle name="Normálna 2 4 2 2 2 2 2 2 2 4 2 3 2" xfId="32911"/>
    <cellStyle name="Normálna 2 4 2 2 2 2 2 2 2 4 2 4" xfId="32912"/>
    <cellStyle name="Normálna 2 4 2 2 2 2 2 2 2 4 2 5" xfId="50636"/>
    <cellStyle name="Normálna 2 4 2 2 2 2 2 2 2 4 3" xfId="11890"/>
    <cellStyle name="Normálna 2 4 2 2 2 2 2 2 2 4 3 2" xfId="32913"/>
    <cellStyle name="Normálna 2 4 2 2 2 2 2 2 2 4 4" xfId="18948"/>
    <cellStyle name="Normálna 2 4 2 2 2 2 2 2 2 4 4 2" xfId="32914"/>
    <cellStyle name="Normálna 2 4 2 2 2 2 2 2 2 4 5" xfId="32915"/>
    <cellStyle name="Normálna 2 4 2 2 2 2 2 2 2 4 6" xfId="50637"/>
    <cellStyle name="Normálna 2 4 2 2 2 2 2 2 2 5" xfId="4802"/>
    <cellStyle name="Normálna 2 4 2 2 2 2 2 2 2 5 2" xfId="12757"/>
    <cellStyle name="Normálna 2 4 2 2 2 2 2 2 2 5 2 2" xfId="32916"/>
    <cellStyle name="Normálna 2 4 2 2 2 2 2 2 2 5 3" xfId="18950"/>
    <cellStyle name="Normálna 2 4 2 2 2 2 2 2 2 5 3 2" xfId="32917"/>
    <cellStyle name="Normálna 2 4 2 2 2 2 2 2 2 5 4" xfId="32918"/>
    <cellStyle name="Normálna 2 4 2 2 2 2 2 2 2 5 5" xfId="50638"/>
    <cellStyle name="Normálna 2 4 2 2 2 2 2 2 2 6" xfId="8800"/>
    <cellStyle name="Normálna 2 4 2 2 2 2 2 2 2 6 2" xfId="32919"/>
    <cellStyle name="Normálna 2 4 2 2 2 2 2 2 2 7" xfId="18941"/>
    <cellStyle name="Normálna 2 4 2 2 2 2 2 2 2 7 2" xfId="32920"/>
    <cellStyle name="Normálna 2 4 2 2 2 2 2 2 2 8" xfId="32921"/>
    <cellStyle name="Normálna 2 4 2 2 2 2 2 2 2 9" xfId="50639"/>
    <cellStyle name="Normálna 2 4 2 2 2 2 2 2 3" xfId="1244"/>
    <cellStyle name="Normálna 2 4 2 2 2 2 2 2 3 2" xfId="3046"/>
    <cellStyle name="Normálna 2 4 2 2 2 2 2 2 3 2 2" xfId="7572"/>
    <cellStyle name="Normálna 2 4 2 2 2 2 2 2 3 2 2 2" xfId="15527"/>
    <cellStyle name="Normálna 2 4 2 2 2 2 2 2 3 2 2 2 2" xfId="32922"/>
    <cellStyle name="Normálna 2 4 2 2 2 2 2 2 3 2 2 3" xfId="18953"/>
    <cellStyle name="Normálna 2 4 2 2 2 2 2 2 3 2 2 3 2" xfId="32923"/>
    <cellStyle name="Normálna 2 4 2 2 2 2 2 2 3 2 2 4" xfId="32924"/>
    <cellStyle name="Normálna 2 4 2 2 2 2 2 2 3 2 2 5" xfId="50640"/>
    <cellStyle name="Normálna 2 4 2 2 2 2 2 2 3 2 3" xfId="11002"/>
    <cellStyle name="Normálna 2 4 2 2 2 2 2 2 3 2 3 2" xfId="32925"/>
    <cellStyle name="Normálna 2 4 2 2 2 2 2 2 3 2 4" xfId="18952"/>
    <cellStyle name="Normálna 2 4 2 2 2 2 2 2 3 2 4 2" xfId="32926"/>
    <cellStyle name="Normálna 2 4 2 2 2 2 2 2 3 2 5" xfId="32927"/>
    <cellStyle name="Normálna 2 4 2 2 2 2 2 2 3 2 6" xfId="50641"/>
    <cellStyle name="Normálna 2 4 2 2 2 2 2 2 3 3" xfId="5996"/>
    <cellStyle name="Normálna 2 4 2 2 2 2 2 2 3 3 2" xfId="13951"/>
    <cellStyle name="Normálna 2 4 2 2 2 2 2 2 3 3 2 2" xfId="32928"/>
    <cellStyle name="Normálna 2 4 2 2 2 2 2 2 3 3 3" xfId="18954"/>
    <cellStyle name="Normálna 2 4 2 2 2 2 2 2 3 3 3 2" xfId="32929"/>
    <cellStyle name="Normálna 2 4 2 2 2 2 2 2 3 3 4" xfId="32930"/>
    <cellStyle name="Normálna 2 4 2 2 2 2 2 2 3 3 5" xfId="50642"/>
    <cellStyle name="Normálna 2 4 2 2 2 2 2 2 3 4" xfId="9201"/>
    <cellStyle name="Normálna 2 4 2 2 2 2 2 2 3 4 2" xfId="32931"/>
    <cellStyle name="Normálna 2 4 2 2 2 2 2 2 3 5" xfId="18951"/>
    <cellStyle name="Normálna 2 4 2 2 2 2 2 2 3 5 2" xfId="32932"/>
    <cellStyle name="Normálna 2 4 2 2 2 2 2 2 3 6" xfId="32933"/>
    <cellStyle name="Normálna 2 4 2 2 2 2 2 2 3 7" xfId="50643"/>
    <cellStyle name="Normálna 2 4 2 2 2 2 2 2 4" xfId="2054"/>
    <cellStyle name="Normálna 2 4 2 2 2 2 2 2 4 2" xfId="6787"/>
    <cellStyle name="Normálna 2 4 2 2 2 2 2 2 4 2 2" xfId="14742"/>
    <cellStyle name="Normálna 2 4 2 2 2 2 2 2 4 2 2 2" xfId="32934"/>
    <cellStyle name="Normálna 2 4 2 2 2 2 2 2 4 2 3" xfId="18956"/>
    <cellStyle name="Normálna 2 4 2 2 2 2 2 2 4 2 3 2" xfId="32935"/>
    <cellStyle name="Normálna 2 4 2 2 2 2 2 2 4 2 4" xfId="32936"/>
    <cellStyle name="Normálna 2 4 2 2 2 2 2 2 4 2 5" xfId="50644"/>
    <cellStyle name="Normálna 2 4 2 2 2 2 2 2 4 3" xfId="10011"/>
    <cellStyle name="Normálna 2 4 2 2 2 2 2 2 4 3 2" xfId="32937"/>
    <cellStyle name="Normálna 2 4 2 2 2 2 2 2 4 4" xfId="18955"/>
    <cellStyle name="Normálna 2 4 2 2 2 2 2 2 4 4 2" xfId="32938"/>
    <cellStyle name="Normálna 2 4 2 2 2 2 2 2 4 5" xfId="32939"/>
    <cellStyle name="Normálna 2 4 2 2 2 2 2 2 4 6" xfId="50645"/>
    <cellStyle name="Normálna 2 4 2 2 2 2 2 2 5" xfId="3695"/>
    <cellStyle name="Normálna 2 4 2 2 2 2 2 2 5 2" xfId="5205"/>
    <cellStyle name="Normálna 2 4 2 2 2 2 2 2 5 2 2" xfId="13160"/>
    <cellStyle name="Normálna 2 4 2 2 2 2 2 2 5 2 2 2" xfId="32940"/>
    <cellStyle name="Normálna 2 4 2 2 2 2 2 2 5 2 3" xfId="18958"/>
    <cellStyle name="Normálna 2 4 2 2 2 2 2 2 5 2 3 2" xfId="32941"/>
    <cellStyle name="Normálna 2 4 2 2 2 2 2 2 5 2 4" xfId="32942"/>
    <cellStyle name="Normálna 2 4 2 2 2 2 2 2 5 2 5" xfId="50646"/>
    <cellStyle name="Normálna 2 4 2 2 2 2 2 2 5 3" xfId="11650"/>
    <cellStyle name="Normálna 2 4 2 2 2 2 2 2 5 3 2" xfId="32943"/>
    <cellStyle name="Normálna 2 4 2 2 2 2 2 2 5 4" xfId="18957"/>
    <cellStyle name="Normálna 2 4 2 2 2 2 2 2 5 4 2" xfId="32944"/>
    <cellStyle name="Normálna 2 4 2 2 2 2 2 2 5 5" xfId="32945"/>
    <cellStyle name="Normálna 2 4 2 2 2 2 2 2 5 6" xfId="50647"/>
    <cellStyle name="Normálna 2 4 2 2 2 2 2 2 6" xfId="4412"/>
    <cellStyle name="Normálna 2 4 2 2 2 2 2 2 6 2" xfId="12367"/>
    <cellStyle name="Normálna 2 4 2 2 2 2 2 2 6 2 2" xfId="32946"/>
    <cellStyle name="Normálna 2 4 2 2 2 2 2 2 6 3" xfId="18959"/>
    <cellStyle name="Normálna 2 4 2 2 2 2 2 2 6 3 2" xfId="32947"/>
    <cellStyle name="Normálna 2 4 2 2 2 2 2 2 6 4" xfId="32948"/>
    <cellStyle name="Normálna 2 4 2 2 2 2 2 2 6 5" xfId="50648"/>
    <cellStyle name="Normálna 2 4 2 2 2 2 2 2 7" xfId="8410"/>
    <cellStyle name="Normálna 2 4 2 2 2 2 2 2 7 2" xfId="32949"/>
    <cellStyle name="Normálna 2 4 2 2 2 2 2 2 8" xfId="18940"/>
    <cellStyle name="Normálna 2 4 2 2 2 2 2 2 8 2" xfId="32950"/>
    <cellStyle name="Normálna 2 4 2 2 2 2 2 2 9" xfId="32951"/>
    <cellStyle name="Normálna 2 4 2 2 2 2 2 3" xfId="646"/>
    <cellStyle name="Normálna 2 4 2 2 2 2 2 3 2" xfId="1441"/>
    <cellStyle name="Normálna 2 4 2 2 2 2 2 3 2 2" xfId="3243"/>
    <cellStyle name="Normálna 2 4 2 2 2 2 2 3 2 2 2" xfId="7769"/>
    <cellStyle name="Normálna 2 4 2 2 2 2 2 3 2 2 2 2" xfId="15724"/>
    <cellStyle name="Normálna 2 4 2 2 2 2 2 3 2 2 2 2 2" xfId="32952"/>
    <cellStyle name="Normálna 2 4 2 2 2 2 2 3 2 2 2 3" xfId="18963"/>
    <cellStyle name="Normálna 2 4 2 2 2 2 2 3 2 2 2 3 2" xfId="32953"/>
    <cellStyle name="Normálna 2 4 2 2 2 2 2 3 2 2 2 4" xfId="32954"/>
    <cellStyle name="Normálna 2 4 2 2 2 2 2 3 2 2 2 5" xfId="50649"/>
    <cellStyle name="Normálna 2 4 2 2 2 2 2 3 2 2 3" xfId="11199"/>
    <cellStyle name="Normálna 2 4 2 2 2 2 2 3 2 2 3 2" xfId="32955"/>
    <cellStyle name="Normálna 2 4 2 2 2 2 2 3 2 2 4" xfId="18962"/>
    <cellStyle name="Normálna 2 4 2 2 2 2 2 3 2 2 4 2" xfId="32956"/>
    <cellStyle name="Normálna 2 4 2 2 2 2 2 3 2 2 5" xfId="32957"/>
    <cellStyle name="Normálna 2 4 2 2 2 2 2 3 2 2 6" xfId="50650"/>
    <cellStyle name="Normálna 2 4 2 2 2 2 2 3 2 3" xfId="6193"/>
    <cellStyle name="Normálna 2 4 2 2 2 2 2 3 2 3 2" xfId="14148"/>
    <cellStyle name="Normálna 2 4 2 2 2 2 2 3 2 3 2 2" xfId="32958"/>
    <cellStyle name="Normálna 2 4 2 2 2 2 2 3 2 3 3" xfId="18964"/>
    <cellStyle name="Normálna 2 4 2 2 2 2 2 3 2 3 3 2" xfId="32959"/>
    <cellStyle name="Normálna 2 4 2 2 2 2 2 3 2 3 4" xfId="32960"/>
    <cellStyle name="Normálna 2 4 2 2 2 2 2 3 2 3 5" xfId="50651"/>
    <cellStyle name="Normálna 2 4 2 2 2 2 2 3 2 4" xfId="9398"/>
    <cellStyle name="Normálna 2 4 2 2 2 2 2 3 2 4 2" xfId="32961"/>
    <cellStyle name="Normálna 2 4 2 2 2 2 2 3 2 5" xfId="18961"/>
    <cellStyle name="Normálna 2 4 2 2 2 2 2 3 2 5 2" xfId="32962"/>
    <cellStyle name="Normálna 2 4 2 2 2 2 2 3 2 6" xfId="32963"/>
    <cellStyle name="Normálna 2 4 2 2 2 2 2 3 2 7" xfId="50652"/>
    <cellStyle name="Normálna 2 4 2 2 2 2 2 3 3" xfId="2251"/>
    <cellStyle name="Normálna 2 4 2 2 2 2 2 3 3 2" xfId="6984"/>
    <cellStyle name="Normálna 2 4 2 2 2 2 2 3 3 2 2" xfId="14939"/>
    <cellStyle name="Normálna 2 4 2 2 2 2 2 3 3 2 2 2" xfId="32964"/>
    <cellStyle name="Normálna 2 4 2 2 2 2 2 3 3 2 3" xfId="18966"/>
    <cellStyle name="Normálna 2 4 2 2 2 2 2 3 3 2 3 2" xfId="32965"/>
    <cellStyle name="Normálna 2 4 2 2 2 2 2 3 3 2 4" xfId="32966"/>
    <cellStyle name="Normálna 2 4 2 2 2 2 2 3 3 2 5" xfId="50653"/>
    <cellStyle name="Normálna 2 4 2 2 2 2 2 3 3 3" xfId="10208"/>
    <cellStyle name="Normálna 2 4 2 2 2 2 2 3 3 3 2" xfId="32967"/>
    <cellStyle name="Normálna 2 4 2 2 2 2 2 3 3 4" xfId="18965"/>
    <cellStyle name="Normálna 2 4 2 2 2 2 2 3 3 4 2" xfId="32968"/>
    <cellStyle name="Normálna 2 4 2 2 2 2 2 3 3 5" xfId="32969"/>
    <cellStyle name="Normálna 2 4 2 2 2 2 2 3 3 6" xfId="50654"/>
    <cellStyle name="Normálna 2 4 2 2 2 2 2 3 4" xfId="2568"/>
    <cellStyle name="Normálna 2 4 2 2 2 2 2 3 4 2" xfId="5402"/>
    <cellStyle name="Normálna 2 4 2 2 2 2 2 3 4 2 2" xfId="13357"/>
    <cellStyle name="Normálna 2 4 2 2 2 2 2 3 4 2 2 2" xfId="32970"/>
    <cellStyle name="Normálna 2 4 2 2 2 2 2 3 4 2 3" xfId="18968"/>
    <cellStyle name="Normálna 2 4 2 2 2 2 2 3 4 2 3 2" xfId="32971"/>
    <cellStyle name="Normálna 2 4 2 2 2 2 2 3 4 2 4" xfId="32972"/>
    <cellStyle name="Normálna 2 4 2 2 2 2 2 3 4 2 5" xfId="50655"/>
    <cellStyle name="Normálna 2 4 2 2 2 2 2 3 4 3" xfId="10525"/>
    <cellStyle name="Normálna 2 4 2 2 2 2 2 3 4 3 2" xfId="32973"/>
    <cellStyle name="Normálna 2 4 2 2 2 2 2 3 4 4" xfId="18967"/>
    <cellStyle name="Normálna 2 4 2 2 2 2 2 3 4 4 2" xfId="32974"/>
    <cellStyle name="Normálna 2 4 2 2 2 2 2 3 4 5" xfId="32975"/>
    <cellStyle name="Normálna 2 4 2 2 2 2 2 3 4 6" xfId="50656"/>
    <cellStyle name="Normálna 2 4 2 2 2 2 2 3 5" xfId="4609"/>
    <cellStyle name="Normálna 2 4 2 2 2 2 2 3 5 2" xfId="12564"/>
    <cellStyle name="Normálna 2 4 2 2 2 2 2 3 5 2 2" xfId="32976"/>
    <cellStyle name="Normálna 2 4 2 2 2 2 2 3 5 3" xfId="18969"/>
    <cellStyle name="Normálna 2 4 2 2 2 2 2 3 5 3 2" xfId="32977"/>
    <cellStyle name="Normálna 2 4 2 2 2 2 2 3 5 4" xfId="32978"/>
    <cellStyle name="Normálna 2 4 2 2 2 2 2 3 5 5" xfId="50657"/>
    <cellStyle name="Normálna 2 4 2 2 2 2 2 3 6" xfId="8607"/>
    <cellStyle name="Normálna 2 4 2 2 2 2 2 3 6 2" xfId="32979"/>
    <cellStyle name="Normálna 2 4 2 2 2 2 2 3 7" xfId="18960"/>
    <cellStyle name="Normálna 2 4 2 2 2 2 2 3 7 2" xfId="32980"/>
    <cellStyle name="Normálna 2 4 2 2 2 2 2 3 8" xfId="32981"/>
    <cellStyle name="Normálna 2 4 2 2 2 2 2 3 9" xfId="50658"/>
    <cellStyle name="Normálna 2 4 2 2 2 2 2 4" xfId="1051"/>
    <cellStyle name="Normálna 2 4 2 2 2 2 2 4 2" xfId="2853"/>
    <cellStyle name="Normálna 2 4 2 2 2 2 2 4 2 2" xfId="7379"/>
    <cellStyle name="Normálna 2 4 2 2 2 2 2 4 2 2 2" xfId="15334"/>
    <cellStyle name="Normálna 2 4 2 2 2 2 2 4 2 2 2 2" xfId="32982"/>
    <cellStyle name="Normálna 2 4 2 2 2 2 2 4 2 2 3" xfId="18972"/>
    <cellStyle name="Normálna 2 4 2 2 2 2 2 4 2 2 3 2" xfId="32983"/>
    <cellStyle name="Normálna 2 4 2 2 2 2 2 4 2 2 4" xfId="32984"/>
    <cellStyle name="Normálna 2 4 2 2 2 2 2 4 2 2 5" xfId="50659"/>
    <cellStyle name="Normálna 2 4 2 2 2 2 2 4 2 3" xfId="10809"/>
    <cellStyle name="Normálna 2 4 2 2 2 2 2 4 2 3 2" xfId="32985"/>
    <cellStyle name="Normálna 2 4 2 2 2 2 2 4 2 4" xfId="18971"/>
    <cellStyle name="Normálna 2 4 2 2 2 2 2 4 2 4 2" xfId="32986"/>
    <cellStyle name="Normálna 2 4 2 2 2 2 2 4 2 5" xfId="32987"/>
    <cellStyle name="Normálna 2 4 2 2 2 2 2 4 2 6" xfId="50660"/>
    <cellStyle name="Normálna 2 4 2 2 2 2 2 4 3" xfId="5803"/>
    <cellStyle name="Normálna 2 4 2 2 2 2 2 4 3 2" xfId="13758"/>
    <cellStyle name="Normálna 2 4 2 2 2 2 2 4 3 2 2" xfId="32988"/>
    <cellStyle name="Normálna 2 4 2 2 2 2 2 4 3 3" xfId="18973"/>
    <cellStyle name="Normálna 2 4 2 2 2 2 2 4 3 3 2" xfId="32989"/>
    <cellStyle name="Normálna 2 4 2 2 2 2 2 4 3 4" xfId="32990"/>
    <cellStyle name="Normálna 2 4 2 2 2 2 2 4 3 5" xfId="50661"/>
    <cellStyle name="Normálna 2 4 2 2 2 2 2 4 4" xfId="9008"/>
    <cellStyle name="Normálna 2 4 2 2 2 2 2 4 4 2" xfId="32991"/>
    <cellStyle name="Normálna 2 4 2 2 2 2 2 4 5" xfId="18970"/>
    <cellStyle name="Normálna 2 4 2 2 2 2 2 4 5 2" xfId="32992"/>
    <cellStyle name="Normálna 2 4 2 2 2 2 2 4 6" xfId="32993"/>
    <cellStyle name="Normálna 2 4 2 2 2 2 2 4 7" xfId="50662"/>
    <cellStyle name="Normálna 2 4 2 2 2 2 2 5" xfId="1861"/>
    <cellStyle name="Normálna 2 4 2 2 2 2 2 5 2" xfId="6594"/>
    <cellStyle name="Normálna 2 4 2 2 2 2 2 5 2 2" xfId="14549"/>
    <cellStyle name="Normálna 2 4 2 2 2 2 2 5 2 2 2" xfId="32994"/>
    <cellStyle name="Normálna 2 4 2 2 2 2 2 5 2 3" xfId="18975"/>
    <cellStyle name="Normálna 2 4 2 2 2 2 2 5 2 3 2" xfId="32995"/>
    <cellStyle name="Normálna 2 4 2 2 2 2 2 5 2 4" xfId="32996"/>
    <cellStyle name="Normálna 2 4 2 2 2 2 2 5 2 5" xfId="50663"/>
    <cellStyle name="Normálna 2 4 2 2 2 2 2 5 3" xfId="9818"/>
    <cellStyle name="Normálna 2 4 2 2 2 2 2 5 3 2" xfId="32997"/>
    <cellStyle name="Normálna 2 4 2 2 2 2 2 5 4" xfId="18974"/>
    <cellStyle name="Normálna 2 4 2 2 2 2 2 5 4 2" xfId="32998"/>
    <cellStyle name="Normálna 2 4 2 2 2 2 2 5 5" xfId="32999"/>
    <cellStyle name="Normálna 2 4 2 2 2 2 2 5 6" xfId="50664"/>
    <cellStyle name="Normálna 2 4 2 2 2 2 2 6" xfId="3537"/>
    <cellStyle name="Normálna 2 4 2 2 2 2 2 6 2" xfId="5012"/>
    <cellStyle name="Normálna 2 4 2 2 2 2 2 6 2 2" xfId="12967"/>
    <cellStyle name="Normálna 2 4 2 2 2 2 2 6 2 2 2" xfId="33000"/>
    <cellStyle name="Normálna 2 4 2 2 2 2 2 6 2 3" xfId="18977"/>
    <cellStyle name="Normálna 2 4 2 2 2 2 2 6 2 3 2" xfId="33001"/>
    <cellStyle name="Normálna 2 4 2 2 2 2 2 6 2 4" xfId="33002"/>
    <cellStyle name="Normálna 2 4 2 2 2 2 2 6 2 5" xfId="50665"/>
    <cellStyle name="Normálna 2 4 2 2 2 2 2 6 3" xfId="11493"/>
    <cellStyle name="Normálna 2 4 2 2 2 2 2 6 3 2" xfId="33003"/>
    <cellStyle name="Normálna 2 4 2 2 2 2 2 6 4" xfId="18976"/>
    <cellStyle name="Normálna 2 4 2 2 2 2 2 6 4 2" xfId="33004"/>
    <cellStyle name="Normálna 2 4 2 2 2 2 2 6 5" xfId="33005"/>
    <cellStyle name="Normálna 2 4 2 2 2 2 2 6 6" xfId="50666"/>
    <cellStyle name="Normálna 2 4 2 2 2 2 2 7" xfId="4219"/>
    <cellStyle name="Normálna 2 4 2 2 2 2 2 7 2" xfId="12174"/>
    <cellStyle name="Normálna 2 4 2 2 2 2 2 7 2 2" xfId="33006"/>
    <cellStyle name="Normálna 2 4 2 2 2 2 2 7 3" xfId="18978"/>
    <cellStyle name="Normálna 2 4 2 2 2 2 2 7 3 2" xfId="33007"/>
    <cellStyle name="Normálna 2 4 2 2 2 2 2 7 4" xfId="33008"/>
    <cellStyle name="Normálna 2 4 2 2 2 2 2 7 5" xfId="50667"/>
    <cellStyle name="Normálna 2 4 2 2 2 2 2 8" xfId="8217"/>
    <cellStyle name="Normálna 2 4 2 2 2 2 2 8 2" xfId="33009"/>
    <cellStyle name="Normálna 2 4 2 2 2 2 2 9" xfId="18939"/>
    <cellStyle name="Normálna 2 4 2 2 2 2 2 9 2" xfId="33010"/>
    <cellStyle name="Normálna 2 4 2 2 2 2 3" xfId="350"/>
    <cellStyle name="Normálna 2 4 2 2 2 2 3 10" xfId="50668"/>
    <cellStyle name="Normálna 2 4 2 2 2 2 3 2" xfId="742"/>
    <cellStyle name="Normálna 2 4 2 2 2 2 3 2 2" xfId="1537"/>
    <cellStyle name="Normálna 2 4 2 2 2 2 3 2 2 2" xfId="3339"/>
    <cellStyle name="Normálna 2 4 2 2 2 2 3 2 2 2 2" xfId="7865"/>
    <cellStyle name="Normálna 2 4 2 2 2 2 3 2 2 2 2 2" xfId="15820"/>
    <cellStyle name="Normálna 2 4 2 2 2 2 3 2 2 2 2 2 2" xfId="33011"/>
    <cellStyle name="Normálna 2 4 2 2 2 2 3 2 2 2 2 3" xfId="18983"/>
    <cellStyle name="Normálna 2 4 2 2 2 2 3 2 2 2 2 3 2" xfId="33012"/>
    <cellStyle name="Normálna 2 4 2 2 2 2 3 2 2 2 2 4" xfId="33013"/>
    <cellStyle name="Normálna 2 4 2 2 2 2 3 2 2 2 2 5" xfId="50669"/>
    <cellStyle name="Normálna 2 4 2 2 2 2 3 2 2 2 3" xfId="11295"/>
    <cellStyle name="Normálna 2 4 2 2 2 2 3 2 2 2 3 2" xfId="33014"/>
    <cellStyle name="Normálna 2 4 2 2 2 2 3 2 2 2 4" xfId="18982"/>
    <cellStyle name="Normálna 2 4 2 2 2 2 3 2 2 2 4 2" xfId="33015"/>
    <cellStyle name="Normálna 2 4 2 2 2 2 3 2 2 2 5" xfId="33016"/>
    <cellStyle name="Normálna 2 4 2 2 2 2 3 2 2 2 6" xfId="50670"/>
    <cellStyle name="Normálna 2 4 2 2 2 2 3 2 2 3" xfId="6289"/>
    <cellStyle name="Normálna 2 4 2 2 2 2 3 2 2 3 2" xfId="14244"/>
    <cellStyle name="Normálna 2 4 2 2 2 2 3 2 2 3 2 2" xfId="33017"/>
    <cellStyle name="Normálna 2 4 2 2 2 2 3 2 2 3 3" xfId="18984"/>
    <cellStyle name="Normálna 2 4 2 2 2 2 3 2 2 3 3 2" xfId="33018"/>
    <cellStyle name="Normálna 2 4 2 2 2 2 3 2 2 3 4" xfId="33019"/>
    <cellStyle name="Normálna 2 4 2 2 2 2 3 2 2 3 5" xfId="50671"/>
    <cellStyle name="Normálna 2 4 2 2 2 2 3 2 2 4" xfId="9494"/>
    <cellStyle name="Normálna 2 4 2 2 2 2 3 2 2 4 2" xfId="33020"/>
    <cellStyle name="Normálna 2 4 2 2 2 2 3 2 2 5" xfId="18981"/>
    <cellStyle name="Normálna 2 4 2 2 2 2 3 2 2 5 2" xfId="33021"/>
    <cellStyle name="Normálna 2 4 2 2 2 2 3 2 2 6" xfId="33022"/>
    <cellStyle name="Normálna 2 4 2 2 2 2 3 2 2 7" xfId="50672"/>
    <cellStyle name="Normálna 2 4 2 2 2 2 3 2 3" xfId="2347"/>
    <cellStyle name="Normálna 2 4 2 2 2 2 3 2 3 2" xfId="7080"/>
    <cellStyle name="Normálna 2 4 2 2 2 2 3 2 3 2 2" xfId="15035"/>
    <cellStyle name="Normálna 2 4 2 2 2 2 3 2 3 2 2 2" xfId="33023"/>
    <cellStyle name="Normálna 2 4 2 2 2 2 3 2 3 2 3" xfId="18986"/>
    <cellStyle name="Normálna 2 4 2 2 2 2 3 2 3 2 3 2" xfId="33024"/>
    <cellStyle name="Normálna 2 4 2 2 2 2 3 2 3 2 4" xfId="33025"/>
    <cellStyle name="Normálna 2 4 2 2 2 2 3 2 3 2 5" xfId="50673"/>
    <cellStyle name="Normálna 2 4 2 2 2 2 3 2 3 3" xfId="10304"/>
    <cellStyle name="Normálna 2 4 2 2 2 2 3 2 3 3 2" xfId="33026"/>
    <cellStyle name="Normálna 2 4 2 2 2 2 3 2 3 4" xfId="18985"/>
    <cellStyle name="Normálna 2 4 2 2 2 2 3 2 3 4 2" xfId="33027"/>
    <cellStyle name="Normálna 2 4 2 2 2 2 3 2 3 5" xfId="33028"/>
    <cellStyle name="Normálna 2 4 2 2 2 2 3 2 3 6" xfId="50674"/>
    <cellStyle name="Normálna 2 4 2 2 2 2 3 2 4" xfId="2638"/>
    <cellStyle name="Normálna 2 4 2 2 2 2 3 2 4 2" xfId="5498"/>
    <cellStyle name="Normálna 2 4 2 2 2 2 3 2 4 2 2" xfId="13453"/>
    <cellStyle name="Normálna 2 4 2 2 2 2 3 2 4 2 2 2" xfId="33029"/>
    <cellStyle name="Normálna 2 4 2 2 2 2 3 2 4 2 3" xfId="18988"/>
    <cellStyle name="Normálna 2 4 2 2 2 2 3 2 4 2 3 2" xfId="33030"/>
    <cellStyle name="Normálna 2 4 2 2 2 2 3 2 4 2 4" xfId="33031"/>
    <cellStyle name="Normálna 2 4 2 2 2 2 3 2 4 2 5" xfId="50675"/>
    <cellStyle name="Normálna 2 4 2 2 2 2 3 2 4 3" xfId="10595"/>
    <cellStyle name="Normálna 2 4 2 2 2 2 3 2 4 3 2" xfId="33032"/>
    <cellStyle name="Normálna 2 4 2 2 2 2 3 2 4 4" xfId="18987"/>
    <cellStyle name="Normálna 2 4 2 2 2 2 3 2 4 4 2" xfId="33033"/>
    <cellStyle name="Normálna 2 4 2 2 2 2 3 2 4 5" xfId="33034"/>
    <cellStyle name="Normálna 2 4 2 2 2 2 3 2 4 6" xfId="50676"/>
    <cellStyle name="Normálna 2 4 2 2 2 2 3 2 5" xfId="4705"/>
    <cellStyle name="Normálna 2 4 2 2 2 2 3 2 5 2" xfId="12660"/>
    <cellStyle name="Normálna 2 4 2 2 2 2 3 2 5 2 2" xfId="33035"/>
    <cellStyle name="Normálna 2 4 2 2 2 2 3 2 5 3" xfId="18989"/>
    <cellStyle name="Normálna 2 4 2 2 2 2 3 2 5 3 2" xfId="33036"/>
    <cellStyle name="Normálna 2 4 2 2 2 2 3 2 5 4" xfId="33037"/>
    <cellStyle name="Normálna 2 4 2 2 2 2 3 2 5 5" xfId="50677"/>
    <cellStyle name="Normálna 2 4 2 2 2 2 3 2 6" xfId="8703"/>
    <cellStyle name="Normálna 2 4 2 2 2 2 3 2 6 2" xfId="33038"/>
    <cellStyle name="Normálna 2 4 2 2 2 2 3 2 7" xfId="18980"/>
    <cellStyle name="Normálna 2 4 2 2 2 2 3 2 7 2" xfId="33039"/>
    <cellStyle name="Normálna 2 4 2 2 2 2 3 2 8" xfId="33040"/>
    <cellStyle name="Normálna 2 4 2 2 2 2 3 2 9" xfId="50678"/>
    <cellStyle name="Normálna 2 4 2 2 2 2 3 3" xfId="1147"/>
    <cellStyle name="Normálna 2 4 2 2 2 2 3 3 2" xfId="2949"/>
    <cellStyle name="Normálna 2 4 2 2 2 2 3 3 2 2" xfId="7475"/>
    <cellStyle name="Normálna 2 4 2 2 2 2 3 3 2 2 2" xfId="15430"/>
    <cellStyle name="Normálna 2 4 2 2 2 2 3 3 2 2 2 2" xfId="33041"/>
    <cellStyle name="Normálna 2 4 2 2 2 2 3 3 2 2 3" xfId="18992"/>
    <cellStyle name="Normálna 2 4 2 2 2 2 3 3 2 2 3 2" xfId="33042"/>
    <cellStyle name="Normálna 2 4 2 2 2 2 3 3 2 2 4" xfId="33043"/>
    <cellStyle name="Normálna 2 4 2 2 2 2 3 3 2 2 5" xfId="50679"/>
    <cellStyle name="Normálna 2 4 2 2 2 2 3 3 2 3" xfId="10905"/>
    <cellStyle name="Normálna 2 4 2 2 2 2 3 3 2 3 2" xfId="33044"/>
    <cellStyle name="Normálna 2 4 2 2 2 2 3 3 2 4" xfId="18991"/>
    <cellStyle name="Normálna 2 4 2 2 2 2 3 3 2 4 2" xfId="33045"/>
    <cellStyle name="Normálna 2 4 2 2 2 2 3 3 2 5" xfId="33046"/>
    <cellStyle name="Normálna 2 4 2 2 2 2 3 3 2 6" xfId="50680"/>
    <cellStyle name="Normálna 2 4 2 2 2 2 3 3 3" xfId="5899"/>
    <cellStyle name="Normálna 2 4 2 2 2 2 3 3 3 2" xfId="13854"/>
    <cellStyle name="Normálna 2 4 2 2 2 2 3 3 3 2 2" xfId="33047"/>
    <cellStyle name="Normálna 2 4 2 2 2 2 3 3 3 3" xfId="18993"/>
    <cellStyle name="Normálna 2 4 2 2 2 2 3 3 3 3 2" xfId="33048"/>
    <cellStyle name="Normálna 2 4 2 2 2 2 3 3 3 4" xfId="33049"/>
    <cellStyle name="Normálna 2 4 2 2 2 2 3 3 3 5" xfId="50681"/>
    <cellStyle name="Normálna 2 4 2 2 2 2 3 3 4" xfId="9104"/>
    <cellStyle name="Normálna 2 4 2 2 2 2 3 3 4 2" xfId="33050"/>
    <cellStyle name="Normálna 2 4 2 2 2 2 3 3 5" xfId="18990"/>
    <cellStyle name="Normálna 2 4 2 2 2 2 3 3 5 2" xfId="33051"/>
    <cellStyle name="Normálna 2 4 2 2 2 2 3 3 6" xfId="33052"/>
    <cellStyle name="Normálna 2 4 2 2 2 2 3 3 7" xfId="50682"/>
    <cellStyle name="Normálna 2 4 2 2 2 2 3 4" xfId="1957"/>
    <cellStyle name="Normálna 2 4 2 2 2 2 3 4 2" xfId="6690"/>
    <cellStyle name="Normálna 2 4 2 2 2 2 3 4 2 2" xfId="14645"/>
    <cellStyle name="Normálna 2 4 2 2 2 2 3 4 2 2 2" xfId="33053"/>
    <cellStyle name="Normálna 2 4 2 2 2 2 3 4 2 3" xfId="18995"/>
    <cellStyle name="Normálna 2 4 2 2 2 2 3 4 2 3 2" xfId="33054"/>
    <cellStyle name="Normálna 2 4 2 2 2 2 3 4 2 4" xfId="33055"/>
    <cellStyle name="Normálna 2 4 2 2 2 2 3 4 2 5" xfId="50683"/>
    <cellStyle name="Normálna 2 4 2 2 2 2 3 4 3" xfId="9914"/>
    <cellStyle name="Normálna 2 4 2 2 2 2 3 4 3 2" xfId="33056"/>
    <cellStyle name="Normálna 2 4 2 2 2 2 3 4 4" xfId="18994"/>
    <cellStyle name="Normálna 2 4 2 2 2 2 3 4 4 2" xfId="33057"/>
    <cellStyle name="Normálna 2 4 2 2 2 2 3 4 5" xfId="33058"/>
    <cellStyle name="Normálna 2 4 2 2 2 2 3 4 6" xfId="50684"/>
    <cellStyle name="Normálna 2 4 2 2 2 2 3 5" xfId="3818"/>
    <cellStyle name="Normálna 2 4 2 2 2 2 3 5 2" xfId="5108"/>
    <cellStyle name="Normálna 2 4 2 2 2 2 3 5 2 2" xfId="13063"/>
    <cellStyle name="Normálna 2 4 2 2 2 2 3 5 2 2 2" xfId="33059"/>
    <cellStyle name="Normálna 2 4 2 2 2 2 3 5 2 3" xfId="18997"/>
    <cellStyle name="Normálna 2 4 2 2 2 2 3 5 2 3 2" xfId="33060"/>
    <cellStyle name="Normálna 2 4 2 2 2 2 3 5 2 4" xfId="33061"/>
    <cellStyle name="Normálna 2 4 2 2 2 2 3 5 2 5" xfId="50685"/>
    <cellStyle name="Normálna 2 4 2 2 2 2 3 5 3" xfId="11773"/>
    <cellStyle name="Normálna 2 4 2 2 2 2 3 5 3 2" xfId="33062"/>
    <cellStyle name="Normálna 2 4 2 2 2 2 3 5 4" xfId="18996"/>
    <cellStyle name="Normálna 2 4 2 2 2 2 3 5 4 2" xfId="33063"/>
    <cellStyle name="Normálna 2 4 2 2 2 2 3 5 5" xfId="33064"/>
    <cellStyle name="Normálna 2 4 2 2 2 2 3 5 6" xfId="50686"/>
    <cellStyle name="Normálna 2 4 2 2 2 2 3 6" xfId="4315"/>
    <cellStyle name="Normálna 2 4 2 2 2 2 3 6 2" xfId="12270"/>
    <cellStyle name="Normálna 2 4 2 2 2 2 3 6 2 2" xfId="33065"/>
    <cellStyle name="Normálna 2 4 2 2 2 2 3 6 3" xfId="18998"/>
    <cellStyle name="Normálna 2 4 2 2 2 2 3 6 3 2" xfId="33066"/>
    <cellStyle name="Normálna 2 4 2 2 2 2 3 6 4" xfId="33067"/>
    <cellStyle name="Normálna 2 4 2 2 2 2 3 6 5" xfId="50687"/>
    <cellStyle name="Normálna 2 4 2 2 2 2 3 7" xfId="8313"/>
    <cellStyle name="Normálna 2 4 2 2 2 2 3 7 2" xfId="33068"/>
    <cellStyle name="Normálna 2 4 2 2 2 2 3 8" xfId="18979"/>
    <cellStyle name="Normálna 2 4 2 2 2 2 3 8 2" xfId="33069"/>
    <cellStyle name="Normálna 2 4 2 2 2 2 3 9" xfId="33070"/>
    <cellStyle name="Normálna 2 4 2 2 2 2 4" xfId="549"/>
    <cellStyle name="Normálna 2 4 2 2 2 2 4 2" xfId="1344"/>
    <cellStyle name="Normálna 2 4 2 2 2 2 4 2 2" xfId="3146"/>
    <cellStyle name="Normálna 2 4 2 2 2 2 4 2 2 2" xfId="7672"/>
    <cellStyle name="Normálna 2 4 2 2 2 2 4 2 2 2 2" xfId="15627"/>
    <cellStyle name="Normálna 2 4 2 2 2 2 4 2 2 2 2 2" xfId="33071"/>
    <cellStyle name="Normálna 2 4 2 2 2 2 4 2 2 2 3" xfId="19002"/>
    <cellStyle name="Normálna 2 4 2 2 2 2 4 2 2 2 3 2" xfId="33072"/>
    <cellStyle name="Normálna 2 4 2 2 2 2 4 2 2 2 4" xfId="33073"/>
    <cellStyle name="Normálna 2 4 2 2 2 2 4 2 2 2 5" xfId="50688"/>
    <cellStyle name="Normálna 2 4 2 2 2 2 4 2 2 3" xfId="11102"/>
    <cellStyle name="Normálna 2 4 2 2 2 2 4 2 2 3 2" xfId="33074"/>
    <cellStyle name="Normálna 2 4 2 2 2 2 4 2 2 4" xfId="19001"/>
    <cellStyle name="Normálna 2 4 2 2 2 2 4 2 2 4 2" xfId="33075"/>
    <cellStyle name="Normálna 2 4 2 2 2 2 4 2 2 5" xfId="33076"/>
    <cellStyle name="Normálna 2 4 2 2 2 2 4 2 2 6" xfId="50689"/>
    <cellStyle name="Normálna 2 4 2 2 2 2 4 2 3" xfId="6096"/>
    <cellStyle name="Normálna 2 4 2 2 2 2 4 2 3 2" xfId="14051"/>
    <cellStyle name="Normálna 2 4 2 2 2 2 4 2 3 2 2" xfId="33077"/>
    <cellStyle name="Normálna 2 4 2 2 2 2 4 2 3 3" xfId="19003"/>
    <cellStyle name="Normálna 2 4 2 2 2 2 4 2 3 3 2" xfId="33078"/>
    <cellStyle name="Normálna 2 4 2 2 2 2 4 2 3 4" xfId="33079"/>
    <cellStyle name="Normálna 2 4 2 2 2 2 4 2 3 5" xfId="50690"/>
    <cellStyle name="Normálna 2 4 2 2 2 2 4 2 4" xfId="9301"/>
    <cellStyle name="Normálna 2 4 2 2 2 2 4 2 4 2" xfId="33080"/>
    <cellStyle name="Normálna 2 4 2 2 2 2 4 2 5" xfId="19000"/>
    <cellStyle name="Normálna 2 4 2 2 2 2 4 2 5 2" xfId="33081"/>
    <cellStyle name="Normálna 2 4 2 2 2 2 4 2 6" xfId="33082"/>
    <cellStyle name="Normálna 2 4 2 2 2 2 4 2 7" xfId="50691"/>
    <cellStyle name="Normálna 2 4 2 2 2 2 4 3" xfId="2154"/>
    <cellStyle name="Normálna 2 4 2 2 2 2 4 3 2" xfId="6887"/>
    <cellStyle name="Normálna 2 4 2 2 2 2 4 3 2 2" xfId="14842"/>
    <cellStyle name="Normálna 2 4 2 2 2 2 4 3 2 2 2" xfId="33083"/>
    <cellStyle name="Normálna 2 4 2 2 2 2 4 3 2 3" xfId="19005"/>
    <cellStyle name="Normálna 2 4 2 2 2 2 4 3 2 3 2" xfId="33084"/>
    <cellStyle name="Normálna 2 4 2 2 2 2 4 3 2 4" xfId="33085"/>
    <cellStyle name="Normálna 2 4 2 2 2 2 4 3 2 5" xfId="50692"/>
    <cellStyle name="Normálna 2 4 2 2 2 2 4 3 3" xfId="10111"/>
    <cellStyle name="Normálna 2 4 2 2 2 2 4 3 3 2" xfId="33086"/>
    <cellStyle name="Normálna 2 4 2 2 2 2 4 3 4" xfId="19004"/>
    <cellStyle name="Normálna 2 4 2 2 2 2 4 3 4 2" xfId="33087"/>
    <cellStyle name="Normálna 2 4 2 2 2 2 4 3 5" xfId="33088"/>
    <cellStyle name="Normálna 2 4 2 2 2 2 4 3 6" xfId="50693"/>
    <cellStyle name="Normálna 2 4 2 2 2 2 4 4" xfId="3974"/>
    <cellStyle name="Normálna 2 4 2 2 2 2 4 4 2" xfId="5305"/>
    <cellStyle name="Normálna 2 4 2 2 2 2 4 4 2 2" xfId="13260"/>
    <cellStyle name="Normálna 2 4 2 2 2 2 4 4 2 2 2" xfId="33089"/>
    <cellStyle name="Normálna 2 4 2 2 2 2 4 4 2 3" xfId="19007"/>
    <cellStyle name="Normálna 2 4 2 2 2 2 4 4 2 3 2" xfId="33090"/>
    <cellStyle name="Normálna 2 4 2 2 2 2 4 4 2 4" xfId="33091"/>
    <cellStyle name="Normálna 2 4 2 2 2 2 4 4 2 5" xfId="50694"/>
    <cellStyle name="Normálna 2 4 2 2 2 2 4 4 3" xfId="11929"/>
    <cellStyle name="Normálna 2 4 2 2 2 2 4 4 3 2" xfId="33092"/>
    <cellStyle name="Normálna 2 4 2 2 2 2 4 4 4" xfId="19006"/>
    <cellStyle name="Normálna 2 4 2 2 2 2 4 4 4 2" xfId="33093"/>
    <cellStyle name="Normálna 2 4 2 2 2 2 4 4 5" xfId="33094"/>
    <cellStyle name="Normálna 2 4 2 2 2 2 4 4 6" xfId="50695"/>
    <cellStyle name="Normálna 2 4 2 2 2 2 4 5" xfId="4512"/>
    <cellStyle name="Normálna 2 4 2 2 2 2 4 5 2" xfId="12467"/>
    <cellStyle name="Normálna 2 4 2 2 2 2 4 5 2 2" xfId="33095"/>
    <cellStyle name="Normálna 2 4 2 2 2 2 4 5 3" xfId="19008"/>
    <cellStyle name="Normálna 2 4 2 2 2 2 4 5 3 2" xfId="33096"/>
    <cellStyle name="Normálna 2 4 2 2 2 2 4 5 4" xfId="33097"/>
    <cellStyle name="Normálna 2 4 2 2 2 2 4 5 5" xfId="50696"/>
    <cellStyle name="Normálna 2 4 2 2 2 2 4 6" xfId="8510"/>
    <cellStyle name="Normálna 2 4 2 2 2 2 4 6 2" xfId="33098"/>
    <cellStyle name="Normálna 2 4 2 2 2 2 4 7" xfId="18999"/>
    <cellStyle name="Normálna 2 4 2 2 2 2 4 7 2" xfId="33099"/>
    <cellStyle name="Normálna 2 4 2 2 2 2 4 8" xfId="33100"/>
    <cellStyle name="Normálna 2 4 2 2 2 2 4 9" xfId="50697"/>
    <cellStyle name="Normálna 2 4 2 2 2 2 5" xfId="954"/>
    <cellStyle name="Normálna 2 4 2 2 2 2 5 2" xfId="2756"/>
    <cellStyle name="Normálna 2 4 2 2 2 2 5 2 2" xfId="7282"/>
    <cellStyle name="Normálna 2 4 2 2 2 2 5 2 2 2" xfId="15237"/>
    <cellStyle name="Normálna 2 4 2 2 2 2 5 2 2 2 2" xfId="33101"/>
    <cellStyle name="Normálna 2 4 2 2 2 2 5 2 2 3" xfId="19011"/>
    <cellStyle name="Normálna 2 4 2 2 2 2 5 2 2 3 2" xfId="33102"/>
    <cellStyle name="Normálna 2 4 2 2 2 2 5 2 2 4" xfId="33103"/>
    <cellStyle name="Normálna 2 4 2 2 2 2 5 2 2 5" xfId="50698"/>
    <cellStyle name="Normálna 2 4 2 2 2 2 5 2 3" xfId="10712"/>
    <cellStyle name="Normálna 2 4 2 2 2 2 5 2 3 2" xfId="33104"/>
    <cellStyle name="Normálna 2 4 2 2 2 2 5 2 4" xfId="19010"/>
    <cellStyle name="Normálna 2 4 2 2 2 2 5 2 4 2" xfId="33105"/>
    <cellStyle name="Normálna 2 4 2 2 2 2 5 2 5" xfId="33106"/>
    <cellStyle name="Normálna 2 4 2 2 2 2 5 2 6" xfId="50699"/>
    <cellStyle name="Normálna 2 4 2 2 2 2 5 3" xfId="5706"/>
    <cellStyle name="Normálna 2 4 2 2 2 2 5 3 2" xfId="13661"/>
    <cellStyle name="Normálna 2 4 2 2 2 2 5 3 2 2" xfId="33107"/>
    <cellStyle name="Normálna 2 4 2 2 2 2 5 3 3" xfId="19012"/>
    <cellStyle name="Normálna 2 4 2 2 2 2 5 3 3 2" xfId="33108"/>
    <cellStyle name="Normálna 2 4 2 2 2 2 5 3 4" xfId="33109"/>
    <cellStyle name="Normálna 2 4 2 2 2 2 5 3 5" xfId="50700"/>
    <cellStyle name="Normálna 2 4 2 2 2 2 5 4" xfId="8911"/>
    <cellStyle name="Normálna 2 4 2 2 2 2 5 4 2" xfId="33110"/>
    <cellStyle name="Normálna 2 4 2 2 2 2 5 5" xfId="19009"/>
    <cellStyle name="Normálna 2 4 2 2 2 2 5 5 2" xfId="33111"/>
    <cellStyle name="Normálna 2 4 2 2 2 2 5 6" xfId="33112"/>
    <cellStyle name="Normálna 2 4 2 2 2 2 5 7" xfId="50701"/>
    <cellStyle name="Normálna 2 4 2 2 2 2 6" xfId="1763"/>
    <cellStyle name="Normálna 2 4 2 2 2 2 6 2" xfId="6497"/>
    <cellStyle name="Normálna 2 4 2 2 2 2 6 2 2" xfId="14452"/>
    <cellStyle name="Normálna 2 4 2 2 2 2 6 2 2 2" xfId="33113"/>
    <cellStyle name="Normálna 2 4 2 2 2 2 6 2 3" xfId="19014"/>
    <cellStyle name="Normálna 2 4 2 2 2 2 6 2 3 2" xfId="33114"/>
    <cellStyle name="Normálna 2 4 2 2 2 2 6 2 4" xfId="33115"/>
    <cellStyle name="Normálna 2 4 2 2 2 2 6 2 5" xfId="50702"/>
    <cellStyle name="Normálna 2 4 2 2 2 2 6 3" xfId="9720"/>
    <cellStyle name="Normálna 2 4 2 2 2 2 6 3 2" xfId="33116"/>
    <cellStyle name="Normálna 2 4 2 2 2 2 6 4" xfId="19013"/>
    <cellStyle name="Normálna 2 4 2 2 2 2 6 4 2" xfId="33117"/>
    <cellStyle name="Normálna 2 4 2 2 2 2 6 5" xfId="33118"/>
    <cellStyle name="Normálna 2 4 2 2 2 2 6 6" xfId="50703"/>
    <cellStyle name="Normálna 2 4 2 2 2 2 7" xfId="2679"/>
    <cellStyle name="Normálna 2 4 2 2 2 2 7 2" xfId="4915"/>
    <cellStyle name="Normálna 2 4 2 2 2 2 7 2 2" xfId="12870"/>
    <cellStyle name="Normálna 2 4 2 2 2 2 7 2 2 2" xfId="33119"/>
    <cellStyle name="Normálna 2 4 2 2 2 2 7 2 3" xfId="19016"/>
    <cellStyle name="Normálna 2 4 2 2 2 2 7 2 3 2" xfId="33120"/>
    <cellStyle name="Normálna 2 4 2 2 2 2 7 2 4" xfId="33121"/>
    <cellStyle name="Normálna 2 4 2 2 2 2 7 2 5" xfId="50704"/>
    <cellStyle name="Normálna 2 4 2 2 2 2 7 3" xfId="10636"/>
    <cellStyle name="Normálna 2 4 2 2 2 2 7 3 2" xfId="33122"/>
    <cellStyle name="Normálna 2 4 2 2 2 2 7 4" xfId="19015"/>
    <cellStyle name="Normálna 2 4 2 2 2 2 7 4 2" xfId="33123"/>
    <cellStyle name="Normálna 2 4 2 2 2 2 7 5" xfId="33124"/>
    <cellStyle name="Normálna 2 4 2 2 2 2 7 6" xfId="50705"/>
    <cellStyle name="Normálna 2 4 2 2 2 2 8" xfId="4122"/>
    <cellStyle name="Normálna 2 4 2 2 2 2 8 2" xfId="12077"/>
    <cellStyle name="Normálna 2 4 2 2 2 2 8 2 2" xfId="33125"/>
    <cellStyle name="Normálna 2 4 2 2 2 2 8 3" xfId="19017"/>
    <cellStyle name="Normálna 2 4 2 2 2 2 8 3 2" xfId="33126"/>
    <cellStyle name="Normálna 2 4 2 2 2 2 8 4" xfId="33127"/>
    <cellStyle name="Normálna 2 4 2 2 2 2 8 5" xfId="50706"/>
    <cellStyle name="Normálna 2 4 2 2 2 2 9" xfId="8120"/>
    <cellStyle name="Normálna 2 4 2 2 2 2 9 2" xfId="33128"/>
    <cellStyle name="Normálna 2 4 2 2 2 3" xfId="221"/>
    <cellStyle name="Normálna 2 4 2 2 2 3 10" xfId="33129"/>
    <cellStyle name="Normálna 2 4 2 2 2 3 11" xfId="50707"/>
    <cellStyle name="Normálna 2 4 2 2 2 3 2" xfId="420"/>
    <cellStyle name="Normálna 2 4 2 2 2 3 2 10" xfId="50708"/>
    <cellStyle name="Normálna 2 4 2 2 2 3 2 2" xfId="812"/>
    <cellStyle name="Normálna 2 4 2 2 2 3 2 2 2" xfId="1607"/>
    <cellStyle name="Normálna 2 4 2 2 2 3 2 2 2 2" xfId="3409"/>
    <cellStyle name="Normálna 2 4 2 2 2 3 2 2 2 2 2" xfId="7935"/>
    <cellStyle name="Normálna 2 4 2 2 2 3 2 2 2 2 2 2" xfId="15890"/>
    <cellStyle name="Normálna 2 4 2 2 2 3 2 2 2 2 2 2 2" xfId="33130"/>
    <cellStyle name="Normálna 2 4 2 2 2 3 2 2 2 2 2 3" xfId="19023"/>
    <cellStyle name="Normálna 2 4 2 2 2 3 2 2 2 2 2 3 2" xfId="33131"/>
    <cellStyle name="Normálna 2 4 2 2 2 3 2 2 2 2 2 4" xfId="33132"/>
    <cellStyle name="Normálna 2 4 2 2 2 3 2 2 2 2 2 5" xfId="50709"/>
    <cellStyle name="Normálna 2 4 2 2 2 3 2 2 2 2 3" xfId="11365"/>
    <cellStyle name="Normálna 2 4 2 2 2 3 2 2 2 2 3 2" xfId="33133"/>
    <cellStyle name="Normálna 2 4 2 2 2 3 2 2 2 2 4" xfId="19022"/>
    <cellStyle name="Normálna 2 4 2 2 2 3 2 2 2 2 4 2" xfId="33134"/>
    <cellStyle name="Normálna 2 4 2 2 2 3 2 2 2 2 5" xfId="33135"/>
    <cellStyle name="Normálna 2 4 2 2 2 3 2 2 2 2 6" xfId="50710"/>
    <cellStyle name="Normálna 2 4 2 2 2 3 2 2 2 3" xfId="6359"/>
    <cellStyle name="Normálna 2 4 2 2 2 3 2 2 2 3 2" xfId="14314"/>
    <cellStyle name="Normálna 2 4 2 2 2 3 2 2 2 3 2 2" xfId="33136"/>
    <cellStyle name="Normálna 2 4 2 2 2 3 2 2 2 3 3" xfId="19024"/>
    <cellStyle name="Normálna 2 4 2 2 2 3 2 2 2 3 3 2" xfId="33137"/>
    <cellStyle name="Normálna 2 4 2 2 2 3 2 2 2 3 4" xfId="33138"/>
    <cellStyle name="Normálna 2 4 2 2 2 3 2 2 2 3 5" xfId="50711"/>
    <cellStyle name="Normálna 2 4 2 2 2 3 2 2 2 4" xfId="9564"/>
    <cellStyle name="Normálna 2 4 2 2 2 3 2 2 2 4 2" xfId="33139"/>
    <cellStyle name="Normálna 2 4 2 2 2 3 2 2 2 5" xfId="19021"/>
    <cellStyle name="Normálna 2 4 2 2 2 3 2 2 2 5 2" xfId="33140"/>
    <cellStyle name="Normálna 2 4 2 2 2 3 2 2 2 6" xfId="33141"/>
    <cellStyle name="Normálna 2 4 2 2 2 3 2 2 2 7" xfId="50712"/>
    <cellStyle name="Normálna 2 4 2 2 2 3 2 2 3" xfId="2417"/>
    <cellStyle name="Normálna 2 4 2 2 2 3 2 2 3 2" xfId="7150"/>
    <cellStyle name="Normálna 2 4 2 2 2 3 2 2 3 2 2" xfId="15105"/>
    <cellStyle name="Normálna 2 4 2 2 2 3 2 2 3 2 2 2" xfId="33142"/>
    <cellStyle name="Normálna 2 4 2 2 2 3 2 2 3 2 3" xfId="19026"/>
    <cellStyle name="Normálna 2 4 2 2 2 3 2 2 3 2 3 2" xfId="33143"/>
    <cellStyle name="Normálna 2 4 2 2 2 3 2 2 3 2 4" xfId="33144"/>
    <cellStyle name="Normálna 2 4 2 2 2 3 2 2 3 2 5" xfId="50713"/>
    <cellStyle name="Normálna 2 4 2 2 2 3 2 2 3 3" xfId="10374"/>
    <cellStyle name="Normálna 2 4 2 2 2 3 2 2 3 3 2" xfId="33145"/>
    <cellStyle name="Normálna 2 4 2 2 2 3 2 2 3 4" xfId="19025"/>
    <cellStyle name="Normálna 2 4 2 2 2 3 2 2 3 4 2" xfId="33146"/>
    <cellStyle name="Normálna 2 4 2 2 2 3 2 2 3 5" xfId="33147"/>
    <cellStyle name="Normálna 2 4 2 2 2 3 2 2 3 6" xfId="50714"/>
    <cellStyle name="Normálna 2 4 2 2 2 3 2 2 4" xfId="2510"/>
    <cellStyle name="Normálna 2 4 2 2 2 3 2 2 4 2" xfId="5568"/>
    <cellStyle name="Normálna 2 4 2 2 2 3 2 2 4 2 2" xfId="13523"/>
    <cellStyle name="Normálna 2 4 2 2 2 3 2 2 4 2 2 2" xfId="33148"/>
    <cellStyle name="Normálna 2 4 2 2 2 3 2 2 4 2 3" xfId="19028"/>
    <cellStyle name="Normálna 2 4 2 2 2 3 2 2 4 2 3 2" xfId="33149"/>
    <cellStyle name="Normálna 2 4 2 2 2 3 2 2 4 2 4" xfId="33150"/>
    <cellStyle name="Normálna 2 4 2 2 2 3 2 2 4 2 5" xfId="50715"/>
    <cellStyle name="Normálna 2 4 2 2 2 3 2 2 4 3" xfId="10467"/>
    <cellStyle name="Normálna 2 4 2 2 2 3 2 2 4 3 2" xfId="33151"/>
    <cellStyle name="Normálna 2 4 2 2 2 3 2 2 4 4" xfId="19027"/>
    <cellStyle name="Normálna 2 4 2 2 2 3 2 2 4 4 2" xfId="33152"/>
    <cellStyle name="Normálna 2 4 2 2 2 3 2 2 4 5" xfId="33153"/>
    <cellStyle name="Normálna 2 4 2 2 2 3 2 2 4 6" xfId="50716"/>
    <cellStyle name="Normálna 2 4 2 2 2 3 2 2 5" xfId="4775"/>
    <cellStyle name="Normálna 2 4 2 2 2 3 2 2 5 2" xfId="12730"/>
    <cellStyle name="Normálna 2 4 2 2 2 3 2 2 5 2 2" xfId="33154"/>
    <cellStyle name="Normálna 2 4 2 2 2 3 2 2 5 3" xfId="19029"/>
    <cellStyle name="Normálna 2 4 2 2 2 3 2 2 5 3 2" xfId="33155"/>
    <cellStyle name="Normálna 2 4 2 2 2 3 2 2 5 4" xfId="33156"/>
    <cellStyle name="Normálna 2 4 2 2 2 3 2 2 5 5" xfId="50717"/>
    <cellStyle name="Normálna 2 4 2 2 2 3 2 2 6" xfId="8773"/>
    <cellStyle name="Normálna 2 4 2 2 2 3 2 2 6 2" xfId="33157"/>
    <cellStyle name="Normálna 2 4 2 2 2 3 2 2 7" xfId="19020"/>
    <cellStyle name="Normálna 2 4 2 2 2 3 2 2 7 2" xfId="33158"/>
    <cellStyle name="Normálna 2 4 2 2 2 3 2 2 8" xfId="33159"/>
    <cellStyle name="Normálna 2 4 2 2 2 3 2 2 9" xfId="50718"/>
    <cellStyle name="Normálna 2 4 2 2 2 3 2 3" xfId="1217"/>
    <cellStyle name="Normálna 2 4 2 2 2 3 2 3 2" xfId="3019"/>
    <cellStyle name="Normálna 2 4 2 2 2 3 2 3 2 2" xfId="7545"/>
    <cellStyle name="Normálna 2 4 2 2 2 3 2 3 2 2 2" xfId="15500"/>
    <cellStyle name="Normálna 2 4 2 2 2 3 2 3 2 2 2 2" xfId="33160"/>
    <cellStyle name="Normálna 2 4 2 2 2 3 2 3 2 2 3" xfId="19032"/>
    <cellStyle name="Normálna 2 4 2 2 2 3 2 3 2 2 3 2" xfId="33161"/>
    <cellStyle name="Normálna 2 4 2 2 2 3 2 3 2 2 4" xfId="33162"/>
    <cellStyle name="Normálna 2 4 2 2 2 3 2 3 2 2 5" xfId="50719"/>
    <cellStyle name="Normálna 2 4 2 2 2 3 2 3 2 3" xfId="10975"/>
    <cellStyle name="Normálna 2 4 2 2 2 3 2 3 2 3 2" xfId="33163"/>
    <cellStyle name="Normálna 2 4 2 2 2 3 2 3 2 4" xfId="19031"/>
    <cellStyle name="Normálna 2 4 2 2 2 3 2 3 2 4 2" xfId="33164"/>
    <cellStyle name="Normálna 2 4 2 2 2 3 2 3 2 5" xfId="33165"/>
    <cellStyle name="Normálna 2 4 2 2 2 3 2 3 2 6" xfId="50720"/>
    <cellStyle name="Normálna 2 4 2 2 2 3 2 3 3" xfId="5969"/>
    <cellStyle name="Normálna 2 4 2 2 2 3 2 3 3 2" xfId="13924"/>
    <cellStyle name="Normálna 2 4 2 2 2 3 2 3 3 2 2" xfId="33166"/>
    <cellStyle name="Normálna 2 4 2 2 2 3 2 3 3 3" xfId="19033"/>
    <cellStyle name="Normálna 2 4 2 2 2 3 2 3 3 3 2" xfId="33167"/>
    <cellStyle name="Normálna 2 4 2 2 2 3 2 3 3 4" xfId="33168"/>
    <cellStyle name="Normálna 2 4 2 2 2 3 2 3 3 5" xfId="50721"/>
    <cellStyle name="Normálna 2 4 2 2 2 3 2 3 4" xfId="9174"/>
    <cellStyle name="Normálna 2 4 2 2 2 3 2 3 4 2" xfId="33169"/>
    <cellStyle name="Normálna 2 4 2 2 2 3 2 3 5" xfId="19030"/>
    <cellStyle name="Normálna 2 4 2 2 2 3 2 3 5 2" xfId="33170"/>
    <cellStyle name="Normálna 2 4 2 2 2 3 2 3 6" xfId="33171"/>
    <cellStyle name="Normálna 2 4 2 2 2 3 2 3 7" xfId="50722"/>
    <cellStyle name="Normálna 2 4 2 2 2 3 2 4" xfId="2027"/>
    <cellStyle name="Normálna 2 4 2 2 2 3 2 4 2" xfId="6760"/>
    <cellStyle name="Normálna 2 4 2 2 2 3 2 4 2 2" xfId="14715"/>
    <cellStyle name="Normálna 2 4 2 2 2 3 2 4 2 2 2" xfId="33172"/>
    <cellStyle name="Normálna 2 4 2 2 2 3 2 4 2 3" xfId="19035"/>
    <cellStyle name="Normálna 2 4 2 2 2 3 2 4 2 3 2" xfId="33173"/>
    <cellStyle name="Normálna 2 4 2 2 2 3 2 4 2 4" xfId="33174"/>
    <cellStyle name="Normálna 2 4 2 2 2 3 2 4 2 5" xfId="50723"/>
    <cellStyle name="Normálna 2 4 2 2 2 3 2 4 3" xfId="9984"/>
    <cellStyle name="Normálna 2 4 2 2 2 3 2 4 3 2" xfId="33175"/>
    <cellStyle name="Normálna 2 4 2 2 2 3 2 4 4" xfId="19034"/>
    <cellStyle name="Normálna 2 4 2 2 2 3 2 4 4 2" xfId="33176"/>
    <cellStyle name="Normálna 2 4 2 2 2 3 2 4 5" xfId="33177"/>
    <cellStyle name="Normálna 2 4 2 2 2 3 2 4 6" xfId="50724"/>
    <cellStyle name="Normálna 2 4 2 2 2 3 2 5" xfId="3964"/>
    <cellStyle name="Normálna 2 4 2 2 2 3 2 5 2" xfId="5178"/>
    <cellStyle name="Normálna 2 4 2 2 2 3 2 5 2 2" xfId="13133"/>
    <cellStyle name="Normálna 2 4 2 2 2 3 2 5 2 2 2" xfId="33178"/>
    <cellStyle name="Normálna 2 4 2 2 2 3 2 5 2 3" xfId="19037"/>
    <cellStyle name="Normálna 2 4 2 2 2 3 2 5 2 3 2" xfId="33179"/>
    <cellStyle name="Normálna 2 4 2 2 2 3 2 5 2 4" xfId="33180"/>
    <cellStyle name="Normálna 2 4 2 2 2 3 2 5 2 5" xfId="50725"/>
    <cellStyle name="Normálna 2 4 2 2 2 3 2 5 3" xfId="11919"/>
    <cellStyle name="Normálna 2 4 2 2 2 3 2 5 3 2" xfId="33181"/>
    <cellStyle name="Normálna 2 4 2 2 2 3 2 5 4" xfId="19036"/>
    <cellStyle name="Normálna 2 4 2 2 2 3 2 5 4 2" xfId="33182"/>
    <cellStyle name="Normálna 2 4 2 2 2 3 2 5 5" xfId="33183"/>
    <cellStyle name="Normálna 2 4 2 2 2 3 2 5 6" xfId="50726"/>
    <cellStyle name="Normálna 2 4 2 2 2 3 2 6" xfId="4385"/>
    <cellStyle name="Normálna 2 4 2 2 2 3 2 6 2" xfId="12340"/>
    <cellStyle name="Normálna 2 4 2 2 2 3 2 6 2 2" xfId="33184"/>
    <cellStyle name="Normálna 2 4 2 2 2 3 2 6 3" xfId="19038"/>
    <cellStyle name="Normálna 2 4 2 2 2 3 2 6 3 2" xfId="33185"/>
    <cellStyle name="Normálna 2 4 2 2 2 3 2 6 4" xfId="33186"/>
    <cellStyle name="Normálna 2 4 2 2 2 3 2 6 5" xfId="50727"/>
    <cellStyle name="Normálna 2 4 2 2 2 3 2 7" xfId="8383"/>
    <cellStyle name="Normálna 2 4 2 2 2 3 2 7 2" xfId="33187"/>
    <cellStyle name="Normálna 2 4 2 2 2 3 2 8" xfId="19019"/>
    <cellStyle name="Normálna 2 4 2 2 2 3 2 8 2" xfId="33188"/>
    <cellStyle name="Normálna 2 4 2 2 2 3 2 9" xfId="33189"/>
    <cellStyle name="Normálna 2 4 2 2 2 3 3" xfId="619"/>
    <cellStyle name="Normálna 2 4 2 2 2 3 3 2" xfId="1414"/>
    <cellStyle name="Normálna 2 4 2 2 2 3 3 2 2" xfId="3216"/>
    <cellStyle name="Normálna 2 4 2 2 2 3 3 2 2 2" xfId="7742"/>
    <cellStyle name="Normálna 2 4 2 2 2 3 3 2 2 2 2" xfId="15697"/>
    <cellStyle name="Normálna 2 4 2 2 2 3 3 2 2 2 2 2" xfId="33190"/>
    <cellStyle name="Normálna 2 4 2 2 2 3 3 2 2 2 3" xfId="19042"/>
    <cellStyle name="Normálna 2 4 2 2 2 3 3 2 2 2 3 2" xfId="33191"/>
    <cellStyle name="Normálna 2 4 2 2 2 3 3 2 2 2 4" xfId="33192"/>
    <cellStyle name="Normálna 2 4 2 2 2 3 3 2 2 2 5" xfId="50728"/>
    <cellStyle name="Normálna 2 4 2 2 2 3 3 2 2 3" xfId="11172"/>
    <cellStyle name="Normálna 2 4 2 2 2 3 3 2 2 3 2" xfId="33193"/>
    <cellStyle name="Normálna 2 4 2 2 2 3 3 2 2 4" xfId="19041"/>
    <cellStyle name="Normálna 2 4 2 2 2 3 3 2 2 4 2" xfId="33194"/>
    <cellStyle name="Normálna 2 4 2 2 2 3 3 2 2 5" xfId="33195"/>
    <cellStyle name="Normálna 2 4 2 2 2 3 3 2 2 6" xfId="50729"/>
    <cellStyle name="Normálna 2 4 2 2 2 3 3 2 3" xfId="6166"/>
    <cellStyle name="Normálna 2 4 2 2 2 3 3 2 3 2" xfId="14121"/>
    <cellStyle name="Normálna 2 4 2 2 2 3 3 2 3 2 2" xfId="33196"/>
    <cellStyle name="Normálna 2 4 2 2 2 3 3 2 3 3" xfId="19043"/>
    <cellStyle name="Normálna 2 4 2 2 2 3 3 2 3 3 2" xfId="33197"/>
    <cellStyle name="Normálna 2 4 2 2 2 3 3 2 3 4" xfId="33198"/>
    <cellStyle name="Normálna 2 4 2 2 2 3 3 2 3 5" xfId="50730"/>
    <cellStyle name="Normálna 2 4 2 2 2 3 3 2 4" xfId="9371"/>
    <cellStyle name="Normálna 2 4 2 2 2 3 3 2 4 2" xfId="33199"/>
    <cellStyle name="Normálna 2 4 2 2 2 3 3 2 5" xfId="19040"/>
    <cellStyle name="Normálna 2 4 2 2 2 3 3 2 5 2" xfId="33200"/>
    <cellStyle name="Normálna 2 4 2 2 2 3 3 2 6" xfId="33201"/>
    <cellStyle name="Normálna 2 4 2 2 2 3 3 2 7" xfId="50731"/>
    <cellStyle name="Normálna 2 4 2 2 2 3 3 3" xfId="2224"/>
    <cellStyle name="Normálna 2 4 2 2 2 3 3 3 2" xfId="6957"/>
    <cellStyle name="Normálna 2 4 2 2 2 3 3 3 2 2" xfId="14912"/>
    <cellStyle name="Normálna 2 4 2 2 2 3 3 3 2 2 2" xfId="33202"/>
    <cellStyle name="Normálna 2 4 2 2 2 3 3 3 2 3" xfId="19045"/>
    <cellStyle name="Normálna 2 4 2 2 2 3 3 3 2 3 2" xfId="33203"/>
    <cellStyle name="Normálna 2 4 2 2 2 3 3 3 2 4" xfId="33204"/>
    <cellStyle name="Normálna 2 4 2 2 2 3 3 3 2 5" xfId="50732"/>
    <cellStyle name="Normálna 2 4 2 2 2 3 3 3 3" xfId="10181"/>
    <cellStyle name="Normálna 2 4 2 2 2 3 3 3 3 2" xfId="33205"/>
    <cellStyle name="Normálna 2 4 2 2 2 3 3 3 4" xfId="19044"/>
    <cellStyle name="Normálna 2 4 2 2 2 3 3 3 4 2" xfId="33206"/>
    <cellStyle name="Normálna 2 4 2 2 2 3 3 3 5" xfId="33207"/>
    <cellStyle name="Normálna 2 4 2 2 2 3 3 3 6" xfId="50733"/>
    <cellStyle name="Normálna 2 4 2 2 2 3 3 4" xfId="3819"/>
    <cellStyle name="Normálna 2 4 2 2 2 3 3 4 2" xfId="5375"/>
    <cellStyle name="Normálna 2 4 2 2 2 3 3 4 2 2" xfId="13330"/>
    <cellStyle name="Normálna 2 4 2 2 2 3 3 4 2 2 2" xfId="33208"/>
    <cellStyle name="Normálna 2 4 2 2 2 3 3 4 2 3" xfId="19047"/>
    <cellStyle name="Normálna 2 4 2 2 2 3 3 4 2 3 2" xfId="33209"/>
    <cellStyle name="Normálna 2 4 2 2 2 3 3 4 2 4" xfId="33210"/>
    <cellStyle name="Normálna 2 4 2 2 2 3 3 4 2 5" xfId="50734"/>
    <cellStyle name="Normálna 2 4 2 2 2 3 3 4 3" xfId="11774"/>
    <cellStyle name="Normálna 2 4 2 2 2 3 3 4 3 2" xfId="33211"/>
    <cellStyle name="Normálna 2 4 2 2 2 3 3 4 4" xfId="19046"/>
    <cellStyle name="Normálna 2 4 2 2 2 3 3 4 4 2" xfId="33212"/>
    <cellStyle name="Normálna 2 4 2 2 2 3 3 4 5" xfId="33213"/>
    <cellStyle name="Normálna 2 4 2 2 2 3 3 4 6" xfId="50735"/>
    <cellStyle name="Normálna 2 4 2 2 2 3 3 5" xfId="4582"/>
    <cellStyle name="Normálna 2 4 2 2 2 3 3 5 2" xfId="12537"/>
    <cellStyle name="Normálna 2 4 2 2 2 3 3 5 2 2" xfId="33214"/>
    <cellStyle name="Normálna 2 4 2 2 2 3 3 5 3" xfId="19048"/>
    <cellStyle name="Normálna 2 4 2 2 2 3 3 5 3 2" xfId="33215"/>
    <cellStyle name="Normálna 2 4 2 2 2 3 3 5 4" xfId="33216"/>
    <cellStyle name="Normálna 2 4 2 2 2 3 3 5 5" xfId="50736"/>
    <cellStyle name="Normálna 2 4 2 2 2 3 3 6" xfId="8580"/>
    <cellStyle name="Normálna 2 4 2 2 2 3 3 6 2" xfId="33217"/>
    <cellStyle name="Normálna 2 4 2 2 2 3 3 7" xfId="19039"/>
    <cellStyle name="Normálna 2 4 2 2 2 3 3 7 2" xfId="33218"/>
    <cellStyle name="Normálna 2 4 2 2 2 3 3 8" xfId="33219"/>
    <cellStyle name="Normálna 2 4 2 2 2 3 3 9" xfId="50737"/>
    <cellStyle name="Normálna 2 4 2 2 2 3 4" xfId="1024"/>
    <cellStyle name="Normálna 2 4 2 2 2 3 4 2" xfId="2826"/>
    <cellStyle name="Normálna 2 4 2 2 2 3 4 2 2" xfId="7352"/>
    <cellStyle name="Normálna 2 4 2 2 2 3 4 2 2 2" xfId="15307"/>
    <cellStyle name="Normálna 2 4 2 2 2 3 4 2 2 2 2" xfId="33220"/>
    <cellStyle name="Normálna 2 4 2 2 2 3 4 2 2 3" xfId="19051"/>
    <cellStyle name="Normálna 2 4 2 2 2 3 4 2 2 3 2" xfId="33221"/>
    <cellStyle name="Normálna 2 4 2 2 2 3 4 2 2 4" xfId="33222"/>
    <cellStyle name="Normálna 2 4 2 2 2 3 4 2 2 5" xfId="50738"/>
    <cellStyle name="Normálna 2 4 2 2 2 3 4 2 3" xfId="10782"/>
    <cellStyle name="Normálna 2 4 2 2 2 3 4 2 3 2" xfId="33223"/>
    <cellStyle name="Normálna 2 4 2 2 2 3 4 2 4" xfId="19050"/>
    <cellStyle name="Normálna 2 4 2 2 2 3 4 2 4 2" xfId="33224"/>
    <cellStyle name="Normálna 2 4 2 2 2 3 4 2 5" xfId="33225"/>
    <cellStyle name="Normálna 2 4 2 2 2 3 4 2 6" xfId="50739"/>
    <cellStyle name="Normálna 2 4 2 2 2 3 4 3" xfId="5776"/>
    <cellStyle name="Normálna 2 4 2 2 2 3 4 3 2" xfId="13731"/>
    <cellStyle name="Normálna 2 4 2 2 2 3 4 3 2 2" xfId="33226"/>
    <cellStyle name="Normálna 2 4 2 2 2 3 4 3 3" xfId="19052"/>
    <cellStyle name="Normálna 2 4 2 2 2 3 4 3 3 2" xfId="33227"/>
    <cellStyle name="Normálna 2 4 2 2 2 3 4 3 4" xfId="33228"/>
    <cellStyle name="Normálna 2 4 2 2 2 3 4 3 5" xfId="50740"/>
    <cellStyle name="Normálna 2 4 2 2 2 3 4 4" xfId="8981"/>
    <cellStyle name="Normálna 2 4 2 2 2 3 4 4 2" xfId="33229"/>
    <cellStyle name="Normálna 2 4 2 2 2 3 4 5" xfId="19049"/>
    <cellStyle name="Normálna 2 4 2 2 2 3 4 5 2" xfId="33230"/>
    <cellStyle name="Normálna 2 4 2 2 2 3 4 6" xfId="33231"/>
    <cellStyle name="Normálna 2 4 2 2 2 3 4 7" xfId="50741"/>
    <cellStyle name="Normálna 2 4 2 2 2 3 5" xfId="1834"/>
    <cellStyle name="Normálna 2 4 2 2 2 3 5 2" xfId="6567"/>
    <cellStyle name="Normálna 2 4 2 2 2 3 5 2 2" xfId="14522"/>
    <cellStyle name="Normálna 2 4 2 2 2 3 5 2 2 2" xfId="33232"/>
    <cellStyle name="Normálna 2 4 2 2 2 3 5 2 3" xfId="19054"/>
    <cellStyle name="Normálna 2 4 2 2 2 3 5 2 3 2" xfId="33233"/>
    <cellStyle name="Normálna 2 4 2 2 2 3 5 2 4" xfId="33234"/>
    <cellStyle name="Normálna 2 4 2 2 2 3 5 2 5" xfId="50742"/>
    <cellStyle name="Normálna 2 4 2 2 2 3 5 3" xfId="9791"/>
    <cellStyle name="Normálna 2 4 2 2 2 3 5 3 2" xfId="33235"/>
    <cellStyle name="Normálna 2 4 2 2 2 3 5 4" xfId="19053"/>
    <cellStyle name="Normálna 2 4 2 2 2 3 5 4 2" xfId="33236"/>
    <cellStyle name="Normálna 2 4 2 2 2 3 5 5" xfId="33237"/>
    <cellStyle name="Normálna 2 4 2 2 2 3 5 6" xfId="50743"/>
    <cellStyle name="Normálna 2 4 2 2 2 3 6" xfId="3962"/>
    <cellStyle name="Normálna 2 4 2 2 2 3 6 2" xfId="4985"/>
    <cellStyle name="Normálna 2 4 2 2 2 3 6 2 2" xfId="12940"/>
    <cellStyle name="Normálna 2 4 2 2 2 3 6 2 2 2" xfId="33238"/>
    <cellStyle name="Normálna 2 4 2 2 2 3 6 2 3" xfId="19056"/>
    <cellStyle name="Normálna 2 4 2 2 2 3 6 2 3 2" xfId="33239"/>
    <cellStyle name="Normálna 2 4 2 2 2 3 6 2 4" xfId="33240"/>
    <cellStyle name="Normálna 2 4 2 2 2 3 6 2 5" xfId="50744"/>
    <cellStyle name="Normálna 2 4 2 2 2 3 6 3" xfId="11917"/>
    <cellStyle name="Normálna 2 4 2 2 2 3 6 3 2" xfId="33241"/>
    <cellStyle name="Normálna 2 4 2 2 2 3 6 4" xfId="19055"/>
    <cellStyle name="Normálna 2 4 2 2 2 3 6 4 2" xfId="33242"/>
    <cellStyle name="Normálna 2 4 2 2 2 3 6 5" xfId="33243"/>
    <cellStyle name="Normálna 2 4 2 2 2 3 6 6" xfId="50745"/>
    <cellStyle name="Normálna 2 4 2 2 2 3 7" xfId="4192"/>
    <cellStyle name="Normálna 2 4 2 2 2 3 7 2" xfId="12147"/>
    <cellStyle name="Normálna 2 4 2 2 2 3 7 2 2" xfId="33244"/>
    <cellStyle name="Normálna 2 4 2 2 2 3 7 3" xfId="19057"/>
    <cellStyle name="Normálna 2 4 2 2 2 3 7 3 2" xfId="33245"/>
    <cellStyle name="Normálna 2 4 2 2 2 3 7 4" xfId="33246"/>
    <cellStyle name="Normálna 2 4 2 2 2 3 7 5" xfId="50746"/>
    <cellStyle name="Normálna 2 4 2 2 2 3 8" xfId="8190"/>
    <cellStyle name="Normálna 2 4 2 2 2 3 8 2" xfId="33247"/>
    <cellStyle name="Normálna 2 4 2 2 2 3 9" xfId="19018"/>
    <cellStyle name="Normálna 2 4 2 2 2 3 9 2" xfId="33248"/>
    <cellStyle name="Normálna 2 4 2 2 2 4" xfId="323"/>
    <cellStyle name="Normálna 2 4 2 2 2 4 10" xfId="50747"/>
    <cellStyle name="Normálna 2 4 2 2 2 4 2" xfId="715"/>
    <cellStyle name="Normálna 2 4 2 2 2 4 2 2" xfId="1510"/>
    <cellStyle name="Normálna 2 4 2 2 2 4 2 2 2" xfId="3312"/>
    <cellStyle name="Normálna 2 4 2 2 2 4 2 2 2 2" xfId="7838"/>
    <cellStyle name="Normálna 2 4 2 2 2 4 2 2 2 2 2" xfId="15793"/>
    <cellStyle name="Normálna 2 4 2 2 2 4 2 2 2 2 2 2" xfId="33249"/>
    <cellStyle name="Normálna 2 4 2 2 2 4 2 2 2 2 3" xfId="19062"/>
    <cellStyle name="Normálna 2 4 2 2 2 4 2 2 2 2 3 2" xfId="33250"/>
    <cellStyle name="Normálna 2 4 2 2 2 4 2 2 2 2 4" xfId="33251"/>
    <cellStyle name="Normálna 2 4 2 2 2 4 2 2 2 2 5" xfId="50748"/>
    <cellStyle name="Normálna 2 4 2 2 2 4 2 2 2 3" xfId="11268"/>
    <cellStyle name="Normálna 2 4 2 2 2 4 2 2 2 3 2" xfId="33252"/>
    <cellStyle name="Normálna 2 4 2 2 2 4 2 2 2 4" xfId="19061"/>
    <cellStyle name="Normálna 2 4 2 2 2 4 2 2 2 4 2" xfId="33253"/>
    <cellStyle name="Normálna 2 4 2 2 2 4 2 2 2 5" xfId="33254"/>
    <cellStyle name="Normálna 2 4 2 2 2 4 2 2 2 6" xfId="50749"/>
    <cellStyle name="Normálna 2 4 2 2 2 4 2 2 3" xfId="6262"/>
    <cellStyle name="Normálna 2 4 2 2 2 4 2 2 3 2" xfId="14217"/>
    <cellStyle name="Normálna 2 4 2 2 2 4 2 2 3 2 2" xfId="33255"/>
    <cellStyle name="Normálna 2 4 2 2 2 4 2 2 3 3" xfId="19063"/>
    <cellStyle name="Normálna 2 4 2 2 2 4 2 2 3 3 2" xfId="33256"/>
    <cellStyle name="Normálna 2 4 2 2 2 4 2 2 3 4" xfId="33257"/>
    <cellStyle name="Normálna 2 4 2 2 2 4 2 2 3 5" xfId="50750"/>
    <cellStyle name="Normálna 2 4 2 2 2 4 2 2 4" xfId="9467"/>
    <cellStyle name="Normálna 2 4 2 2 2 4 2 2 4 2" xfId="33258"/>
    <cellStyle name="Normálna 2 4 2 2 2 4 2 2 5" xfId="19060"/>
    <cellStyle name="Normálna 2 4 2 2 2 4 2 2 5 2" xfId="33259"/>
    <cellStyle name="Normálna 2 4 2 2 2 4 2 2 6" xfId="33260"/>
    <cellStyle name="Normálna 2 4 2 2 2 4 2 2 7" xfId="50751"/>
    <cellStyle name="Normálna 2 4 2 2 2 4 2 3" xfId="2320"/>
    <cellStyle name="Normálna 2 4 2 2 2 4 2 3 2" xfId="7053"/>
    <cellStyle name="Normálna 2 4 2 2 2 4 2 3 2 2" xfId="15008"/>
    <cellStyle name="Normálna 2 4 2 2 2 4 2 3 2 2 2" xfId="33261"/>
    <cellStyle name="Normálna 2 4 2 2 2 4 2 3 2 3" xfId="19065"/>
    <cellStyle name="Normálna 2 4 2 2 2 4 2 3 2 3 2" xfId="33262"/>
    <cellStyle name="Normálna 2 4 2 2 2 4 2 3 2 4" xfId="33263"/>
    <cellStyle name="Normálna 2 4 2 2 2 4 2 3 2 5" xfId="50752"/>
    <cellStyle name="Normálna 2 4 2 2 2 4 2 3 3" xfId="10277"/>
    <cellStyle name="Normálna 2 4 2 2 2 4 2 3 3 2" xfId="33264"/>
    <cellStyle name="Normálna 2 4 2 2 2 4 2 3 4" xfId="19064"/>
    <cellStyle name="Normálna 2 4 2 2 2 4 2 3 4 2" xfId="33265"/>
    <cellStyle name="Normálna 2 4 2 2 2 4 2 3 5" xfId="33266"/>
    <cellStyle name="Normálna 2 4 2 2 2 4 2 3 6" xfId="50753"/>
    <cellStyle name="Normálna 2 4 2 2 2 4 2 4" xfId="3821"/>
    <cellStyle name="Normálna 2 4 2 2 2 4 2 4 2" xfId="5471"/>
    <cellStyle name="Normálna 2 4 2 2 2 4 2 4 2 2" xfId="13426"/>
    <cellStyle name="Normálna 2 4 2 2 2 4 2 4 2 2 2" xfId="33267"/>
    <cellStyle name="Normálna 2 4 2 2 2 4 2 4 2 3" xfId="19067"/>
    <cellStyle name="Normálna 2 4 2 2 2 4 2 4 2 3 2" xfId="33268"/>
    <cellStyle name="Normálna 2 4 2 2 2 4 2 4 2 4" xfId="33269"/>
    <cellStyle name="Normálna 2 4 2 2 2 4 2 4 2 5" xfId="50754"/>
    <cellStyle name="Normálna 2 4 2 2 2 4 2 4 3" xfId="11776"/>
    <cellStyle name="Normálna 2 4 2 2 2 4 2 4 3 2" xfId="33270"/>
    <cellStyle name="Normálna 2 4 2 2 2 4 2 4 4" xfId="19066"/>
    <cellStyle name="Normálna 2 4 2 2 2 4 2 4 4 2" xfId="33271"/>
    <cellStyle name="Normálna 2 4 2 2 2 4 2 4 5" xfId="33272"/>
    <cellStyle name="Normálna 2 4 2 2 2 4 2 4 6" xfId="50755"/>
    <cellStyle name="Normálna 2 4 2 2 2 4 2 5" xfId="4678"/>
    <cellStyle name="Normálna 2 4 2 2 2 4 2 5 2" xfId="12633"/>
    <cellStyle name="Normálna 2 4 2 2 2 4 2 5 2 2" xfId="33273"/>
    <cellStyle name="Normálna 2 4 2 2 2 4 2 5 3" xfId="19068"/>
    <cellStyle name="Normálna 2 4 2 2 2 4 2 5 3 2" xfId="33274"/>
    <cellStyle name="Normálna 2 4 2 2 2 4 2 5 4" xfId="33275"/>
    <cellStyle name="Normálna 2 4 2 2 2 4 2 5 5" xfId="50756"/>
    <cellStyle name="Normálna 2 4 2 2 2 4 2 6" xfId="8676"/>
    <cellStyle name="Normálna 2 4 2 2 2 4 2 6 2" xfId="33276"/>
    <cellStyle name="Normálna 2 4 2 2 2 4 2 7" xfId="19059"/>
    <cellStyle name="Normálna 2 4 2 2 2 4 2 7 2" xfId="33277"/>
    <cellStyle name="Normálna 2 4 2 2 2 4 2 8" xfId="33278"/>
    <cellStyle name="Normálna 2 4 2 2 2 4 2 9" xfId="50757"/>
    <cellStyle name="Normálna 2 4 2 2 2 4 3" xfId="1120"/>
    <cellStyle name="Normálna 2 4 2 2 2 4 3 2" xfId="2922"/>
    <cellStyle name="Normálna 2 4 2 2 2 4 3 2 2" xfId="7448"/>
    <cellStyle name="Normálna 2 4 2 2 2 4 3 2 2 2" xfId="15403"/>
    <cellStyle name="Normálna 2 4 2 2 2 4 3 2 2 2 2" xfId="33279"/>
    <cellStyle name="Normálna 2 4 2 2 2 4 3 2 2 3" xfId="19071"/>
    <cellStyle name="Normálna 2 4 2 2 2 4 3 2 2 3 2" xfId="33280"/>
    <cellStyle name="Normálna 2 4 2 2 2 4 3 2 2 4" xfId="33281"/>
    <cellStyle name="Normálna 2 4 2 2 2 4 3 2 2 5" xfId="50758"/>
    <cellStyle name="Normálna 2 4 2 2 2 4 3 2 3" xfId="10878"/>
    <cellStyle name="Normálna 2 4 2 2 2 4 3 2 3 2" xfId="33282"/>
    <cellStyle name="Normálna 2 4 2 2 2 4 3 2 4" xfId="19070"/>
    <cellStyle name="Normálna 2 4 2 2 2 4 3 2 4 2" xfId="33283"/>
    <cellStyle name="Normálna 2 4 2 2 2 4 3 2 5" xfId="33284"/>
    <cellStyle name="Normálna 2 4 2 2 2 4 3 2 6" xfId="50759"/>
    <cellStyle name="Normálna 2 4 2 2 2 4 3 3" xfId="5872"/>
    <cellStyle name="Normálna 2 4 2 2 2 4 3 3 2" xfId="13827"/>
    <cellStyle name="Normálna 2 4 2 2 2 4 3 3 2 2" xfId="33285"/>
    <cellStyle name="Normálna 2 4 2 2 2 4 3 3 3" xfId="19072"/>
    <cellStyle name="Normálna 2 4 2 2 2 4 3 3 3 2" xfId="33286"/>
    <cellStyle name="Normálna 2 4 2 2 2 4 3 3 4" xfId="33287"/>
    <cellStyle name="Normálna 2 4 2 2 2 4 3 3 5" xfId="50760"/>
    <cellStyle name="Normálna 2 4 2 2 2 4 3 4" xfId="9077"/>
    <cellStyle name="Normálna 2 4 2 2 2 4 3 4 2" xfId="33288"/>
    <cellStyle name="Normálna 2 4 2 2 2 4 3 5" xfId="19069"/>
    <cellStyle name="Normálna 2 4 2 2 2 4 3 5 2" xfId="33289"/>
    <cellStyle name="Normálna 2 4 2 2 2 4 3 6" xfId="33290"/>
    <cellStyle name="Normálna 2 4 2 2 2 4 3 7" xfId="50761"/>
    <cellStyle name="Normálna 2 4 2 2 2 4 4" xfId="1930"/>
    <cellStyle name="Normálna 2 4 2 2 2 4 4 2" xfId="6663"/>
    <cellStyle name="Normálna 2 4 2 2 2 4 4 2 2" xfId="14618"/>
    <cellStyle name="Normálna 2 4 2 2 2 4 4 2 2 2" xfId="33291"/>
    <cellStyle name="Normálna 2 4 2 2 2 4 4 2 3" xfId="19074"/>
    <cellStyle name="Normálna 2 4 2 2 2 4 4 2 3 2" xfId="33292"/>
    <cellStyle name="Normálna 2 4 2 2 2 4 4 2 4" xfId="33293"/>
    <cellStyle name="Normálna 2 4 2 2 2 4 4 2 5" xfId="50762"/>
    <cellStyle name="Normálna 2 4 2 2 2 4 4 3" xfId="9887"/>
    <cellStyle name="Normálna 2 4 2 2 2 4 4 3 2" xfId="33294"/>
    <cellStyle name="Normálna 2 4 2 2 2 4 4 4" xfId="19073"/>
    <cellStyle name="Normálna 2 4 2 2 2 4 4 4 2" xfId="33295"/>
    <cellStyle name="Normálna 2 4 2 2 2 4 4 5" xfId="33296"/>
    <cellStyle name="Normálna 2 4 2 2 2 4 4 6" xfId="50763"/>
    <cellStyle name="Normálna 2 4 2 2 2 4 5" xfId="3608"/>
    <cellStyle name="Normálna 2 4 2 2 2 4 5 2" xfId="5081"/>
    <cellStyle name="Normálna 2 4 2 2 2 4 5 2 2" xfId="13036"/>
    <cellStyle name="Normálna 2 4 2 2 2 4 5 2 2 2" xfId="33297"/>
    <cellStyle name="Normálna 2 4 2 2 2 4 5 2 3" xfId="19076"/>
    <cellStyle name="Normálna 2 4 2 2 2 4 5 2 3 2" xfId="33298"/>
    <cellStyle name="Normálna 2 4 2 2 2 4 5 2 4" xfId="33299"/>
    <cellStyle name="Normálna 2 4 2 2 2 4 5 2 5" xfId="50764"/>
    <cellStyle name="Normálna 2 4 2 2 2 4 5 3" xfId="11564"/>
    <cellStyle name="Normálna 2 4 2 2 2 4 5 3 2" xfId="33300"/>
    <cellStyle name="Normálna 2 4 2 2 2 4 5 4" xfId="19075"/>
    <cellStyle name="Normálna 2 4 2 2 2 4 5 4 2" xfId="33301"/>
    <cellStyle name="Normálna 2 4 2 2 2 4 5 5" xfId="33302"/>
    <cellStyle name="Normálna 2 4 2 2 2 4 5 6" xfId="50765"/>
    <cellStyle name="Normálna 2 4 2 2 2 4 6" xfId="4288"/>
    <cellStyle name="Normálna 2 4 2 2 2 4 6 2" xfId="12243"/>
    <cellStyle name="Normálna 2 4 2 2 2 4 6 2 2" xfId="33303"/>
    <cellStyle name="Normálna 2 4 2 2 2 4 6 3" xfId="19077"/>
    <cellStyle name="Normálna 2 4 2 2 2 4 6 3 2" xfId="33304"/>
    <cellStyle name="Normálna 2 4 2 2 2 4 6 4" xfId="33305"/>
    <cellStyle name="Normálna 2 4 2 2 2 4 6 5" xfId="50766"/>
    <cellStyle name="Normálna 2 4 2 2 2 4 7" xfId="8286"/>
    <cellStyle name="Normálna 2 4 2 2 2 4 7 2" xfId="33306"/>
    <cellStyle name="Normálna 2 4 2 2 2 4 8" xfId="19058"/>
    <cellStyle name="Normálna 2 4 2 2 2 4 8 2" xfId="33307"/>
    <cellStyle name="Normálna 2 4 2 2 2 4 9" xfId="33308"/>
    <cellStyle name="Normálna 2 4 2 2 2 5" xfId="522"/>
    <cellStyle name="Normálna 2 4 2 2 2 5 2" xfId="1317"/>
    <cellStyle name="Normálna 2 4 2 2 2 5 2 2" xfId="3119"/>
    <cellStyle name="Normálna 2 4 2 2 2 5 2 2 2" xfId="7645"/>
    <cellStyle name="Normálna 2 4 2 2 2 5 2 2 2 2" xfId="15600"/>
    <cellStyle name="Normálna 2 4 2 2 2 5 2 2 2 2 2" xfId="33309"/>
    <cellStyle name="Normálna 2 4 2 2 2 5 2 2 2 3" xfId="19081"/>
    <cellStyle name="Normálna 2 4 2 2 2 5 2 2 2 3 2" xfId="33310"/>
    <cellStyle name="Normálna 2 4 2 2 2 5 2 2 2 4" xfId="33311"/>
    <cellStyle name="Normálna 2 4 2 2 2 5 2 2 2 5" xfId="50767"/>
    <cellStyle name="Normálna 2 4 2 2 2 5 2 2 3" xfId="11075"/>
    <cellStyle name="Normálna 2 4 2 2 2 5 2 2 3 2" xfId="33312"/>
    <cellStyle name="Normálna 2 4 2 2 2 5 2 2 4" xfId="19080"/>
    <cellStyle name="Normálna 2 4 2 2 2 5 2 2 4 2" xfId="33313"/>
    <cellStyle name="Normálna 2 4 2 2 2 5 2 2 5" xfId="33314"/>
    <cellStyle name="Normálna 2 4 2 2 2 5 2 2 6" xfId="50768"/>
    <cellStyle name="Normálna 2 4 2 2 2 5 2 3" xfId="6069"/>
    <cellStyle name="Normálna 2 4 2 2 2 5 2 3 2" xfId="14024"/>
    <cellStyle name="Normálna 2 4 2 2 2 5 2 3 2 2" xfId="33315"/>
    <cellStyle name="Normálna 2 4 2 2 2 5 2 3 3" xfId="19082"/>
    <cellStyle name="Normálna 2 4 2 2 2 5 2 3 3 2" xfId="33316"/>
    <cellStyle name="Normálna 2 4 2 2 2 5 2 3 4" xfId="33317"/>
    <cellStyle name="Normálna 2 4 2 2 2 5 2 3 5" xfId="50769"/>
    <cellStyle name="Normálna 2 4 2 2 2 5 2 4" xfId="9274"/>
    <cellStyle name="Normálna 2 4 2 2 2 5 2 4 2" xfId="33318"/>
    <cellStyle name="Normálna 2 4 2 2 2 5 2 5" xfId="19079"/>
    <cellStyle name="Normálna 2 4 2 2 2 5 2 5 2" xfId="33319"/>
    <cellStyle name="Normálna 2 4 2 2 2 5 2 6" xfId="33320"/>
    <cellStyle name="Normálna 2 4 2 2 2 5 2 7" xfId="50770"/>
    <cellStyle name="Normálna 2 4 2 2 2 5 3" xfId="2127"/>
    <cellStyle name="Normálna 2 4 2 2 2 5 3 2" xfId="6860"/>
    <cellStyle name="Normálna 2 4 2 2 2 5 3 2 2" xfId="14815"/>
    <cellStyle name="Normálna 2 4 2 2 2 5 3 2 2 2" xfId="33321"/>
    <cellStyle name="Normálna 2 4 2 2 2 5 3 2 3" xfId="19084"/>
    <cellStyle name="Normálna 2 4 2 2 2 5 3 2 3 2" xfId="33322"/>
    <cellStyle name="Normálna 2 4 2 2 2 5 3 2 4" xfId="33323"/>
    <cellStyle name="Normálna 2 4 2 2 2 5 3 2 5" xfId="50771"/>
    <cellStyle name="Normálna 2 4 2 2 2 5 3 3" xfId="10084"/>
    <cellStyle name="Normálna 2 4 2 2 2 5 3 3 2" xfId="33324"/>
    <cellStyle name="Normálna 2 4 2 2 2 5 3 4" xfId="19083"/>
    <cellStyle name="Normálna 2 4 2 2 2 5 3 4 2" xfId="33325"/>
    <cellStyle name="Normálna 2 4 2 2 2 5 3 5" xfId="33326"/>
    <cellStyle name="Normálna 2 4 2 2 2 5 3 6" xfId="50772"/>
    <cellStyle name="Normálna 2 4 2 2 2 5 4" xfId="2618"/>
    <cellStyle name="Normálna 2 4 2 2 2 5 4 2" xfId="5278"/>
    <cellStyle name="Normálna 2 4 2 2 2 5 4 2 2" xfId="13233"/>
    <cellStyle name="Normálna 2 4 2 2 2 5 4 2 2 2" xfId="33327"/>
    <cellStyle name="Normálna 2 4 2 2 2 5 4 2 3" xfId="19086"/>
    <cellStyle name="Normálna 2 4 2 2 2 5 4 2 3 2" xfId="33328"/>
    <cellStyle name="Normálna 2 4 2 2 2 5 4 2 4" xfId="33329"/>
    <cellStyle name="Normálna 2 4 2 2 2 5 4 2 5" xfId="50773"/>
    <cellStyle name="Normálna 2 4 2 2 2 5 4 3" xfId="10575"/>
    <cellStyle name="Normálna 2 4 2 2 2 5 4 3 2" xfId="33330"/>
    <cellStyle name="Normálna 2 4 2 2 2 5 4 4" xfId="19085"/>
    <cellStyle name="Normálna 2 4 2 2 2 5 4 4 2" xfId="33331"/>
    <cellStyle name="Normálna 2 4 2 2 2 5 4 5" xfId="33332"/>
    <cellStyle name="Normálna 2 4 2 2 2 5 4 6" xfId="50774"/>
    <cellStyle name="Normálna 2 4 2 2 2 5 5" xfId="4485"/>
    <cellStyle name="Normálna 2 4 2 2 2 5 5 2" xfId="12440"/>
    <cellStyle name="Normálna 2 4 2 2 2 5 5 2 2" xfId="33333"/>
    <cellStyle name="Normálna 2 4 2 2 2 5 5 3" xfId="19087"/>
    <cellStyle name="Normálna 2 4 2 2 2 5 5 3 2" xfId="33334"/>
    <cellStyle name="Normálna 2 4 2 2 2 5 5 4" xfId="33335"/>
    <cellStyle name="Normálna 2 4 2 2 2 5 5 5" xfId="50775"/>
    <cellStyle name="Normálna 2 4 2 2 2 5 6" xfId="8483"/>
    <cellStyle name="Normálna 2 4 2 2 2 5 6 2" xfId="33336"/>
    <cellStyle name="Normálna 2 4 2 2 2 5 7" xfId="19078"/>
    <cellStyle name="Normálna 2 4 2 2 2 5 7 2" xfId="33337"/>
    <cellStyle name="Normálna 2 4 2 2 2 5 8" xfId="33338"/>
    <cellStyle name="Normálna 2 4 2 2 2 5 9" xfId="50776"/>
    <cellStyle name="Normálna 2 4 2 2 2 6" xfId="927"/>
    <cellStyle name="Normálna 2 4 2 2 2 6 2" xfId="2729"/>
    <cellStyle name="Normálna 2 4 2 2 2 6 2 2" xfId="7255"/>
    <cellStyle name="Normálna 2 4 2 2 2 6 2 2 2" xfId="15210"/>
    <cellStyle name="Normálna 2 4 2 2 2 6 2 2 2 2" xfId="33339"/>
    <cellStyle name="Normálna 2 4 2 2 2 6 2 2 3" xfId="19090"/>
    <cellStyle name="Normálna 2 4 2 2 2 6 2 2 3 2" xfId="33340"/>
    <cellStyle name="Normálna 2 4 2 2 2 6 2 2 4" xfId="33341"/>
    <cellStyle name="Normálna 2 4 2 2 2 6 2 2 5" xfId="50777"/>
    <cellStyle name="Normálna 2 4 2 2 2 6 2 3" xfId="10685"/>
    <cellStyle name="Normálna 2 4 2 2 2 6 2 3 2" xfId="33342"/>
    <cellStyle name="Normálna 2 4 2 2 2 6 2 4" xfId="19089"/>
    <cellStyle name="Normálna 2 4 2 2 2 6 2 4 2" xfId="33343"/>
    <cellStyle name="Normálna 2 4 2 2 2 6 2 5" xfId="33344"/>
    <cellStyle name="Normálna 2 4 2 2 2 6 2 6" xfId="50778"/>
    <cellStyle name="Normálna 2 4 2 2 2 6 3" xfId="5679"/>
    <cellStyle name="Normálna 2 4 2 2 2 6 3 2" xfId="13634"/>
    <cellStyle name="Normálna 2 4 2 2 2 6 3 2 2" xfId="33345"/>
    <cellStyle name="Normálna 2 4 2 2 2 6 3 3" xfId="19091"/>
    <cellStyle name="Normálna 2 4 2 2 2 6 3 3 2" xfId="33346"/>
    <cellStyle name="Normálna 2 4 2 2 2 6 3 4" xfId="33347"/>
    <cellStyle name="Normálna 2 4 2 2 2 6 3 5" xfId="50779"/>
    <cellStyle name="Normálna 2 4 2 2 2 6 4" xfId="8884"/>
    <cellStyle name="Normálna 2 4 2 2 2 6 4 2" xfId="33348"/>
    <cellStyle name="Normálna 2 4 2 2 2 6 5" xfId="19088"/>
    <cellStyle name="Normálna 2 4 2 2 2 6 5 2" xfId="33349"/>
    <cellStyle name="Normálna 2 4 2 2 2 6 6" xfId="33350"/>
    <cellStyle name="Normálna 2 4 2 2 2 6 7" xfId="50780"/>
    <cellStyle name="Normálna 2 4 2 2 2 7" xfId="1736"/>
    <cellStyle name="Normálna 2 4 2 2 2 7 2" xfId="6470"/>
    <cellStyle name="Normálna 2 4 2 2 2 7 2 2" xfId="14425"/>
    <cellStyle name="Normálna 2 4 2 2 2 7 2 2 2" xfId="33351"/>
    <cellStyle name="Normálna 2 4 2 2 2 7 2 3" xfId="19093"/>
    <cellStyle name="Normálna 2 4 2 2 2 7 2 3 2" xfId="33352"/>
    <cellStyle name="Normálna 2 4 2 2 2 7 2 4" xfId="33353"/>
    <cellStyle name="Normálna 2 4 2 2 2 7 2 5" xfId="50781"/>
    <cellStyle name="Normálna 2 4 2 2 2 7 3" xfId="9693"/>
    <cellStyle name="Normálna 2 4 2 2 2 7 3 2" xfId="33354"/>
    <cellStyle name="Normálna 2 4 2 2 2 7 4" xfId="19092"/>
    <cellStyle name="Normálna 2 4 2 2 2 7 4 2" xfId="33355"/>
    <cellStyle name="Normálna 2 4 2 2 2 7 5" xfId="33356"/>
    <cellStyle name="Normálna 2 4 2 2 2 7 6" xfId="50782"/>
    <cellStyle name="Normálna 2 4 2 2 2 8" xfId="3758"/>
    <cellStyle name="Normálna 2 4 2 2 2 8 2" xfId="4888"/>
    <cellStyle name="Normálna 2 4 2 2 2 8 2 2" xfId="12843"/>
    <cellStyle name="Normálna 2 4 2 2 2 8 2 2 2" xfId="33357"/>
    <cellStyle name="Normálna 2 4 2 2 2 8 2 3" xfId="19095"/>
    <cellStyle name="Normálna 2 4 2 2 2 8 2 3 2" xfId="33358"/>
    <cellStyle name="Normálna 2 4 2 2 2 8 2 4" xfId="33359"/>
    <cellStyle name="Normálna 2 4 2 2 2 8 2 5" xfId="50783"/>
    <cellStyle name="Normálna 2 4 2 2 2 8 3" xfId="11713"/>
    <cellStyle name="Normálna 2 4 2 2 2 8 3 2" xfId="33360"/>
    <cellStyle name="Normálna 2 4 2 2 2 8 4" xfId="19094"/>
    <cellStyle name="Normálna 2 4 2 2 2 8 4 2" xfId="33361"/>
    <cellStyle name="Normálna 2 4 2 2 2 8 5" xfId="33362"/>
    <cellStyle name="Normálna 2 4 2 2 2 8 6" xfId="50784"/>
    <cellStyle name="Normálna 2 4 2 2 2 9" xfId="4095"/>
    <cellStyle name="Normálna 2 4 2 2 2 9 2" xfId="12050"/>
    <cellStyle name="Normálna 2 4 2 2 2 9 2 2" xfId="33363"/>
    <cellStyle name="Normálna 2 4 2 2 2 9 3" xfId="19096"/>
    <cellStyle name="Normálna 2 4 2 2 2 9 3 2" xfId="33364"/>
    <cellStyle name="Normálna 2 4 2 2 2 9 4" xfId="33365"/>
    <cellStyle name="Normálna 2 4 2 2 2 9 5" xfId="50785"/>
    <cellStyle name="Normálna 2 4 2 2 3" xfId="110"/>
    <cellStyle name="Normálna 2 4 2 2 3 10" xfId="19097"/>
    <cellStyle name="Normálna 2 4 2 2 3 10 2" xfId="33366"/>
    <cellStyle name="Normálna 2 4 2 2 3 11" xfId="33367"/>
    <cellStyle name="Normálna 2 4 2 2 3 12" xfId="50786"/>
    <cellStyle name="Normálna 2 4 2 2 3 2" xfId="211"/>
    <cellStyle name="Normálna 2 4 2 2 3 2 10" xfId="33368"/>
    <cellStyle name="Normálna 2 4 2 2 3 2 11" xfId="50787"/>
    <cellStyle name="Normálna 2 4 2 2 3 2 2" xfId="410"/>
    <cellStyle name="Normálna 2 4 2 2 3 2 2 10" xfId="50788"/>
    <cellStyle name="Normálna 2 4 2 2 3 2 2 2" xfId="802"/>
    <cellStyle name="Normálna 2 4 2 2 3 2 2 2 2" xfId="1597"/>
    <cellStyle name="Normálna 2 4 2 2 3 2 2 2 2 2" xfId="3399"/>
    <cellStyle name="Normálna 2 4 2 2 3 2 2 2 2 2 2" xfId="7925"/>
    <cellStyle name="Normálna 2 4 2 2 3 2 2 2 2 2 2 2" xfId="15880"/>
    <cellStyle name="Normálna 2 4 2 2 3 2 2 2 2 2 2 2 2" xfId="33369"/>
    <cellStyle name="Normálna 2 4 2 2 3 2 2 2 2 2 2 3" xfId="19103"/>
    <cellStyle name="Normálna 2 4 2 2 3 2 2 2 2 2 2 3 2" xfId="33370"/>
    <cellStyle name="Normálna 2 4 2 2 3 2 2 2 2 2 2 4" xfId="33371"/>
    <cellStyle name="Normálna 2 4 2 2 3 2 2 2 2 2 2 5" xfId="50789"/>
    <cellStyle name="Normálna 2 4 2 2 3 2 2 2 2 2 3" xfId="11355"/>
    <cellStyle name="Normálna 2 4 2 2 3 2 2 2 2 2 3 2" xfId="33372"/>
    <cellStyle name="Normálna 2 4 2 2 3 2 2 2 2 2 4" xfId="19102"/>
    <cellStyle name="Normálna 2 4 2 2 3 2 2 2 2 2 4 2" xfId="33373"/>
    <cellStyle name="Normálna 2 4 2 2 3 2 2 2 2 2 5" xfId="33374"/>
    <cellStyle name="Normálna 2 4 2 2 3 2 2 2 2 2 6" xfId="50790"/>
    <cellStyle name="Normálna 2 4 2 2 3 2 2 2 2 3" xfId="6349"/>
    <cellStyle name="Normálna 2 4 2 2 3 2 2 2 2 3 2" xfId="14304"/>
    <cellStyle name="Normálna 2 4 2 2 3 2 2 2 2 3 2 2" xfId="33375"/>
    <cellStyle name="Normálna 2 4 2 2 3 2 2 2 2 3 3" xfId="19104"/>
    <cellStyle name="Normálna 2 4 2 2 3 2 2 2 2 3 3 2" xfId="33376"/>
    <cellStyle name="Normálna 2 4 2 2 3 2 2 2 2 3 4" xfId="33377"/>
    <cellStyle name="Normálna 2 4 2 2 3 2 2 2 2 3 5" xfId="50791"/>
    <cellStyle name="Normálna 2 4 2 2 3 2 2 2 2 4" xfId="9554"/>
    <cellStyle name="Normálna 2 4 2 2 3 2 2 2 2 4 2" xfId="33378"/>
    <cellStyle name="Normálna 2 4 2 2 3 2 2 2 2 5" xfId="19101"/>
    <cellStyle name="Normálna 2 4 2 2 3 2 2 2 2 5 2" xfId="33379"/>
    <cellStyle name="Normálna 2 4 2 2 3 2 2 2 2 6" xfId="33380"/>
    <cellStyle name="Normálna 2 4 2 2 3 2 2 2 2 7" xfId="50792"/>
    <cellStyle name="Normálna 2 4 2 2 3 2 2 2 3" xfId="2407"/>
    <cellStyle name="Normálna 2 4 2 2 3 2 2 2 3 2" xfId="7140"/>
    <cellStyle name="Normálna 2 4 2 2 3 2 2 2 3 2 2" xfId="15095"/>
    <cellStyle name="Normálna 2 4 2 2 3 2 2 2 3 2 2 2" xfId="33381"/>
    <cellStyle name="Normálna 2 4 2 2 3 2 2 2 3 2 3" xfId="19106"/>
    <cellStyle name="Normálna 2 4 2 2 3 2 2 2 3 2 3 2" xfId="33382"/>
    <cellStyle name="Normálna 2 4 2 2 3 2 2 2 3 2 4" xfId="33383"/>
    <cellStyle name="Normálna 2 4 2 2 3 2 2 2 3 2 5" xfId="50793"/>
    <cellStyle name="Normálna 2 4 2 2 3 2 2 2 3 3" xfId="10364"/>
    <cellStyle name="Normálna 2 4 2 2 3 2 2 2 3 3 2" xfId="33384"/>
    <cellStyle name="Normálna 2 4 2 2 3 2 2 2 3 4" xfId="19105"/>
    <cellStyle name="Normálna 2 4 2 2 3 2 2 2 3 4 2" xfId="33385"/>
    <cellStyle name="Normálna 2 4 2 2 3 2 2 2 3 5" xfId="33386"/>
    <cellStyle name="Normálna 2 4 2 2 3 2 2 2 3 6" xfId="50794"/>
    <cellStyle name="Normálna 2 4 2 2 3 2 2 2 4" xfId="3595"/>
    <cellStyle name="Normálna 2 4 2 2 3 2 2 2 4 2" xfId="5558"/>
    <cellStyle name="Normálna 2 4 2 2 3 2 2 2 4 2 2" xfId="13513"/>
    <cellStyle name="Normálna 2 4 2 2 3 2 2 2 4 2 2 2" xfId="33387"/>
    <cellStyle name="Normálna 2 4 2 2 3 2 2 2 4 2 3" xfId="19108"/>
    <cellStyle name="Normálna 2 4 2 2 3 2 2 2 4 2 3 2" xfId="33388"/>
    <cellStyle name="Normálna 2 4 2 2 3 2 2 2 4 2 4" xfId="33389"/>
    <cellStyle name="Normálna 2 4 2 2 3 2 2 2 4 2 5" xfId="50795"/>
    <cellStyle name="Normálna 2 4 2 2 3 2 2 2 4 3" xfId="11551"/>
    <cellStyle name="Normálna 2 4 2 2 3 2 2 2 4 3 2" xfId="33390"/>
    <cellStyle name="Normálna 2 4 2 2 3 2 2 2 4 4" xfId="19107"/>
    <cellStyle name="Normálna 2 4 2 2 3 2 2 2 4 4 2" xfId="33391"/>
    <cellStyle name="Normálna 2 4 2 2 3 2 2 2 4 5" xfId="33392"/>
    <cellStyle name="Normálna 2 4 2 2 3 2 2 2 4 6" xfId="50796"/>
    <cellStyle name="Normálna 2 4 2 2 3 2 2 2 5" xfId="4765"/>
    <cellStyle name="Normálna 2 4 2 2 3 2 2 2 5 2" xfId="12720"/>
    <cellStyle name="Normálna 2 4 2 2 3 2 2 2 5 2 2" xfId="33393"/>
    <cellStyle name="Normálna 2 4 2 2 3 2 2 2 5 3" xfId="19109"/>
    <cellStyle name="Normálna 2 4 2 2 3 2 2 2 5 3 2" xfId="33394"/>
    <cellStyle name="Normálna 2 4 2 2 3 2 2 2 5 4" xfId="33395"/>
    <cellStyle name="Normálna 2 4 2 2 3 2 2 2 5 5" xfId="50797"/>
    <cellStyle name="Normálna 2 4 2 2 3 2 2 2 6" xfId="8763"/>
    <cellStyle name="Normálna 2 4 2 2 3 2 2 2 6 2" xfId="33396"/>
    <cellStyle name="Normálna 2 4 2 2 3 2 2 2 7" xfId="19100"/>
    <cellStyle name="Normálna 2 4 2 2 3 2 2 2 7 2" xfId="33397"/>
    <cellStyle name="Normálna 2 4 2 2 3 2 2 2 8" xfId="33398"/>
    <cellStyle name="Normálna 2 4 2 2 3 2 2 2 9" xfId="50798"/>
    <cellStyle name="Normálna 2 4 2 2 3 2 2 3" xfId="1207"/>
    <cellStyle name="Normálna 2 4 2 2 3 2 2 3 2" xfId="3009"/>
    <cellStyle name="Normálna 2 4 2 2 3 2 2 3 2 2" xfId="7535"/>
    <cellStyle name="Normálna 2 4 2 2 3 2 2 3 2 2 2" xfId="15490"/>
    <cellStyle name="Normálna 2 4 2 2 3 2 2 3 2 2 2 2" xfId="33399"/>
    <cellStyle name="Normálna 2 4 2 2 3 2 2 3 2 2 3" xfId="19112"/>
    <cellStyle name="Normálna 2 4 2 2 3 2 2 3 2 2 3 2" xfId="33400"/>
    <cellStyle name="Normálna 2 4 2 2 3 2 2 3 2 2 4" xfId="33401"/>
    <cellStyle name="Normálna 2 4 2 2 3 2 2 3 2 2 5" xfId="50799"/>
    <cellStyle name="Normálna 2 4 2 2 3 2 2 3 2 3" xfId="10965"/>
    <cellStyle name="Normálna 2 4 2 2 3 2 2 3 2 3 2" xfId="33402"/>
    <cellStyle name="Normálna 2 4 2 2 3 2 2 3 2 4" xfId="19111"/>
    <cellStyle name="Normálna 2 4 2 2 3 2 2 3 2 4 2" xfId="33403"/>
    <cellStyle name="Normálna 2 4 2 2 3 2 2 3 2 5" xfId="33404"/>
    <cellStyle name="Normálna 2 4 2 2 3 2 2 3 2 6" xfId="50800"/>
    <cellStyle name="Normálna 2 4 2 2 3 2 2 3 3" xfId="5959"/>
    <cellStyle name="Normálna 2 4 2 2 3 2 2 3 3 2" xfId="13914"/>
    <cellStyle name="Normálna 2 4 2 2 3 2 2 3 3 2 2" xfId="33405"/>
    <cellStyle name="Normálna 2 4 2 2 3 2 2 3 3 3" xfId="19113"/>
    <cellStyle name="Normálna 2 4 2 2 3 2 2 3 3 3 2" xfId="33406"/>
    <cellStyle name="Normálna 2 4 2 2 3 2 2 3 3 4" xfId="33407"/>
    <cellStyle name="Normálna 2 4 2 2 3 2 2 3 3 5" xfId="50801"/>
    <cellStyle name="Normálna 2 4 2 2 3 2 2 3 4" xfId="9164"/>
    <cellStyle name="Normálna 2 4 2 2 3 2 2 3 4 2" xfId="33408"/>
    <cellStyle name="Normálna 2 4 2 2 3 2 2 3 5" xfId="19110"/>
    <cellStyle name="Normálna 2 4 2 2 3 2 2 3 5 2" xfId="33409"/>
    <cellStyle name="Normálna 2 4 2 2 3 2 2 3 6" xfId="33410"/>
    <cellStyle name="Normálna 2 4 2 2 3 2 2 3 7" xfId="50802"/>
    <cellStyle name="Normálna 2 4 2 2 3 2 2 4" xfId="2017"/>
    <cellStyle name="Normálna 2 4 2 2 3 2 2 4 2" xfId="6750"/>
    <cellStyle name="Normálna 2 4 2 2 3 2 2 4 2 2" xfId="14705"/>
    <cellStyle name="Normálna 2 4 2 2 3 2 2 4 2 2 2" xfId="33411"/>
    <cellStyle name="Normálna 2 4 2 2 3 2 2 4 2 3" xfId="19115"/>
    <cellStyle name="Normálna 2 4 2 2 3 2 2 4 2 3 2" xfId="33412"/>
    <cellStyle name="Normálna 2 4 2 2 3 2 2 4 2 4" xfId="33413"/>
    <cellStyle name="Normálna 2 4 2 2 3 2 2 4 2 5" xfId="50803"/>
    <cellStyle name="Normálna 2 4 2 2 3 2 2 4 3" xfId="9974"/>
    <cellStyle name="Normálna 2 4 2 2 3 2 2 4 3 2" xfId="33414"/>
    <cellStyle name="Normálna 2 4 2 2 3 2 2 4 4" xfId="19114"/>
    <cellStyle name="Normálna 2 4 2 2 3 2 2 4 4 2" xfId="33415"/>
    <cellStyle name="Normálna 2 4 2 2 3 2 2 4 5" xfId="33416"/>
    <cellStyle name="Normálna 2 4 2 2 3 2 2 4 6" xfId="50804"/>
    <cellStyle name="Normálna 2 4 2 2 3 2 2 5" xfId="3495"/>
    <cellStyle name="Normálna 2 4 2 2 3 2 2 5 2" xfId="5168"/>
    <cellStyle name="Normálna 2 4 2 2 3 2 2 5 2 2" xfId="13123"/>
    <cellStyle name="Normálna 2 4 2 2 3 2 2 5 2 2 2" xfId="33417"/>
    <cellStyle name="Normálna 2 4 2 2 3 2 2 5 2 3" xfId="19117"/>
    <cellStyle name="Normálna 2 4 2 2 3 2 2 5 2 3 2" xfId="33418"/>
    <cellStyle name="Normálna 2 4 2 2 3 2 2 5 2 4" xfId="33419"/>
    <cellStyle name="Normálna 2 4 2 2 3 2 2 5 2 5" xfId="50805"/>
    <cellStyle name="Normálna 2 4 2 2 3 2 2 5 3" xfId="11451"/>
    <cellStyle name="Normálna 2 4 2 2 3 2 2 5 3 2" xfId="33420"/>
    <cellStyle name="Normálna 2 4 2 2 3 2 2 5 4" xfId="19116"/>
    <cellStyle name="Normálna 2 4 2 2 3 2 2 5 4 2" xfId="33421"/>
    <cellStyle name="Normálna 2 4 2 2 3 2 2 5 5" xfId="33422"/>
    <cellStyle name="Normálna 2 4 2 2 3 2 2 5 6" xfId="50806"/>
    <cellStyle name="Normálna 2 4 2 2 3 2 2 6" xfId="4375"/>
    <cellStyle name="Normálna 2 4 2 2 3 2 2 6 2" xfId="12330"/>
    <cellStyle name="Normálna 2 4 2 2 3 2 2 6 2 2" xfId="33423"/>
    <cellStyle name="Normálna 2 4 2 2 3 2 2 6 3" xfId="19118"/>
    <cellStyle name="Normálna 2 4 2 2 3 2 2 6 3 2" xfId="33424"/>
    <cellStyle name="Normálna 2 4 2 2 3 2 2 6 4" xfId="33425"/>
    <cellStyle name="Normálna 2 4 2 2 3 2 2 6 5" xfId="50807"/>
    <cellStyle name="Normálna 2 4 2 2 3 2 2 7" xfId="8373"/>
    <cellStyle name="Normálna 2 4 2 2 3 2 2 7 2" xfId="33426"/>
    <cellStyle name="Normálna 2 4 2 2 3 2 2 8" xfId="19099"/>
    <cellStyle name="Normálna 2 4 2 2 3 2 2 8 2" xfId="33427"/>
    <cellStyle name="Normálna 2 4 2 2 3 2 2 9" xfId="33428"/>
    <cellStyle name="Normálna 2 4 2 2 3 2 3" xfId="609"/>
    <cellStyle name="Normálna 2 4 2 2 3 2 3 2" xfId="1404"/>
    <cellStyle name="Normálna 2 4 2 2 3 2 3 2 2" xfId="3206"/>
    <cellStyle name="Normálna 2 4 2 2 3 2 3 2 2 2" xfId="7732"/>
    <cellStyle name="Normálna 2 4 2 2 3 2 3 2 2 2 2" xfId="15687"/>
    <cellStyle name="Normálna 2 4 2 2 3 2 3 2 2 2 2 2" xfId="33429"/>
    <cellStyle name="Normálna 2 4 2 2 3 2 3 2 2 2 3" xfId="19122"/>
    <cellStyle name="Normálna 2 4 2 2 3 2 3 2 2 2 3 2" xfId="33430"/>
    <cellStyle name="Normálna 2 4 2 2 3 2 3 2 2 2 4" xfId="33431"/>
    <cellStyle name="Normálna 2 4 2 2 3 2 3 2 2 2 5" xfId="50808"/>
    <cellStyle name="Normálna 2 4 2 2 3 2 3 2 2 3" xfId="11162"/>
    <cellStyle name="Normálna 2 4 2 2 3 2 3 2 2 3 2" xfId="33432"/>
    <cellStyle name="Normálna 2 4 2 2 3 2 3 2 2 4" xfId="19121"/>
    <cellStyle name="Normálna 2 4 2 2 3 2 3 2 2 4 2" xfId="33433"/>
    <cellStyle name="Normálna 2 4 2 2 3 2 3 2 2 5" xfId="33434"/>
    <cellStyle name="Normálna 2 4 2 2 3 2 3 2 2 6" xfId="50809"/>
    <cellStyle name="Normálna 2 4 2 2 3 2 3 2 3" xfId="6156"/>
    <cellStyle name="Normálna 2 4 2 2 3 2 3 2 3 2" xfId="14111"/>
    <cellStyle name="Normálna 2 4 2 2 3 2 3 2 3 2 2" xfId="33435"/>
    <cellStyle name="Normálna 2 4 2 2 3 2 3 2 3 3" xfId="19123"/>
    <cellStyle name="Normálna 2 4 2 2 3 2 3 2 3 3 2" xfId="33436"/>
    <cellStyle name="Normálna 2 4 2 2 3 2 3 2 3 4" xfId="33437"/>
    <cellStyle name="Normálna 2 4 2 2 3 2 3 2 3 5" xfId="50810"/>
    <cellStyle name="Normálna 2 4 2 2 3 2 3 2 4" xfId="9361"/>
    <cellStyle name="Normálna 2 4 2 2 3 2 3 2 4 2" xfId="33438"/>
    <cellStyle name="Normálna 2 4 2 2 3 2 3 2 5" xfId="19120"/>
    <cellStyle name="Normálna 2 4 2 2 3 2 3 2 5 2" xfId="33439"/>
    <cellStyle name="Normálna 2 4 2 2 3 2 3 2 6" xfId="33440"/>
    <cellStyle name="Normálna 2 4 2 2 3 2 3 2 7" xfId="50811"/>
    <cellStyle name="Normálna 2 4 2 2 3 2 3 3" xfId="2214"/>
    <cellStyle name="Normálna 2 4 2 2 3 2 3 3 2" xfId="6947"/>
    <cellStyle name="Normálna 2 4 2 2 3 2 3 3 2 2" xfId="14902"/>
    <cellStyle name="Normálna 2 4 2 2 3 2 3 3 2 2 2" xfId="33441"/>
    <cellStyle name="Normálna 2 4 2 2 3 2 3 3 2 3" xfId="19125"/>
    <cellStyle name="Normálna 2 4 2 2 3 2 3 3 2 3 2" xfId="33442"/>
    <cellStyle name="Normálna 2 4 2 2 3 2 3 3 2 4" xfId="33443"/>
    <cellStyle name="Normálna 2 4 2 2 3 2 3 3 2 5" xfId="50812"/>
    <cellStyle name="Normálna 2 4 2 2 3 2 3 3 3" xfId="10171"/>
    <cellStyle name="Normálna 2 4 2 2 3 2 3 3 3 2" xfId="33444"/>
    <cellStyle name="Normálna 2 4 2 2 3 2 3 3 4" xfId="19124"/>
    <cellStyle name="Normálna 2 4 2 2 3 2 3 3 4 2" xfId="33445"/>
    <cellStyle name="Normálna 2 4 2 2 3 2 3 3 5" xfId="33446"/>
    <cellStyle name="Normálna 2 4 2 2 3 2 3 3 6" xfId="50813"/>
    <cellStyle name="Normálna 2 4 2 2 3 2 3 4" xfId="3676"/>
    <cellStyle name="Normálna 2 4 2 2 3 2 3 4 2" xfId="5365"/>
    <cellStyle name="Normálna 2 4 2 2 3 2 3 4 2 2" xfId="13320"/>
    <cellStyle name="Normálna 2 4 2 2 3 2 3 4 2 2 2" xfId="33447"/>
    <cellStyle name="Normálna 2 4 2 2 3 2 3 4 2 3" xfId="19127"/>
    <cellStyle name="Normálna 2 4 2 2 3 2 3 4 2 3 2" xfId="33448"/>
    <cellStyle name="Normálna 2 4 2 2 3 2 3 4 2 4" xfId="33449"/>
    <cellStyle name="Normálna 2 4 2 2 3 2 3 4 2 5" xfId="50814"/>
    <cellStyle name="Normálna 2 4 2 2 3 2 3 4 3" xfId="11631"/>
    <cellStyle name="Normálna 2 4 2 2 3 2 3 4 3 2" xfId="33450"/>
    <cellStyle name="Normálna 2 4 2 2 3 2 3 4 4" xfId="19126"/>
    <cellStyle name="Normálna 2 4 2 2 3 2 3 4 4 2" xfId="33451"/>
    <cellStyle name="Normálna 2 4 2 2 3 2 3 4 5" xfId="33452"/>
    <cellStyle name="Normálna 2 4 2 2 3 2 3 4 6" xfId="50815"/>
    <cellStyle name="Normálna 2 4 2 2 3 2 3 5" xfId="4572"/>
    <cellStyle name="Normálna 2 4 2 2 3 2 3 5 2" xfId="12527"/>
    <cellStyle name="Normálna 2 4 2 2 3 2 3 5 2 2" xfId="33453"/>
    <cellStyle name="Normálna 2 4 2 2 3 2 3 5 3" xfId="19128"/>
    <cellStyle name="Normálna 2 4 2 2 3 2 3 5 3 2" xfId="33454"/>
    <cellStyle name="Normálna 2 4 2 2 3 2 3 5 4" xfId="33455"/>
    <cellStyle name="Normálna 2 4 2 2 3 2 3 5 5" xfId="50816"/>
    <cellStyle name="Normálna 2 4 2 2 3 2 3 6" xfId="8570"/>
    <cellStyle name="Normálna 2 4 2 2 3 2 3 6 2" xfId="33456"/>
    <cellStyle name="Normálna 2 4 2 2 3 2 3 7" xfId="19119"/>
    <cellStyle name="Normálna 2 4 2 2 3 2 3 7 2" xfId="33457"/>
    <cellStyle name="Normálna 2 4 2 2 3 2 3 8" xfId="33458"/>
    <cellStyle name="Normálna 2 4 2 2 3 2 3 9" xfId="50817"/>
    <cellStyle name="Normálna 2 4 2 2 3 2 4" xfId="1014"/>
    <cellStyle name="Normálna 2 4 2 2 3 2 4 2" xfId="2816"/>
    <cellStyle name="Normálna 2 4 2 2 3 2 4 2 2" xfId="7342"/>
    <cellStyle name="Normálna 2 4 2 2 3 2 4 2 2 2" xfId="15297"/>
    <cellStyle name="Normálna 2 4 2 2 3 2 4 2 2 2 2" xfId="33459"/>
    <cellStyle name="Normálna 2 4 2 2 3 2 4 2 2 3" xfId="19131"/>
    <cellStyle name="Normálna 2 4 2 2 3 2 4 2 2 3 2" xfId="33460"/>
    <cellStyle name="Normálna 2 4 2 2 3 2 4 2 2 4" xfId="33461"/>
    <cellStyle name="Normálna 2 4 2 2 3 2 4 2 2 5" xfId="50818"/>
    <cellStyle name="Normálna 2 4 2 2 3 2 4 2 3" xfId="10772"/>
    <cellStyle name="Normálna 2 4 2 2 3 2 4 2 3 2" xfId="33462"/>
    <cellStyle name="Normálna 2 4 2 2 3 2 4 2 4" xfId="19130"/>
    <cellStyle name="Normálna 2 4 2 2 3 2 4 2 4 2" xfId="33463"/>
    <cellStyle name="Normálna 2 4 2 2 3 2 4 2 5" xfId="33464"/>
    <cellStyle name="Normálna 2 4 2 2 3 2 4 2 6" xfId="50819"/>
    <cellStyle name="Normálna 2 4 2 2 3 2 4 3" xfId="5766"/>
    <cellStyle name="Normálna 2 4 2 2 3 2 4 3 2" xfId="13721"/>
    <cellStyle name="Normálna 2 4 2 2 3 2 4 3 2 2" xfId="33465"/>
    <cellStyle name="Normálna 2 4 2 2 3 2 4 3 3" xfId="19132"/>
    <cellStyle name="Normálna 2 4 2 2 3 2 4 3 3 2" xfId="33466"/>
    <cellStyle name="Normálna 2 4 2 2 3 2 4 3 4" xfId="33467"/>
    <cellStyle name="Normálna 2 4 2 2 3 2 4 3 5" xfId="50820"/>
    <cellStyle name="Normálna 2 4 2 2 3 2 4 4" xfId="8971"/>
    <cellStyle name="Normálna 2 4 2 2 3 2 4 4 2" xfId="33468"/>
    <cellStyle name="Normálna 2 4 2 2 3 2 4 5" xfId="19129"/>
    <cellStyle name="Normálna 2 4 2 2 3 2 4 5 2" xfId="33469"/>
    <cellStyle name="Normálna 2 4 2 2 3 2 4 6" xfId="33470"/>
    <cellStyle name="Normálna 2 4 2 2 3 2 4 7" xfId="50821"/>
    <cellStyle name="Normálna 2 4 2 2 3 2 5" xfId="1824"/>
    <cellStyle name="Normálna 2 4 2 2 3 2 5 2" xfId="6557"/>
    <cellStyle name="Normálna 2 4 2 2 3 2 5 2 2" xfId="14512"/>
    <cellStyle name="Normálna 2 4 2 2 3 2 5 2 2 2" xfId="33471"/>
    <cellStyle name="Normálna 2 4 2 2 3 2 5 2 3" xfId="19134"/>
    <cellStyle name="Normálna 2 4 2 2 3 2 5 2 3 2" xfId="33472"/>
    <cellStyle name="Normálna 2 4 2 2 3 2 5 2 4" xfId="33473"/>
    <cellStyle name="Normálna 2 4 2 2 3 2 5 2 5" xfId="50822"/>
    <cellStyle name="Normálna 2 4 2 2 3 2 5 3" xfId="9781"/>
    <cellStyle name="Normálna 2 4 2 2 3 2 5 3 2" xfId="33474"/>
    <cellStyle name="Normálna 2 4 2 2 3 2 5 4" xfId="19133"/>
    <cellStyle name="Normálna 2 4 2 2 3 2 5 4 2" xfId="33475"/>
    <cellStyle name="Normálna 2 4 2 2 3 2 5 5" xfId="33476"/>
    <cellStyle name="Normálna 2 4 2 2 3 2 5 6" xfId="50823"/>
    <cellStyle name="Normálna 2 4 2 2 3 2 6" xfId="3793"/>
    <cellStyle name="Normálna 2 4 2 2 3 2 6 2" xfId="4975"/>
    <cellStyle name="Normálna 2 4 2 2 3 2 6 2 2" xfId="12930"/>
    <cellStyle name="Normálna 2 4 2 2 3 2 6 2 2 2" xfId="33477"/>
    <cellStyle name="Normálna 2 4 2 2 3 2 6 2 3" xfId="19136"/>
    <cellStyle name="Normálna 2 4 2 2 3 2 6 2 3 2" xfId="33478"/>
    <cellStyle name="Normálna 2 4 2 2 3 2 6 2 4" xfId="33479"/>
    <cellStyle name="Normálna 2 4 2 2 3 2 6 2 5" xfId="50824"/>
    <cellStyle name="Normálna 2 4 2 2 3 2 6 3" xfId="11748"/>
    <cellStyle name="Normálna 2 4 2 2 3 2 6 3 2" xfId="33480"/>
    <cellStyle name="Normálna 2 4 2 2 3 2 6 4" xfId="19135"/>
    <cellStyle name="Normálna 2 4 2 2 3 2 6 4 2" xfId="33481"/>
    <cellStyle name="Normálna 2 4 2 2 3 2 6 5" xfId="33482"/>
    <cellStyle name="Normálna 2 4 2 2 3 2 6 6" xfId="50825"/>
    <cellStyle name="Normálna 2 4 2 2 3 2 7" xfId="4182"/>
    <cellStyle name="Normálna 2 4 2 2 3 2 7 2" xfId="12137"/>
    <cellStyle name="Normálna 2 4 2 2 3 2 7 2 2" xfId="33483"/>
    <cellStyle name="Normálna 2 4 2 2 3 2 7 3" xfId="19137"/>
    <cellStyle name="Normálna 2 4 2 2 3 2 7 3 2" xfId="33484"/>
    <cellStyle name="Normálna 2 4 2 2 3 2 7 4" xfId="33485"/>
    <cellStyle name="Normálna 2 4 2 2 3 2 7 5" xfId="50826"/>
    <cellStyle name="Normálna 2 4 2 2 3 2 8" xfId="8180"/>
    <cellStyle name="Normálna 2 4 2 2 3 2 8 2" xfId="33486"/>
    <cellStyle name="Normálna 2 4 2 2 3 2 9" xfId="19098"/>
    <cellStyle name="Normálna 2 4 2 2 3 2 9 2" xfId="33487"/>
    <cellStyle name="Normálna 2 4 2 2 3 3" xfId="313"/>
    <cellStyle name="Normálna 2 4 2 2 3 3 10" xfId="50827"/>
    <cellStyle name="Normálna 2 4 2 2 3 3 2" xfId="705"/>
    <cellStyle name="Normálna 2 4 2 2 3 3 2 2" xfId="1500"/>
    <cellStyle name="Normálna 2 4 2 2 3 3 2 2 2" xfId="3302"/>
    <cellStyle name="Normálna 2 4 2 2 3 3 2 2 2 2" xfId="7828"/>
    <cellStyle name="Normálna 2 4 2 2 3 3 2 2 2 2 2" xfId="15783"/>
    <cellStyle name="Normálna 2 4 2 2 3 3 2 2 2 2 2 2" xfId="33488"/>
    <cellStyle name="Normálna 2 4 2 2 3 3 2 2 2 2 3" xfId="19142"/>
    <cellStyle name="Normálna 2 4 2 2 3 3 2 2 2 2 3 2" xfId="33489"/>
    <cellStyle name="Normálna 2 4 2 2 3 3 2 2 2 2 4" xfId="33490"/>
    <cellStyle name="Normálna 2 4 2 2 3 3 2 2 2 2 5" xfId="50828"/>
    <cellStyle name="Normálna 2 4 2 2 3 3 2 2 2 3" xfId="11258"/>
    <cellStyle name="Normálna 2 4 2 2 3 3 2 2 2 3 2" xfId="33491"/>
    <cellStyle name="Normálna 2 4 2 2 3 3 2 2 2 4" xfId="19141"/>
    <cellStyle name="Normálna 2 4 2 2 3 3 2 2 2 4 2" xfId="33492"/>
    <cellStyle name="Normálna 2 4 2 2 3 3 2 2 2 5" xfId="33493"/>
    <cellStyle name="Normálna 2 4 2 2 3 3 2 2 2 6" xfId="50829"/>
    <cellStyle name="Normálna 2 4 2 2 3 3 2 2 3" xfId="6252"/>
    <cellStyle name="Normálna 2 4 2 2 3 3 2 2 3 2" xfId="14207"/>
    <cellStyle name="Normálna 2 4 2 2 3 3 2 2 3 2 2" xfId="33494"/>
    <cellStyle name="Normálna 2 4 2 2 3 3 2 2 3 3" xfId="19143"/>
    <cellStyle name="Normálna 2 4 2 2 3 3 2 2 3 3 2" xfId="33495"/>
    <cellStyle name="Normálna 2 4 2 2 3 3 2 2 3 4" xfId="33496"/>
    <cellStyle name="Normálna 2 4 2 2 3 3 2 2 3 5" xfId="50830"/>
    <cellStyle name="Normálna 2 4 2 2 3 3 2 2 4" xfId="9457"/>
    <cellStyle name="Normálna 2 4 2 2 3 3 2 2 4 2" xfId="33497"/>
    <cellStyle name="Normálna 2 4 2 2 3 3 2 2 5" xfId="19140"/>
    <cellStyle name="Normálna 2 4 2 2 3 3 2 2 5 2" xfId="33498"/>
    <cellStyle name="Normálna 2 4 2 2 3 3 2 2 6" xfId="33499"/>
    <cellStyle name="Normálna 2 4 2 2 3 3 2 2 7" xfId="50831"/>
    <cellStyle name="Normálna 2 4 2 2 3 3 2 3" xfId="2310"/>
    <cellStyle name="Normálna 2 4 2 2 3 3 2 3 2" xfId="7043"/>
    <cellStyle name="Normálna 2 4 2 2 3 3 2 3 2 2" xfId="14998"/>
    <cellStyle name="Normálna 2 4 2 2 3 3 2 3 2 2 2" xfId="33500"/>
    <cellStyle name="Normálna 2 4 2 2 3 3 2 3 2 3" xfId="19145"/>
    <cellStyle name="Normálna 2 4 2 2 3 3 2 3 2 3 2" xfId="33501"/>
    <cellStyle name="Normálna 2 4 2 2 3 3 2 3 2 4" xfId="33502"/>
    <cellStyle name="Normálna 2 4 2 2 3 3 2 3 2 5" xfId="50832"/>
    <cellStyle name="Normálna 2 4 2 2 3 3 2 3 3" xfId="10267"/>
    <cellStyle name="Normálna 2 4 2 2 3 3 2 3 3 2" xfId="33503"/>
    <cellStyle name="Normálna 2 4 2 2 3 3 2 3 4" xfId="19144"/>
    <cellStyle name="Normálna 2 4 2 2 3 3 2 3 4 2" xfId="33504"/>
    <cellStyle name="Normálna 2 4 2 2 3 3 2 3 5" xfId="33505"/>
    <cellStyle name="Normálna 2 4 2 2 3 3 2 3 6" xfId="50833"/>
    <cellStyle name="Normálna 2 4 2 2 3 3 2 4" xfId="3678"/>
    <cellStyle name="Normálna 2 4 2 2 3 3 2 4 2" xfId="5461"/>
    <cellStyle name="Normálna 2 4 2 2 3 3 2 4 2 2" xfId="13416"/>
    <cellStyle name="Normálna 2 4 2 2 3 3 2 4 2 2 2" xfId="33506"/>
    <cellStyle name="Normálna 2 4 2 2 3 3 2 4 2 3" xfId="19147"/>
    <cellStyle name="Normálna 2 4 2 2 3 3 2 4 2 3 2" xfId="33507"/>
    <cellStyle name="Normálna 2 4 2 2 3 3 2 4 2 4" xfId="33508"/>
    <cellStyle name="Normálna 2 4 2 2 3 3 2 4 2 5" xfId="50834"/>
    <cellStyle name="Normálna 2 4 2 2 3 3 2 4 3" xfId="11633"/>
    <cellStyle name="Normálna 2 4 2 2 3 3 2 4 3 2" xfId="33509"/>
    <cellStyle name="Normálna 2 4 2 2 3 3 2 4 4" xfId="19146"/>
    <cellStyle name="Normálna 2 4 2 2 3 3 2 4 4 2" xfId="33510"/>
    <cellStyle name="Normálna 2 4 2 2 3 3 2 4 5" xfId="33511"/>
    <cellStyle name="Normálna 2 4 2 2 3 3 2 4 6" xfId="50835"/>
    <cellStyle name="Normálna 2 4 2 2 3 3 2 5" xfId="4668"/>
    <cellStyle name="Normálna 2 4 2 2 3 3 2 5 2" xfId="12623"/>
    <cellStyle name="Normálna 2 4 2 2 3 3 2 5 2 2" xfId="33512"/>
    <cellStyle name="Normálna 2 4 2 2 3 3 2 5 3" xfId="19148"/>
    <cellStyle name="Normálna 2 4 2 2 3 3 2 5 3 2" xfId="33513"/>
    <cellStyle name="Normálna 2 4 2 2 3 3 2 5 4" xfId="33514"/>
    <cellStyle name="Normálna 2 4 2 2 3 3 2 5 5" xfId="50836"/>
    <cellStyle name="Normálna 2 4 2 2 3 3 2 6" xfId="8666"/>
    <cellStyle name="Normálna 2 4 2 2 3 3 2 6 2" xfId="33515"/>
    <cellStyle name="Normálna 2 4 2 2 3 3 2 7" xfId="19139"/>
    <cellStyle name="Normálna 2 4 2 2 3 3 2 7 2" xfId="33516"/>
    <cellStyle name="Normálna 2 4 2 2 3 3 2 8" xfId="33517"/>
    <cellStyle name="Normálna 2 4 2 2 3 3 2 9" xfId="50837"/>
    <cellStyle name="Normálna 2 4 2 2 3 3 3" xfId="1110"/>
    <cellStyle name="Normálna 2 4 2 2 3 3 3 2" xfId="2912"/>
    <cellStyle name="Normálna 2 4 2 2 3 3 3 2 2" xfId="7438"/>
    <cellStyle name="Normálna 2 4 2 2 3 3 3 2 2 2" xfId="15393"/>
    <cellStyle name="Normálna 2 4 2 2 3 3 3 2 2 2 2" xfId="33518"/>
    <cellStyle name="Normálna 2 4 2 2 3 3 3 2 2 3" xfId="19151"/>
    <cellStyle name="Normálna 2 4 2 2 3 3 3 2 2 3 2" xfId="33519"/>
    <cellStyle name="Normálna 2 4 2 2 3 3 3 2 2 4" xfId="33520"/>
    <cellStyle name="Normálna 2 4 2 2 3 3 3 2 2 5" xfId="50838"/>
    <cellStyle name="Normálna 2 4 2 2 3 3 3 2 3" xfId="10868"/>
    <cellStyle name="Normálna 2 4 2 2 3 3 3 2 3 2" xfId="33521"/>
    <cellStyle name="Normálna 2 4 2 2 3 3 3 2 4" xfId="19150"/>
    <cellStyle name="Normálna 2 4 2 2 3 3 3 2 4 2" xfId="33522"/>
    <cellStyle name="Normálna 2 4 2 2 3 3 3 2 5" xfId="33523"/>
    <cellStyle name="Normálna 2 4 2 2 3 3 3 2 6" xfId="50839"/>
    <cellStyle name="Normálna 2 4 2 2 3 3 3 3" xfId="5862"/>
    <cellStyle name="Normálna 2 4 2 2 3 3 3 3 2" xfId="13817"/>
    <cellStyle name="Normálna 2 4 2 2 3 3 3 3 2 2" xfId="33524"/>
    <cellStyle name="Normálna 2 4 2 2 3 3 3 3 3" xfId="19152"/>
    <cellStyle name="Normálna 2 4 2 2 3 3 3 3 3 2" xfId="33525"/>
    <cellStyle name="Normálna 2 4 2 2 3 3 3 3 4" xfId="33526"/>
    <cellStyle name="Normálna 2 4 2 2 3 3 3 3 5" xfId="50840"/>
    <cellStyle name="Normálna 2 4 2 2 3 3 3 4" xfId="9067"/>
    <cellStyle name="Normálna 2 4 2 2 3 3 3 4 2" xfId="33527"/>
    <cellStyle name="Normálna 2 4 2 2 3 3 3 5" xfId="19149"/>
    <cellStyle name="Normálna 2 4 2 2 3 3 3 5 2" xfId="33528"/>
    <cellStyle name="Normálna 2 4 2 2 3 3 3 6" xfId="33529"/>
    <cellStyle name="Normálna 2 4 2 2 3 3 3 7" xfId="50841"/>
    <cellStyle name="Normálna 2 4 2 2 3 3 4" xfId="1920"/>
    <cellStyle name="Normálna 2 4 2 2 3 3 4 2" xfId="6653"/>
    <cellStyle name="Normálna 2 4 2 2 3 3 4 2 2" xfId="14608"/>
    <cellStyle name="Normálna 2 4 2 2 3 3 4 2 2 2" xfId="33530"/>
    <cellStyle name="Normálna 2 4 2 2 3 3 4 2 3" xfId="19154"/>
    <cellStyle name="Normálna 2 4 2 2 3 3 4 2 3 2" xfId="33531"/>
    <cellStyle name="Normálna 2 4 2 2 3 3 4 2 4" xfId="33532"/>
    <cellStyle name="Normálna 2 4 2 2 3 3 4 2 5" xfId="50842"/>
    <cellStyle name="Normálna 2 4 2 2 3 3 4 3" xfId="9877"/>
    <cellStyle name="Normálna 2 4 2 2 3 3 4 3 2" xfId="33533"/>
    <cellStyle name="Normálna 2 4 2 2 3 3 4 4" xfId="19153"/>
    <cellStyle name="Normálna 2 4 2 2 3 3 4 4 2" xfId="33534"/>
    <cellStyle name="Normálna 2 4 2 2 3 3 4 5" xfId="33535"/>
    <cellStyle name="Normálna 2 4 2 2 3 3 4 6" xfId="50843"/>
    <cellStyle name="Normálna 2 4 2 2 3 3 5" xfId="4018"/>
    <cellStyle name="Normálna 2 4 2 2 3 3 5 2" xfId="5071"/>
    <cellStyle name="Normálna 2 4 2 2 3 3 5 2 2" xfId="13026"/>
    <cellStyle name="Normálna 2 4 2 2 3 3 5 2 2 2" xfId="33536"/>
    <cellStyle name="Normálna 2 4 2 2 3 3 5 2 3" xfId="19156"/>
    <cellStyle name="Normálna 2 4 2 2 3 3 5 2 3 2" xfId="33537"/>
    <cellStyle name="Normálna 2 4 2 2 3 3 5 2 4" xfId="33538"/>
    <cellStyle name="Normálna 2 4 2 2 3 3 5 2 5" xfId="50844"/>
    <cellStyle name="Normálna 2 4 2 2 3 3 5 3" xfId="11973"/>
    <cellStyle name="Normálna 2 4 2 2 3 3 5 3 2" xfId="33539"/>
    <cellStyle name="Normálna 2 4 2 2 3 3 5 4" xfId="19155"/>
    <cellStyle name="Normálna 2 4 2 2 3 3 5 4 2" xfId="33540"/>
    <cellStyle name="Normálna 2 4 2 2 3 3 5 5" xfId="33541"/>
    <cellStyle name="Normálna 2 4 2 2 3 3 5 6" xfId="50845"/>
    <cellStyle name="Normálna 2 4 2 2 3 3 6" xfId="4278"/>
    <cellStyle name="Normálna 2 4 2 2 3 3 6 2" xfId="12233"/>
    <cellStyle name="Normálna 2 4 2 2 3 3 6 2 2" xfId="33542"/>
    <cellStyle name="Normálna 2 4 2 2 3 3 6 3" xfId="19157"/>
    <cellStyle name="Normálna 2 4 2 2 3 3 6 3 2" xfId="33543"/>
    <cellStyle name="Normálna 2 4 2 2 3 3 6 4" xfId="33544"/>
    <cellStyle name="Normálna 2 4 2 2 3 3 6 5" xfId="50846"/>
    <cellStyle name="Normálna 2 4 2 2 3 3 7" xfId="8276"/>
    <cellStyle name="Normálna 2 4 2 2 3 3 7 2" xfId="33545"/>
    <cellStyle name="Normálna 2 4 2 2 3 3 8" xfId="19138"/>
    <cellStyle name="Normálna 2 4 2 2 3 3 8 2" xfId="33546"/>
    <cellStyle name="Normálna 2 4 2 2 3 3 9" xfId="33547"/>
    <cellStyle name="Normálna 2 4 2 2 3 4" xfId="512"/>
    <cellStyle name="Normálna 2 4 2 2 3 4 2" xfId="1307"/>
    <cellStyle name="Normálna 2 4 2 2 3 4 2 2" xfId="3109"/>
    <cellStyle name="Normálna 2 4 2 2 3 4 2 2 2" xfId="7635"/>
    <cellStyle name="Normálna 2 4 2 2 3 4 2 2 2 2" xfId="15590"/>
    <cellStyle name="Normálna 2 4 2 2 3 4 2 2 2 2 2" xfId="33548"/>
    <cellStyle name="Normálna 2 4 2 2 3 4 2 2 2 3" xfId="19161"/>
    <cellStyle name="Normálna 2 4 2 2 3 4 2 2 2 3 2" xfId="33549"/>
    <cellStyle name="Normálna 2 4 2 2 3 4 2 2 2 4" xfId="33550"/>
    <cellStyle name="Normálna 2 4 2 2 3 4 2 2 2 5" xfId="50847"/>
    <cellStyle name="Normálna 2 4 2 2 3 4 2 2 3" xfId="11065"/>
    <cellStyle name="Normálna 2 4 2 2 3 4 2 2 3 2" xfId="33551"/>
    <cellStyle name="Normálna 2 4 2 2 3 4 2 2 4" xfId="19160"/>
    <cellStyle name="Normálna 2 4 2 2 3 4 2 2 4 2" xfId="33552"/>
    <cellStyle name="Normálna 2 4 2 2 3 4 2 2 5" xfId="33553"/>
    <cellStyle name="Normálna 2 4 2 2 3 4 2 2 6" xfId="50848"/>
    <cellStyle name="Normálna 2 4 2 2 3 4 2 3" xfId="6059"/>
    <cellStyle name="Normálna 2 4 2 2 3 4 2 3 2" xfId="14014"/>
    <cellStyle name="Normálna 2 4 2 2 3 4 2 3 2 2" xfId="33554"/>
    <cellStyle name="Normálna 2 4 2 2 3 4 2 3 3" xfId="19162"/>
    <cellStyle name="Normálna 2 4 2 2 3 4 2 3 3 2" xfId="33555"/>
    <cellStyle name="Normálna 2 4 2 2 3 4 2 3 4" xfId="33556"/>
    <cellStyle name="Normálna 2 4 2 2 3 4 2 3 5" xfId="50849"/>
    <cellStyle name="Normálna 2 4 2 2 3 4 2 4" xfId="9264"/>
    <cellStyle name="Normálna 2 4 2 2 3 4 2 4 2" xfId="33557"/>
    <cellStyle name="Normálna 2 4 2 2 3 4 2 5" xfId="19159"/>
    <cellStyle name="Normálna 2 4 2 2 3 4 2 5 2" xfId="33558"/>
    <cellStyle name="Normálna 2 4 2 2 3 4 2 6" xfId="33559"/>
    <cellStyle name="Normálna 2 4 2 2 3 4 2 7" xfId="50850"/>
    <cellStyle name="Normálna 2 4 2 2 3 4 3" xfId="2117"/>
    <cellStyle name="Normálna 2 4 2 2 3 4 3 2" xfId="6850"/>
    <cellStyle name="Normálna 2 4 2 2 3 4 3 2 2" xfId="14805"/>
    <cellStyle name="Normálna 2 4 2 2 3 4 3 2 2 2" xfId="33560"/>
    <cellStyle name="Normálna 2 4 2 2 3 4 3 2 3" xfId="19164"/>
    <cellStyle name="Normálna 2 4 2 2 3 4 3 2 3 2" xfId="33561"/>
    <cellStyle name="Normálna 2 4 2 2 3 4 3 2 4" xfId="33562"/>
    <cellStyle name="Normálna 2 4 2 2 3 4 3 2 5" xfId="50851"/>
    <cellStyle name="Normálna 2 4 2 2 3 4 3 3" xfId="10074"/>
    <cellStyle name="Normálna 2 4 2 2 3 4 3 3 2" xfId="33563"/>
    <cellStyle name="Normálna 2 4 2 2 3 4 3 4" xfId="19163"/>
    <cellStyle name="Normálna 2 4 2 2 3 4 3 4 2" xfId="33564"/>
    <cellStyle name="Normálna 2 4 2 2 3 4 3 5" xfId="33565"/>
    <cellStyle name="Normálna 2 4 2 2 3 4 3 6" xfId="50852"/>
    <cellStyle name="Normálna 2 4 2 2 3 4 4" xfId="1719"/>
    <cellStyle name="Normálna 2 4 2 2 3 4 4 2" xfId="5268"/>
    <cellStyle name="Normálna 2 4 2 2 3 4 4 2 2" xfId="13223"/>
    <cellStyle name="Normálna 2 4 2 2 3 4 4 2 2 2" xfId="33566"/>
    <cellStyle name="Normálna 2 4 2 2 3 4 4 2 3" xfId="19166"/>
    <cellStyle name="Normálna 2 4 2 2 3 4 4 2 3 2" xfId="33567"/>
    <cellStyle name="Normálna 2 4 2 2 3 4 4 2 4" xfId="33568"/>
    <cellStyle name="Normálna 2 4 2 2 3 4 4 2 5" xfId="50853"/>
    <cellStyle name="Normálna 2 4 2 2 3 4 4 3" xfId="9676"/>
    <cellStyle name="Normálna 2 4 2 2 3 4 4 3 2" xfId="33569"/>
    <cellStyle name="Normálna 2 4 2 2 3 4 4 4" xfId="19165"/>
    <cellStyle name="Normálna 2 4 2 2 3 4 4 4 2" xfId="33570"/>
    <cellStyle name="Normálna 2 4 2 2 3 4 4 5" xfId="33571"/>
    <cellStyle name="Normálna 2 4 2 2 3 4 4 6" xfId="50854"/>
    <cellStyle name="Normálna 2 4 2 2 3 4 5" xfId="4475"/>
    <cellStyle name="Normálna 2 4 2 2 3 4 5 2" xfId="12430"/>
    <cellStyle name="Normálna 2 4 2 2 3 4 5 2 2" xfId="33572"/>
    <cellStyle name="Normálna 2 4 2 2 3 4 5 3" xfId="19167"/>
    <cellStyle name="Normálna 2 4 2 2 3 4 5 3 2" xfId="33573"/>
    <cellStyle name="Normálna 2 4 2 2 3 4 5 4" xfId="33574"/>
    <cellStyle name="Normálna 2 4 2 2 3 4 5 5" xfId="50855"/>
    <cellStyle name="Normálna 2 4 2 2 3 4 6" xfId="8473"/>
    <cellStyle name="Normálna 2 4 2 2 3 4 6 2" xfId="33575"/>
    <cellStyle name="Normálna 2 4 2 2 3 4 7" xfId="19158"/>
    <cellStyle name="Normálna 2 4 2 2 3 4 7 2" xfId="33576"/>
    <cellStyle name="Normálna 2 4 2 2 3 4 8" xfId="33577"/>
    <cellStyle name="Normálna 2 4 2 2 3 4 9" xfId="50856"/>
    <cellStyle name="Normálna 2 4 2 2 3 5" xfId="917"/>
    <cellStyle name="Normálna 2 4 2 2 3 5 2" xfId="2719"/>
    <cellStyle name="Normálna 2 4 2 2 3 5 2 2" xfId="7245"/>
    <cellStyle name="Normálna 2 4 2 2 3 5 2 2 2" xfId="15200"/>
    <cellStyle name="Normálna 2 4 2 2 3 5 2 2 2 2" xfId="33578"/>
    <cellStyle name="Normálna 2 4 2 2 3 5 2 2 3" xfId="19170"/>
    <cellStyle name="Normálna 2 4 2 2 3 5 2 2 3 2" xfId="33579"/>
    <cellStyle name="Normálna 2 4 2 2 3 5 2 2 4" xfId="33580"/>
    <cellStyle name="Normálna 2 4 2 2 3 5 2 2 5" xfId="50857"/>
    <cellStyle name="Normálna 2 4 2 2 3 5 2 3" xfId="10675"/>
    <cellStyle name="Normálna 2 4 2 2 3 5 2 3 2" xfId="33581"/>
    <cellStyle name="Normálna 2 4 2 2 3 5 2 4" xfId="19169"/>
    <cellStyle name="Normálna 2 4 2 2 3 5 2 4 2" xfId="33582"/>
    <cellStyle name="Normálna 2 4 2 2 3 5 2 5" xfId="33583"/>
    <cellStyle name="Normálna 2 4 2 2 3 5 2 6" xfId="50858"/>
    <cellStyle name="Normálna 2 4 2 2 3 5 3" xfId="5669"/>
    <cellStyle name="Normálna 2 4 2 2 3 5 3 2" xfId="13624"/>
    <cellStyle name="Normálna 2 4 2 2 3 5 3 2 2" xfId="33584"/>
    <cellStyle name="Normálna 2 4 2 2 3 5 3 3" xfId="19171"/>
    <cellStyle name="Normálna 2 4 2 2 3 5 3 3 2" xfId="33585"/>
    <cellStyle name="Normálna 2 4 2 2 3 5 3 4" xfId="33586"/>
    <cellStyle name="Normálna 2 4 2 2 3 5 3 5" xfId="50859"/>
    <cellStyle name="Normálna 2 4 2 2 3 5 4" xfId="8874"/>
    <cellStyle name="Normálna 2 4 2 2 3 5 4 2" xfId="33587"/>
    <cellStyle name="Normálna 2 4 2 2 3 5 5" xfId="19168"/>
    <cellStyle name="Normálna 2 4 2 2 3 5 5 2" xfId="33588"/>
    <cellStyle name="Normálna 2 4 2 2 3 5 6" xfId="33589"/>
    <cellStyle name="Normálna 2 4 2 2 3 5 7" xfId="50860"/>
    <cellStyle name="Normálna 2 4 2 2 3 6" xfId="1726"/>
    <cellStyle name="Normálna 2 4 2 2 3 6 2" xfId="6460"/>
    <cellStyle name="Normálna 2 4 2 2 3 6 2 2" xfId="14415"/>
    <cellStyle name="Normálna 2 4 2 2 3 6 2 2 2" xfId="33590"/>
    <cellStyle name="Normálna 2 4 2 2 3 6 2 3" xfId="19173"/>
    <cellStyle name="Normálna 2 4 2 2 3 6 2 3 2" xfId="33591"/>
    <cellStyle name="Normálna 2 4 2 2 3 6 2 4" xfId="33592"/>
    <cellStyle name="Normálna 2 4 2 2 3 6 2 5" xfId="50861"/>
    <cellStyle name="Normálna 2 4 2 2 3 6 3" xfId="9683"/>
    <cellStyle name="Normálna 2 4 2 2 3 6 3 2" xfId="33593"/>
    <cellStyle name="Normálna 2 4 2 2 3 6 4" xfId="19172"/>
    <cellStyle name="Normálna 2 4 2 2 3 6 4 2" xfId="33594"/>
    <cellStyle name="Normálna 2 4 2 2 3 6 5" xfId="33595"/>
    <cellStyle name="Normálna 2 4 2 2 3 6 6" xfId="50862"/>
    <cellStyle name="Normálna 2 4 2 2 3 7" xfId="3825"/>
    <cellStyle name="Normálna 2 4 2 2 3 7 2" xfId="4878"/>
    <cellStyle name="Normálna 2 4 2 2 3 7 2 2" xfId="12833"/>
    <cellStyle name="Normálna 2 4 2 2 3 7 2 2 2" xfId="33596"/>
    <cellStyle name="Normálna 2 4 2 2 3 7 2 3" xfId="19175"/>
    <cellStyle name="Normálna 2 4 2 2 3 7 2 3 2" xfId="33597"/>
    <cellStyle name="Normálna 2 4 2 2 3 7 2 4" xfId="33598"/>
    <cellStyle name="Normálna 2 4 2 2 3 7 2 5" xfId="50863"/>
    <cellStyle name="Normálna 2 4 2 2 3 7 3" xfId="11780"/>
    <cellStyle name="Normálna 2 4 2 2 3 7 3 2" xfId="33599"/>
    <cellStyle name="Normálna 2 4 2 2 3 7 4" xfId="19174"/>
    <cellStyle name="Normálna 2 4 2 2 3 7 4 2" xfId="33600"/>
    <cellStyle name="Normálna 2 4 2 2 3 7 5" xfId="33601"/>
    <cellStyle name="Normálna 2 4 2 2 3 7 6" xfId="50864"/>
    <cellStyle name="Normálna 2 4 2 2 3 8" xfId="4085"/>
    <cellStyle name="Normálna 2 4 2 2 3 8 2" xfId="12040"/>
    <cellStyle name="Normálna 2 4 2 2 3 8 2 2" xfId="33602"/>
    <cellStyle name="Normálna 2 4 2 2 3 8 3" xfId="19176"/>
    <cellStyle name="Normálna 2 4 2 2 3 8 3 2" xfId="33603"/>
    <cellStyle name="Normálna 2 4 2 2 3 8 4" xfId="33604"/>
    <cellStyle name="Normálna 2 4 2 2 3 8 5" xfId="50865"/>
    <cellStyle name="Normálna 2 4 2 2 3 9" xfId="8083"/>
    <cellStyle name="Normálna 2 4 2 2 3 9 2" xfId="33605"/>
    <cellStyle name="Normálna 2 4 2 2 4" xfId="137"/>
    <cellStyle name="Normálna 2 4 2 2 4 10" xfId="19177"/>
    <cellStyle name="Normálna 2 4 2 2 4 10 2" xfId="33606"/>
    <cellStyle name="Normálna 2 4 2 2 4 11" xfId="33607"/>
    <cellStyle name="Normálna 2 4 2 2 4 12" xfId="50866"/>
    <cellStyle name="Normálna 2 4 2 2 4 2" xfId="238"/>
    <cellStyle name="Normálna 2 4 2 2 4 2 10" xfId="33608"/>
    <cellStyle name="Normálna 2 4 2 2 4 2 11" xfId="50867"/>
    <cellStyle name="Normálna 2 4 2 2 4 2 2" xfId="437"/>
    <cellStyle name="Normálna 2 4 2 2 4 2 2 10" xfId="50868"/>
    <cellStyle name="Normálna 2 4 2 2 4 2 2 2" xfId="829"/>
    <cellStyle name="Normálna 2 4 2 2 4 2 2 2 2" xfId="1624"/>
    <cellStyle name="Normálna 2 4 2 2 4 2 2 2 2 2" xfId="3426"/>
    <cellStyle name="Normálna 2 4 2 2 4 2 2 2 2 2 2" xfId="7952"/>
    <cellStyle name="Normálna 2 4 2 2 4 2 2 2 2 2 2 2" xfId="15907"/>
    <cellStyle name="Normálna 2 4 2 2 4 2 2 2 2 2 2 2 2" xfId="33609"/>
    <cellStyle name="Normálna 2 4 2 2 4 2 2 2 2 2 2 3" xfId="19183"/>
    <cellStyle name="Normálna 2 4 2 2 4 2 2 2 2 2 2 3 2" xfId="33610"/>
    <cellStyle name="Normálna 2 4 2 2 4 2 2 2 2 2 2 4" xfId="33611"/>
    <cellStyle name="Normálna 2 4 2 2 4 2 2 2 2 2 2 5" xfId="50869"/>
    <cellStyle name="Normálna 2 4 2 2 4 2 2 2 2 2 3" xfId="11382"/>
    <cellStyle name="Normálna 2 4 2 2 4 2 2 2 2 2 3 2" xfId="33612"/>
    <cellStyle name="Normálna 2 4 2 2 4 2 2 2 2 2 4" xfId="19182"/>
    <cellStyle name="Normálna 2 4 2 2 4 2 2 2 2 2 4 2" xfId="33613"/>
    <cellStyle name="Normálna 2 4 2 2 4 2 2 2 2 2 5" xfId="33614"/>
    <cellStyle name="Normálna 2 4 2 2 4 2 2 2 2 2 6" xfId="50870"/>
    <cellStyle name="Normálna 2 4 2 2 4 2 2 2 2 3" xfId="6376"/>
    <cellStyle name="Normálna 2 4 2 2 4 2 2 2 2 3 2" xfId="14331"/>
    <cellStyle name="Normálna 2 4 2 2 4 2 2 2 2 3 2 2" xfId="33615"/>
    <cellStyle name="Normálna 2 4 2 2 4 2 2 2 2 3 3" xfId="19184"/>
    <cellStyle name="Normálna 2 4 2 2 4 2 2 2 2 3 3 2" xfId="33616"/>
    <cellStyle name="Normálna 2 4 2 2 4 2 2 2 2 3 4" xfId="33617"/>
    <cellStyle name="Normálna 2 4 2 2 4 2 2 2 2 3 5" xfId="50871"/>
    <cellStyle name="Normálna 2 4 2 2 4 2 2 2 2 4" xfId="9581"/>
    <cellStyle name="Normálna 2 4 2 2 4 2 2 2 2 4 2" xfId="33618"/>
    <cellStyle name="Normálna 2 4 2 2 4 2 2 2 2 5" xfId="19181"/>
    <cellStyle name="Normálna 2 4 2 2 4 2 2 2 2 5 2" xfId="33619"/>
    <cellStyle name="Normálna 2 4 2 2 4 2 2 2 2 6" xfId="33620"/>
    <cellStyle name="Normálna 2 4 2 2 4 2 2 2 2 7" xfId="50872"/>
    <cellStyle name="Normálna 2 4 2 2 4 2 2 2 3" xfId="2434"/>
    <cellStyle name="Normálna 2 4 2 2 4 2 2 2 3 2" xfId="7167"/>
    <cellStyle name="Normálna 2 4 2 2 4 2 2 2 3 2 2" xfId="15122"/>
    <cellStyle name="Normálna 2 4 2 2 4 2 2 2 3 2 2 2" xfId="33621"/>
    <cellStyle name="Normálna 2 4 2 2 4 2 2 2 3 2 3" xfId="19186"/>
    <cellStyle name="Normálna 2 4 2 2 4 2 2 2 3 2 3 2" xfId="33622"/>
    <cellStyle name="Normálna 2 4 2 2 4 2 2 2 3 2 4" xfId="33623"/>
    <cellStyle name="Normálna 2 4 2 2 4 2 2 2 3 2 5" xfId="50873"/>
    <cellStyle name="Normálna 2 4 2 2 4 2 2 2 3 3" xfId="10391"/>
    <cellStyle name="Normálna 2 4 2 2 4 2 2 2 3 3 2" xfId="33624"/>
    <cellStyle name="Normálna 2 4 2 2 4 2 2 2 3 4" xfId="19185"/>
    <cellStyle name="Normálna 2 4 2 2 4 2 2 2 3 4 2" xfId="33625"/>
    <cellStyle name="Normálna 2 4 2 2 4 2 2 2 3 5" xfId="33626"/>
    <cellStyle name="Normálna 2 4 2 2 4 2 2 2 3 6" xfId="50874"/>
    <cellStyle name="Normálna 2 4 2 2 4 2 2 2 4" xfId="2521"/>
    <cellStyle name="Normálna 2 4 2 2 4 2 2 2 4 2" xfId="5585"/>
    <cellStyle name="Normálna 2 4 2 2 4 2 2 2 4 2 2" xfId="13540"/>
    <cellStyle name="Normálna 2 4 2 2 4 2 2 2 4 2 2 2" xfId="33627"/>
    <cellStyle name="Normálna 2 4 2 2 4 2 2 2 4 2 3" xfId="19188"/>
    <cellStyle name="Normálna 2 4 2 2 4 2 2 2 4 2 3 2" xfId="33628"/>
    <cellStyle name="Normálna 2 4 2 2 4 2 2 2 4 2 4" xfId="33629"/>
    <cellStyle name="Normálna 2 4 2 2 4 2 2 2 4 2 5" xfId="50875"/>
    <cellStyle name="Normálna 2 4 2 2 4 2 2 2 4 3" xfId="10478"/>
    <cellStyle name="Normálna 2 4 2 2 4 2 2 2 4 3 2" xfId="33630"/>
    <cellStyle name="Normálna 2 4 2 2 4 2 2 2 4 4" xfId="19187"/>
    <cellStyle name="Normálna 2 4 2 2 4 2 2 2 4 4 2" xfId="33631"/>
    <cellStyle name="Normálna 2 4 2 2 4 2 2 2 4 5" xfId="33632"/>
    <cellStyle name="Normálna 2 4 2 2 4 2 2 2 4 6" xfId="50876"/>
    <cellStyle name="Normálna 2 4 2 2 4 2 2 2 5" xfId="4792"/>
    <cellStyle name="Normálna 2 4 2 2 4 2 2 2 5 2" xfId="12747"/>
    <cellStyle name="Normálna 2 4 2 2 4 2 2 2 5 2 2" xfId="33633"/>
    <cellStyle name="Normálna 2 4 2 2 4 2 2 2 5 3" xfId="19189"/>
    <cellStyle name="Normálna 2 4 2 2 4 2 2 2 5 3 2" xfId="33634"/>
    <cellStyle name="Normálna 2 4 2 2 4 2 2 2 5 4" xfId="33635"/>
    <cellStyle name="Normálna 2 4 2 2 4 2 2 2 5 5" xfId="50877"/>
    <cellStyle name="Normálna 2 4 2 2 4 2 2 2 6" xfId="8790"/>
    <cellStyle name="Normálna 2 4 2 2 4 2 2 2 6 2" xfId="33636"/>
    <cellStyle name="Normálna 2 4 2 2 4 2 2 2 7" xfId="19180"/>
    <cellStyle name="Normálna 2 4 2 2 4 2 2 2 7 2" xfId="33637"/>
    <cellStyle name="Normálna 2 4 2 2 4 2 2 2 8" xfId="33638"/>
    <cellStyle name="Normálna 2 4 2 2 4 2 2 2 9" xfId="50878"/>
    <cellStyle name="Normálna 2 4 2 2 4 2 2 3" xfId="1234"/>
    <cellStyle name="Normálna 2 4 2 2 4 2 2 3 2" xfId="3036"/>
    <cellStyle name="Normálna 2 4 2 2 4 2 2 3 2 2" xfId="7562"/>
    <cellStyle name="Normálna 2 4 2 2 4 2 2 3 2 2 2" xfId="15517"/>
    <cellStyle name="Normálna 2 4 2 2 4 2 2 3 2 2 2 2" xfId="33639"/>
    <cellStyle name="Normálna 2 4 2 2 4 2 2 3 2 2 3" xfId="19192"/>
    <cellStyle name="Normálna 2 4 2 2 4 2 2 3 2 2 3 2" xfId="33640"/>
    <cellStyle name="Normálna 2 4 2 2 4 2 2 3 2 2 4" xfId="33641"/>
    <cellStyle name="Normálna 2 4 2 2 4 2 2 3 2 2 5" xfId="50879"/>
    <cellStyle name="Normálna 2 4 2 2 4 2 2 3 2 3" xfId="10992"/>
    <cellStyle name="Normálna 2 4 2 2 4 2 2 3 2 3 2" xfId="33642"/>
    <cellStyle name="Normálna 2 4 2 2 4 2 2 3 2 4" xfId="19191"/>
    <cellStyle name="Normálna 2 4 2 2 4 2 2 3 2 4 2" xfId="33643"/>
    <cellStyle name="Normálna 2 4 2 2 4 2 2 3 2 5" xfId="33644"/>
    <cellStyle name="Normálna 2 4 2 2 4 2 2 3 2 6" xfId="50880"/>
    <cellStyle name="Normálna 2 4 2 2 4 2 2 3 3" xfId="5986"/>
    <cellStyle name="Normálna 2 4 2 2 4 2 2 3 3 2" xfId="13941"/>
    <cellStyle name="Normálna 2 4 2 2 4 2 2 3 3 2 2" xfId="33645"/>
    <cellStyle name="Normálna 2 4 2 2 4 2 2 3 3 3" xfId="19193"/>
    <cellStyle name="Normálna 2 4 2 2 4 2 2 3 3 3 2" xfId="33646"/>
    <cellStyle name="Normálna 2 4 2 2 4 2 2 3 3 4" xfId="33647"/>
    <cellStyle name="Normálna 2 4 2 2 4 2 2 3 3 5" xfId="50881"/>
    <cellStyle name="Normálna 2 4 2 2 4 2 2 3 4" xfId="9191"/>
    <cellStyle name="Normálna 2 4 2 2 4 2 2 3 4 2" xfId="33648"/>
    <cellStyle name="Normálna 2 4 2 2 4 2 2 3 5" xfId="19190"/>
    <cellStyle name="Normálna 2 4 2 2 4 2 2 3 5 2" xfId="33649"/>
    <cellStyle name="Normálna 2 4 2 2 4 2 2 3 6" xfId="33650"/>
    <cellStyle name="Normálna 2 4 2 2 4 2 2 3 7" xfId="50882"/>
    <cellStyle name="Normálna 2 4 2 2 4 2 2 4" xfId="2044"/>
    <cellStyle name="Normálna 2 4 2 2 4 2 2 4 2" xfId="6777"/>
    <cellStyle name="Normálna 2 4 2 2 4 2 2 4 2 2" xfId="14732"/>
    <cellStyle name="Normálna 2 4 2 2 4 2 2 4 2 2 2" xfId="33651"/>
    <cellStyle name="Normálna 2 4 2 2 4 2 2 4 2 3" xfId="19195"/>
    <cellStyle name="Normálna 2 4 2 2 4 2 2 4 2 3 2" xfId="33652"/>
    <cellStyle name="Normálna 2 4 2 2 4 2 2 4 2 4" xfId="33653"/>
    <cellStyle name="Normálna 2 4 2 2 4 2 2 4 2 5" xfId="50883"/>
    <cellStyle name="Normálna 2 4 2 2 4 2 2 4 3" xfId="10001"/>
    <cellStyle name="Normálna 2 4 2 2 4 2 2 4 3 2" xfId="33654"/>
    <cellStyle name="Normálna 2 4 2 2 4 2 2 4 4" xfId="19194"/>
    <cellStyle name="Normálna 2 4 2 2 4 2 2 4 4 2" xfId="33655"/>
    <cellStyle name="Normálna 2 4 2 2 4 2 2 4 5" xfId="33656"/>
    <cellStyle name="Normálna 2 4 2 2 4 2 2 4 6" xfId="50884"/>
    <cellStyle name="Normálna 2 4 2 2 4 2 2 5" xfId="2656"/>
    <cellStyle name="Normálna 2 4 2 2 4 2 2 5 2" xfId="5195"/>
    <cellStyle name="Normálna 2 4 2 2 4 2 2 5 2 2" xfId="13150"/>
    <cellStyle name="Normálna 2 4 2 2 4 2 2 5 2 2 2" xfId="33657"/>
    <cellStyle name="Normálna 2 4 2 2 4 2 2 5 2 3" xfId="19197"/>
    <cellStyle name="Normálna 2 4 2 2 4 2 2 5 2 3 2" xfId="33658"/>
    <cellStyle name="Normálna 2 4 2 2 4 2 2 5 2 4" xfId="33659"/>
    <cellStyle name="Normálna 2 4 2 2 4 2 2 5 2 5" xfId="50885"/>
    <cellStyle name="Normálna 2 4 2 2 4 2 2 5 3" xfId="10613"/>
    <cellStyle name="Normálna 2 4 2 2 4 2 2 5 3 2" xfId="33660"/>
    <cellStyle name="Normálna 2 4 2 2 4 2 2 5 4" xfId="19196"/>
    <cellStyle name="Normálna 2 4 2 2 4 2 2 5 4 2" xfId="33661"/>
    <cellStyle name="Normálna 2 4 2 2 4 2 2 5 5" xfId="33662"/>
    <cellStyle name="Normálna 2 4 2 2 4 2 2 5 6" xfId="50886"/>
    <cellStyle name="Normálna 2 4 2 2 4 2 2 6" xfId="4402"/>
    <cellStyle name="Normálna 2 4 2 2 4 2 2 6 2" xfId="12357"/>
    <cellStyle name="Normálna 2 4 2 2 4 2 2 6 2 2" xfId="33663"/>
    <cellStyle name="Normálna 2 4 2 2 4 2 2 6 3" xfId="19198"/>
    <cellStyle name="Normálna 2 4 2 2 4 2 2 6 3 2" xfId="33664"/>
    <cellStyle name="Normálna 2 4 2 2 4 2 2 6 4" xfId="33665"/>
    <cellStyle name="Normálna 2 4 2 2 4 2 2 6 5" xfId="50887"/>
    <cellStyle name="Normálna 2 4 2 2 4 2 2 7" xfId="8400"/>
    <cellStyle name="Normálna 2 4 2 2 4 2 2 7 2" xfId="33666"/>
    <cellStyle name="Normálna 2 4 2 2 4 2 2 8" xfId="19179"/>
    <cellStyle name="Normálna 2 4 2 2 4 2 2 8 2" xfId="33667"/>
    <cellStyle name="Normálna 2 4 2 2 4 2 2 9" xfId="33668"/>
    <cellStyle name="Normálna 2 4 2 2 4 2 3" xfId="636"/>
    <cellStyle name="Normálna 2 4 2 2 4 2 3 2" xfId="1431"/>
    <cellStyle name="Normálna 2 4 2 2 4 2 3 2 2" xfId="3233"/>
    <cellStyle name="Normálna 2 4 2 2 4 2 3 2 2 2" xfId="7759"/>
    <cellStyle name="Normálna 2 4 2 2 4 2 3 2 2 2 2" xfId="15714"/>
    <cellStyle name="Normálna 2 4 2 2 4 2 3 2 2 2 2 2" xfId="33669"/>
    <cellStyle name="Normálna 2 4 2 2 4 2 3 2 2 2 3" xfId="19202"/>
    <cellStyle name="Normálna 2 4 2 2 4 2 3 2 2 2 3 2" xfId="33670"/>
    <cellStyle name="Normálna 2 4 2 2 4 2 3 2 2 2 4" xfId="33671"/>
    <cellStyle name="Normálna 2 4 2 2 4 2 3 2 2 2 5" xfId="50888"/>
    <cellStyle name="Normálna 2 4 2 2 4 2 3 2 2 3" xfId="11189"/>
    <cellStyle name="Normálna 2 4 2 2 4 2 3 2 2 3 2" xfId="33672"/>
    <cellStyle name="Normálna 2 4 2 2 4 2 3 2 2 4" xfId="19201"/>
    <cellStyle name="Normálna 2 4 2 2 4 2 3 2 2 4 2" xfId="33673"/>
    <cellStyle name="Normálna 2 4 2 2 4 2 3 2 2 5" xfId="33674"/>
    <cellStyle name="Normálna 2 4 2 2 4 2 3 2 2 6" xfId="50889"/>
    <cellStyle name="Normálna 2 4 2 2 4 2 3 2 3" xfId="6183"/>
    <cellStyle name="Normálna 2 4 2 2 4 2 3 2 3 2" xfId="14138"/>
    <cellStyle name="Normálna 2 4 2 2 4 2 3 2 3 2 2" xfId="33675"/>
    <cellStyle name="Normálna 2 4 2 2 4 2 3 2 3 3" xfId="19203"/>
    <cellStyle name="Normálna 2 4 2 2 4 2 3 2 3 3 2" xfId="33676"/>
    <cellStyle name="Normálna 2 4 2 2 4 2 3 2 3 4" xfId="33677"/>
    <cellStyle name="Normálna 2 4 2 2 4 2 3 2 3 5" xfId="50890"/>
    <cellStyle name="Normálna 2 4 2 2 4 2 3 2 4" xfId="9388"/>
    <cellStyle name="Normálna 2 4 2 2 4 2 3 2 4 2" xfId="33678"/>
    <cellStyle name="Normálna 2 4 2 2 4 2 3 2 5" xfId="19200"/>
    <cellStyle name="Normálna 2 4 2 2 4 2 3 2 5 2" xfId="33679"/>
    <cellStyle name="Normálna 2 4 2 2 4 2 3 2 6" xfId="33680"/>
    <cellStyle name="Normálna 2 4 2 2 4 2 3 2 7" xfId="50891"/>
    <cellStyle name="Normálna 2 4 2 2 4 2 3 3" xfId="2241"/>
    <cellStyle name="Normálna 2 4 2 2 4 2 3 3 2" xfId="6974"/>
    <cellStyle name="Normálna 2 4 2 2 4 2 3 3 2 2" xfId="14929"/>
    <cellStyle name="Normálna 2 4 2 2 4 2 3 3 2 2 2" xfId="33681"/>
    <cellStyle name="Normálna 2 4 2 2 4 2 3 3 2 3" xfId="19205"/>
    <cellStyle name="Normálna 2 4 2 2 4 2 3 3 2 3 2" xfId="33682"/>
    <cellStyle name="Normálna 2 4 2 2 4 2 3 3 2 4" xfId="33683"/>
    <cellStyle name="Normálna 2 4 2 2 4 2 3 3 2 5" xfId="50892"/>
    <cellStyle name="Normálna 2 4 2 2 4 2 3 3 3" xfId="10198"/>
    <cellStyle name="Normálna 2 4 2 2 4 2 3 3 3 2" xfId="33684"/>
    <cellStyle name="Normálna 2 4 2 2 4 2 3 3 4" xfId="19204"/>
    <cellStyle name="Normálna 2 4 2 2 4 2 3 3 4 2" xfId="33685"/>
    <cellStyle name="Normálna 2 4 2 2 4 2 3 3 5" xfId="33686"/>
    <cellStyle name="Normálna 2 4 2 2 4 2 3 3 6" xfId="50893"/>
    <cellStyle name="Normálna 2 4 2 2 4 2 3 4" xfId="4006"/>
    <cellStyle name="Normálna 2 4 2 2 4 2 3 4 2" xfId="5392"/>
    <cellStyle name="Normálna 2 4 2 2 4 2 3 4 2 2" xfId="13347"/>
    <cellStyle name="Normálna 2 4 2 2 4 2 3 4 2 2 2" xfId="33687"/>
    <cellStyle name="Normálna 2 4 2 2 4 2 3 4 2 3" xfId="19207"/>
    <cellStyle name="Normálna 2 4 2 2 4 2 3 4 2 3 2" xfId="33688"/>
    <cellStyle name="Normálna 2 4 2 2 4 2 3 4 2 4" xfId="33689"/>
    <cellStyle name="Normálna 2 4 2 2 4 2 3 4 2 5" xfId="50894"/>
    <cellStyle name="Normálna 2 4 2 2 4 2 3 4 3" xfId="11961"/>
    <cellStyle name="Normálna 2 4 2 2 4 2 3 4 3 2" xfId="33690"/>
    <cellStyle name="Normálna 2 4 2 2 4 2 3 4 4" xfId="19206"/>
    <cellStyle name="Normálna 2 4 2 2 4 2 3 4 4 2" xfId="33691"/>
    <cellStyle name="Normálna 2 4 2 2 4 2 3 4 5" xfId="33692"/>
    <cellStyle name="Normálna 2 4 2 2 4 2 3 4 6" xfId="50895"/>
    <cellStyle name="Normálna 2 4 2 2 4 2 3 5" xfId="4599"/>
    <cellStyle name="Normálna 2 4 2 2 4 2 3 5 2" xfId="12554"/>
    <cellStyle name="Normálna 2 4 2 2 4 2 3 5 2 2" xfId="33693"/>
    <cellStyle name="Normálna 2 4 2 2 4 2 3 5 3" xfId="19208"/>
    <cellStyle name="Normálna 2 4 2 2 4 2 3 5 3 2" xfId="33694"/>
    <cellStyle name="Normálna 2 4 2 2 4 2 3 5 4" xfId="33695"/>
    <cellStyle name="Normálna 2 4 2 2 4 2 3 5 5" xfId="50896"/>
    <cellStyle name="Normálna 2 4 2 2 4 2 3 6" xfId="8597"/>
    <cellStyle name="Normálna 2 4 2 2 4 2 3 6 2" xfId="33696"/>
    <cellStyle name="Normálna 2 4 2 2 4 2 3 7" xfId="19199"/>
    <cellStyle name="Normálna 2 4 2 2 4 2 3 7 2" xfId="33697"/>
    <cellStyle name="Normálna 2 4 2 2 4 2 3 8" xfId="33698"/>
    <cellStyle name="Normálna 2 4 2 2 4 2 3 9" xfId="50897"/>
    <cellStyle name="Normálna 2 4 2 2 4 2 4" xfId="1041"/>
    <cellStyle name="Normálna 2 4 2 2 4 2 4 2" xfId="2843"/>
    <cellStyle name="Normálna 2 4 2 2 4 2 4 2 2" xfId="7369"/>
    <cellStyle name="Normálna 2 4 2 2 4 2 4 2 2 2" xfId="15324"/>
    <cellStyle name="Normálna 2 4 2 2 4 2 4 2 2 2 2" xfId="33699"/>
    <cellStyle name="Normálna 2 4 2 2 4 2 4 2 2 3" xfId="19211"/>
    <cellStyle name="Normálna 2 4 2 2 4 2 4 2 2 3 2" xfId="33700"/>
    <cellStyle name="Normálna 2 4 2 2 4 2 4 2 2 4" xfId="33701"/>
    <cellStyle name="Normálna 2 4 2 2 4 2 4 2 2 5" xfId="50898"/>
    <cellStyle name="Normálna 2 4 2 2 4 2 4 2 3" xfId="10799"/>
    <cellStyle name="Normálna 2 4 2 2 4 2 4 2 3 2" xfId="33702"/>
    <cellStyle name="Normálna 2 4 2 2 4 2 4 2 4" xfId="19210"/>
    <cellStyle name="Normálna 2 4 2 2 4 2 4 2 4 2" xfId="33703"/>
    <cellStyle name="Normálna 2 4 2 2 4 2 4 2 5" xfId="33704"/>
    <cellStyle name="Normálna 2 4 2 2 4 2 4 2 6" xfId="50899"/>
    <cellStyle name="Normálna 2 4 2 2 4 2 4 3" xfId="5793"/>
    <cellStyle name="Normálna 2 4 2 2 4 2 4 3 2" xfId="13748"/>
    <cellStyle name="Normálna 2 4 2 2 4 2 4 3 2 2" xfId="33705"/>
    <cellStyle name="Normálna 2 4 2 2 4 2 4 3 3" xfId="19212"/>
    <cellStyle name="Normálna 2 4 2 2 4 2 4 3 3 2" xfId="33706"/>
    <cellStyle name="Normálna 2 4 2 2 4 2 4 3 4" xfId="33707"/>
    <cellStyle name="Normálna 2 4 2 2 4 2 4 3 5" xfId="50900"/>
    <cellStyle name="Normálna 2 4 2 2 4 2 4 4" xfId="8998"/>
    <cellStyle name="Normálna 2 4 2 2 4 2 4 4 2" xfId="33708"/>
    <cellStyle name="Normálna 2 4 2 2 4 2 4 5" xfId="19209"/>
    <cellStyle name="Normálna 2 4 2 2 4 2 4 5 2" xfId="33709"/>
    <cellStyle name="Normálna 2 4 2 2 4 2 4 6" xfId="33710"/>
    <cellStyle name="Normálna 2 4 2 2 4 2 4 7" xfId="50901"/>
    <cellStyle name="Normálna 2 4 2 2 4 2 5" xfId="1851"/>
    <cellStyle name="Normálna 2 4 2 2 4 2 5 2" xfId="6584"/>
    <cellStyle name="Normálna 2 4 2 2 4 2 5 2 2" xfId="14539"/>
    <cellStyle name="Normálna 2 4 2 2 4 2 5 2 2 2" xfId="33711"/>
    <cellStyle name="Normálna 2 4 2 2 4 2 5 2 3" xfId="19214"/>
    <cellStyle name="Normálna 2 4 2 2 4 2 5 2 3 2" xfId="33712"/>
    <cellStyle name="Normálna 2 4 2 2 4 2 5 2 4" xfId="33713"/>
    <cellStyle name="Normálna 2 4 2 2 4 2 5 2 5" xfId="50902"/>
    <cellStyle name="Normálna 2 4 2 2 4 2 5 3" xfId="9808"/>
    <cellStyle name="Normálna 2 4 2 2 4 2 5 3 2" xfId="33714"/>
    <cellStyle name="Normálna 2 4 2 2 4 2 5 4" xfId="19213"/>
    <cellStyle name="Normálna 2 4 2 2 4 2 5 4 2" xfId="33715"/>
    <cellStyle name="Normálna 2 4 2 2 4 2 5 5" xfId="33716"/>
    <cellStyle name="Normálna 2 4 2 2 4 2 5 6" xfId="50903"/>
    <cellStyle name="Normálna 2 4 2 2 4 2 6" xfId="2688"/>
    <cellStyle name="Normálna 2 4 2 2 4 2 6 2" xfId="5002"/>
    <cellStyle name="Normálna 2 4 2 2 4 2 6 2 2" xfId="12957"/>
    <cellStyle name="Normálna 2 4 2 2 4 2 6 2 2 2" xfId="33717"/>
    <cellStyle name="Normálna 2 4 2 2 4 2 6 2 3" xfId="19216"/>
    <cellStyle name="Normálna 2 4 2 2 4 2 6 2 3 2" xfId="33718"/>
    <cellStyle name="Normálna 2 4 2 2 4 2 6 2 4" xfId="33719"/>
    <cellStyle name="Normálna 2 4 2 2 4 2 6 2 5" xfId="50904"/>
    <cellStyle name="Normálna 2 4 2 2 4 2 6 3" xfId="10644"/>
    <cellStyle name="Normálna 2 4 2 2 4 2 6 3 2" xfId="33720"/>
    <cellStyle name="Normálna 2 4 2 2 4 2 6 4" xfId="19215"/>
    <cellStyle name="Normálna 2 4 2 2 4 2 6 4 2" xfId="33721"/>
    <cellStyle name="Normálna 2 4 2 2 4 2 6 5" xfId="33722"/>
    <cellStyle name="Normálna 2 4 2 2 4 2 6 6" xfId="50905"/>
    <cellStyle name="Normálna 2 4 2 2 4 2 7" xfId="4209"/>
    <cellStyle name="Normálna 2 4 2 2 4 2 7 2" xfId="12164"/>
    <cellStyle name="Normálna 2 4 2 2 4 2 7 2 2" xfId="33723"/>
    <cellStyle name="Normálna 2 4 2 2 4 2 7 3" xfId="19217"/>
    <cellStyle name="Normálna 2 4 2 2 4 2 7 3 2" xfId="33724"/>
    <cellStyle name="Normálna 2 4 2 2 4 2 7 4" xfId="33725"/>
    <cellStyle name="Normálna 2 4 2 2 4 2 7 5" xfId="50906"/>
    <cellStyle name="Normálna 2 4 2 2 4 2 8" xfId="8207"/>
    <cellStyle name="Normálna 2 4 2 2 4 2 8 2" xfId="33726"/>
    <cellStyle name="Normálna 2 4 2 2 4 2 9" xfId="19178"/>
    <cellStyle name="Normálna 2 4 2 2 4 2 9 2" xfId="33727"/>
    <cellStyle name="Normálna 2 4 2 2 4 3" xfId="340"/>
    <cellStyle name="Normálna 2 4 2 2 4 3 10" xfId="50907"/>
    <cellStyle name="Normálna 2 4 2 2 4 3 2" xfId="732"/>
    <cellStyle name="Normálna 2 4 2 2 4 3 2 2" xfId="1527"/>
    <cellStyle name="Normálna 2 4 2 2 4 3 2 2 2" xfId="3329"/>
    <cellStyle name="Normálna 2 4 2 2 4 3 2 2 2 2" xfId="7855"/>
    <cellStyle name="Normálna 2 4 2 2 4 3 2 2 2 2 2" xfId="15810"/>
    <cellStyle name="Normálna 2 4 2 2 4 3 2 2 2 2 2 2" xfId="33728"/>
    <cellStyle name="Normálna 2 4 2 2 4 3 2 2 2 2 3" xfId="19222"/>
    <cellStyle name="Normálna 2 4 2 2 4 3 2 2 2 2 3 2" xfId="33729"/>
    <cellStyle name="Normálna 2 4 2 2 4 3 2 2 2 2 4" xfId="33730"/>
    <cellStyle name="Normálna 2 4 2 2 4 3 2 2 2 2 5" xfId="50908"/>
    <cellStyle name="Normálna 2 4 2 2 4 3 2 2 2 3" xfId="11285"/>
    <cellStyle name="Normálna 2 4 2 2 4 3 2 2 2 3 2" xfId="33731"/>
    <cellStyle name="Normálna 2 4 2 2 4 3 2 2 2 4" xfId="19221"/>
    <cellStyle name="Normálna 2 4 2 2 4 3 2 2 2 4 2" xfId="33732"/>
    <cellStyle name="Normálna 2 4 2 2 4 3 2 2 2 5" xfId="33733"/>
    <cellStyle name="Normálna 2 4 2 2 4 3 2 2 2 6" xfId="50909"/>
    <cellStyle name="Normálna 2 4 2 2 4 3 2 2 3" xfId="6279"/>
    <cellStyle name="Normálna 2 4 2 2 4 3 2 2 3 2" xfId="14234"/>
    <cellStyle name="Normálna 2 4 2 2 4 3 2 2 3 2 2" xfId="33734"/>
    <cellStyle name="Normálna 2 4 2 2 4 3 2 2 3 3" xfId="19223"/>
    <cellStyle name="Normálna 2 4 2 2 4 3 2 2 3 3 2" xfId="33735"/>
    <cellStyle name="Normálna 2 4 2 2 4 3 2 2 3 4" xfId="33736"/>
    <cellStyle name="Normálna 2 4 2 2 4 3 2 2 3 5" xfId="50910"/>
    <cellStyle name="Normálna 2 4 2 2 4 3 2 2 4" xfId="9484"/>
    <cellStyle name="Normálna 2 4 2 2 4 3 2 2 4 2" xfId="33737"/>
    <cellStyle name="Normálna 2 4 2 2 4 3 2 2 5" xfId="19220"/>
    <cellStyle name="Normálna 2 4 2 2 4 3 2 2 5 2" xfId="33738"/>
    <cellStyle name="Normálna 2 4 2 2 4 3 2 2 6" xfId="33739"/>
    <cellStyle name="Normálna 2 4 2 2 4 3 2 2 7" xfId="50911"/>
    <cellStyle name="Normálna 2 4 2 2 4 3 2 3" xfId="2337"/>
    <cellStyle name="Normálna 2 4 2 2 4 3 2 3 2" xfId="7070"/>
    <cellStyle name="Normálna 2 4 2 2 4 3 2 3 2 2" xfId="15025"/>
    <cellStyle name="Normálna 2 4 2 2 4 3 2 3 2 2 2" xfId="33740"/>
    <cellStyle name="Normálna 2 4 2 2 4 3 2 3 2 3" xfId="19225"/>
    <cellStyle name="Normálna 2 4 2 2 4 3 2 3 2 3 2" xfId="33741"/>
    <cellStyle name="Normálna 2 4 2 2 4 3 2 3 2 4" xfId="33742"/>
    <cellStyle name="Normálna 2 4 2 2 4 3 2 3 2 5" xfId="50912"/>
    <cellStyle name="Normálna 2 4 2 2 4 3 2 3 3" xfId="10294"/>
    <cellStyle name="Normálna 2 4 2 2 4 3 2 3 3 2" xfId="33743"/>
    <cellStyle name="Normálna 2 4 2 2 4 3 2 3 4" xfId="19224"/>
    <cellStyle name="Normálna 2 4 2 2 4 3 2 3 4 2" xfId="33744"/>
    <cellStyle name="Normálna 2 4 2 2 4 3 2 3 5" xfId="33745"/>
    <cellStyle name="Normálna 2 4 2 2 4 3 2 3 6" xfId="50913"/>
    <cellStyle name="Normálna 2 4 2 2 4 3 2 4" xfId="4004"/>
    <cellStyle name="Normálna 2 4 2 2 4 3 2 4 2" xfId="5488"/>
    <cellStyle name="Normálna 2 4 2 2 4 3 2 4 2 2" xfId="13443"/>
    <cellStyle name="Normálna 2 4 2 2 4 3 2 4 2 2 2" xfId="33746"/>
    <cellStyle name="Normálna 2 4 2 2 4 3 2 4 2 3" xfId="19227"/>
    <cellStyle name="Normálna 2 4 2 2 4 3 2 4 2 3 2" xfId="33747"/>
    <cellStyle name="Normálna 2 4 2 2 4 3 2 4 2 4" xfId="33748"/>
    <cellStyle name="Normálna 2 4 2 2 4 3 2 4 2 5" xfId="50914"/>
    <cellStyle name="Normálna 2 4 2 2 4 3 2 4 3" xfId="11959"/>
    <cellStyle name="Normálna 2 4 2 2 4 3 2 4 3 2" xfId="33749"/>
    <cellStyle name="Normálna 2 4 2 2 4 3 2 4 4" xfId="19226"/>
    <cellStyle name="Normálna 2 4 2 2 4 3 2 4 4 2" xfId="33750"/>
    <cellStyle name="Normálna 2 4 2 2 4 3 2 4 5" xfId="33751"/>
    <cellStyle name="Normálna 2 4 2 2 4 3 2 4 6" xfId="50915"/>
    <cellStyle name="Normálna 2 4 2 2 4 3 2 5" xfId="4695"/>
    <cellStyle name="Normálna 2 4 2 2 4 3 2 5 2" xfId="12650"/>
    <cellStyle name="Normálna 2 4 2 2 4 3 2 5 2 2" xfId="33752"/>
    <cellStyle name="Normálna 2 4 2 2 4 3 2 5 3" xfId="19228"/>
    <cellStyle name="Normálna 2 4 2 2 4 3 2 5 3 2" xfId="33753"/>
    <cellStyle name="Normálna 2 4 2 2 4 3 2 5 4" xfId="33754"/>
    <cellStyle name="Normálna 2 4 2 2 4 3 2 5 5" xfId="50916"/>
    <cellStyle name="Normálna 2 4 2 2 4 3 2 6" xfId="8693"/>
    <cellStyle name="Normálna 2 4 2 2 4 3 2 6 2" xfId="33755"/>
    <cellStyle name="Normálna 2 4 2 2 4 3 2 7" xfId="19219"/>
    <cellStyle name="Normálna 2 4 2 2 4 3 2 7 2" xfId="33756"/>
    <cellStyle name="Normálna 2 4 2 2 4 3 2 8" xfId="33757"/>
    <cellStyle name="Normálna 2 4 2 2 4 3 2 9" xfId="50917"/>
    <cellStyle name="Normálna 2 4 2 2 4 3 3" xfId="1137"/>
    <cellStyle name="Normálna 2 4 2 2 4 3 3 2" xfId="2939"/>
    <cellStyle name="Normálna 2 4 2 2 4 3 3 2 2" xfId="7465"/>
    <cellStyle name="Normálna 2 4 2 2 4 3 3 2 2 2" xfId="15420"/>
    <cellStyle name="Normálna 2 4 2 2 4 3 3 2 2 2 2" xfId="33758"/>
    <cellStyle name="Normálna 2 4 2 2 4 3 3 2 2 3" xfId="19231"/>
    <cellStyle name="Normálna 2 4 2 2 4 3 3 2 2 3 2" xfId="33759"/>
    <cellStyle name="Normálna 2 4 2 2 4 3 3 2 2 4" xfId="33760"/>
    <cellStyle name="Normálna 2 4 2 2 4 3 3 2 2 5" xfId="50918"/>
    <cellStyle name="Normálna 2 4 2 2 4 3 3 2 3" xfId="10895"/>
    <cellStyle name="Normálna 2 4 2 2 4 3 3 2 3 2" xfId="33761"/>
    <cellStyle name="Normálna 2 4 2 2 4 3 3 2 4" xfId="19230"/>
    <cellStyle name="Normálna 2 4 2 2 4 3 3 2 4 2" xfId="33762"/>
    <cellStyle name="Normálna 2 4 2 2 4 3 3 2 5" xfId="33763"/>
    <cellStyle name="Normálna 2 4 2 2 4 3 3 2 6" xfId="50919"/>
    <cellStyle name="Normálna 2 4 2 2 4 3 3 3" xfId="5889"/>
    <cellStyle name="Normálna 2 4 2 2 4 3 3 3 2" xfId="13844"/>
    <cellStyle name="Normálna 2 4 2 2 4 3 3 3 2 2" xfId="33764"/>
    <cellStyle name="Normálna 2 4 2 2 4 3 3 3 3" xfId="19232"/>
    <cellStyle name="Normálna 2 4 2 2 4 3 3 3 3 2" xfId="33765"/>
    <cellStyle name="Normálna 2 4 2 2 4 3 3 3 4" xfId="33766"/>
    <cellStyle name="Normálna 2 4 2 2 4 3 3 3 5" xfId="50920"/>
    <cellStyle name="Normálna 2 4 2 2 4 3 3 4" xfId="9094"/>
    <cellStyle name="Normálna 2 4 2 2 4 3 3 4 2" xfId="33767"/>
    <cellStyle name="Normálna 2 4 2 2 4 3 3 5" xfId="19229"/>
    <cellStyle name="Normálna 2 4 2 2 4 3 3 5 2" xfId="33768"/>
    <cellStyle name="Normálna 2 4 2 2 4 3 3 6" xfId="33769"/>
    <cellStyle name="Normálna 2 4 2 2 4 3 3 7" xfId="50921"/>
    <cellStyle name="Normálna 2 4 2 2 4 3 4" xfId="1947"/>
    <cellStyle name="Normálna 2 4 2 2 4 3 4 2" xfId="6680"/>
    <cellStyle name="Normálna 2 4 2 2 4 3 4 2 2" xfId="14635"/>
    <cellStyle name="Normálna 2 4 2 2 4 3 4 2 2 2" xfId="33770"/>
    <cellStyle name="Normálna 2 4 2 2 4 3 4 2 3" xfId="19234"/>
    <cellStyle name="Normálna 2 4 2 2 4 3 4 2 3 2" xfId="33771"/>
    <cellStyle name="Normálna 2 4 2 2 4 3 4 2 4" xfId="33772"/>
    <cellStyle name="Normálna 2 4 2 2 4 3 4 2 5" xfId="50922"/>
    <cellStyle name="Normálna 2 4 2 2 4 3 4 3" xfId="9904"/>
    <cellStyle name="Normálna 2 4 2 2 4 3 4 3 2" xfId="33773"/>
    <cellStyle name="Normálna 2 4 2 2 4 3 4 4" xfId="19233"/>
    <cellStyle name="Normálna 2 4 2 2 4 3 4 4 2" xfId="33774"/>
    <cellStyle name="Normálna 2 4 2 2 4 3 4 5" xfId="33775"/>
    <cellStyle name="Normálna 2 4 2 2 4 3 4 6" xfId="50923"/>
    <cellStyle name="Normálna 2 4 2 2 4 3 5" xfId="3675"/>
    <cellStyle name="Normálna 2 4 2 2 4 3 5 2" xfId="5098"/>
    <cellStyle name="Normálna 2 4 2 2 4 3 5 2 2" xfId="13053"/>
    <cellStyle name="Normálna 2 4 2 2 4 3 5 2 2 2" xfId="33776"/>
    <cellStyle name="Normálna 2 4 2 2 4 3 5 2 3" xfId="19236"/>
    <cellStyle name="Normálna 2 4 2 2 4 3 5 2 3 2" xfId="33777"/>
    <cellStyle name="Normálna 2 4 2 2 4 3 5 2 4" xfId="33778"/>
    <cellStyle name="Normálna 2 4 2 2 4 3 5 2 5" xfId="50924"/>
    <cellStyle name="Normálna 2 4 2 2 4 3 5 3" xfId="11630"/>
    <cellStyle name="Normálna 2 4 2 2 4 3 5 3 2" xfId="33779"/>
    <cellStyle name="Normálna 2 4 2 2 4 3 5 4" xfId="19235"/>
    <cellStyle name="Normálna 2 4 2 2 4 3 5 4 2" xfId="33780"/>
    <cellStyle name="Normálna 2 4 2 2 4 3 5 5" xfId="33781"/>
    <cellStyle name="Normálna 2 4 2 2 4 3 5 6" xfId="50925"/>
    <cellStyle name="Normálna 2 4 2 2 4 3 6" xfId="4305"/>
    <cellStyle name="Normálna 2 4 2 2 4 3 6 2" xfId="12260"/>
    <cellStyle name="Normálna 2 4 2 2 4 3 6 2 2" xfId="33782"/>
    <cellStyle name="Normálna 2 4 2 2 4 3 6 3" xfId="19237"/>
    <cellStyle name="Normálna 2 4 2 2 4 3 6 3 2" xfId="33783"/>
    <cellStyle name="Normálna 2 4 2 2 4 3 6 4" xfId="33784"/>
    <cellStyle name="Normálna 2 4 2 2 4 3 6 5" xfId="50926"/>
    <cellStyle name="Normálna 2 4 2 2 4 3 7" xfId="8303"/>
    <cellStyle name="Normálna 2 4 2 2 4 3 7 2" xfId="33785"/>
    <cellStyle name="Normálna 2 4 2 2 4 3 8" xfId="19218"/>
    <cellStyle name="Normálna 2 4 2 2 4 3 8 2" xfId="33786"/>
    <cellStyle name="Normálna 2 4 2 2 4 3 9" xfId="33787"/>
    <cellStyle name="Normálna 2 4 2 2 4 4" xfId="539"/>
    <cellStyle name="Normálna 2 4 2 2 4 4 2" xfId="1334"/>
    <cellStyle name="Normálna 2 4 2 2 4 4 2 2" xfId="3136"/>
    <cellStyle name="Normálna 2 4 2 2 4 4 2 2 2" xfId="7662"/>
    <cellStyle name="Normálna 2 4 2 2 4 4 2 2 2 2" xfId="15617"/>
    <cellStyle name="Normálna 2 4 2 2 4 4 2 2 2 2 2" xfId="33788"/>
    <cellStyle name="Normálna 2 4 2 2 4 4 2 2 2 3" xfId="19241"/>
    <cellStyle name="Normálna 2 4 2 2 4 4 2 2 2 3 2" xfId="33789"/>
    <cellStyle name="Normálna 2 4 2 2 4 4 2 2 2 4" xfId="33790"/>
    <cellStyle name="Normálna 2 4 2 2 4 4 2 2 2 5" xfId="50927"/>
    <cellStyle name="Normálna 2 4 2 2 4 4 2 2 3" xfId="11092"/>
    <cellStyle name="Normálna 2 4 2 2 4 4 2 2 3 2" xfId="33791"/>
    <cellStyle name="Normálna 2 4 2 2 4 4 2 2 4" xfId="19240"/>
    <cellStyle name="Normálna 2 4 2 2 4 4 2 2 4 2" xfId="33792"/>
    <cellStyle name="Normálna 2 4 2 2 4 4 2 2 5" xfId="33793"/>
    <cellStyle name="Normálna 2 4 2 2 4 4 2 2 6" xfId="50928"/>
    <cellStyle name="Normálna 2 4 2 2 4 4 2 3" xfId="6086"/>
    <cellStyle name="Normálna 2 4 2 2 4 4 2 3 2" xfId="14041"/>
    <cellStyle name="Normálna 2 4 2 2 4 4 2 3 2 2" xfId="33794"/>
    <cellStyle name="Normálna 2 4 2 2 4 4 2 3 3" xfId="19242"/>
    <cellStyle name="Normálna 2 4 2 2 4 4 2 3 3 2" xfId="33795"/>
    <cellStyle name="Normálna 2 4 2 2 4 4 2 3 4" xfId="33796"/>
    <cellStyle name="Normálna 2 4 2 2 4 4 2 3 5" xfId="50929"/>
    <cellStyle name="Normálna 2 4 2 2 4 4 2 4" xfId="9291"/>
    <cellStyle name="Normálna 2 4 2 2 4 4 2 4 2" xfId="33797"/>
    <cellStyle name="Normálna 2 4 2 2 4 4 2 5" xfId="19239"/>
    <cellStyle name="Normálna 2 4 2 2 4 4 2 5 2" xfId="33798"/>
    <cellStyle name="Normálna 2 4 2 2 4 4 2 6" xfId="33799"/>
    <cellStyle name="Normálna 2 4 2 2 4 4 2 7" xfId="50930"/>
    <cellStyle name="Normálna 2 4 2 2 4 4 3" xfId="2144"/>
    <cellStyle name="Normálna 2 4 2 2 4 4 3 2" xfId="6877"/>
    <cellStyle name="Normálna 2 4 2 2 4 4 3 2 2" xfId="14832"/>
    <cellStyle name="Normálna 2 4 2 2 4 4 3 2 2 2" xfId="33800"/>
    <cellStyle name="Normálna 2 4 2 2 4 4 3 2 3" xfId="19244"/>
    <cellStyle name="Normálna 2 4 2 2 4 4 3 2 3 2" xfId="33801"/>
    <cellStyle name="Normálna 2 4 2 2 4 4 3 2 4" xfId="33802"/>
    <cellStyle name="Normálna 2 4 2 2 4 4 3 2 5" xfId="50931"/>
    <cellStyle name="Normálna 2 4 2 2 4 4 3 3" xfId="10101"/>
    <cellStyle name="Normálna 2 4 2 2 4 4 3 3 2" xfId="33803"/>
    <cellStyle name="Normálna 2 4 2 2 4 4 3 4" xfId="19243"/>
    <cellStyle name="Normálna 2 4 2 2 4 4 3 4 2" xfId="33804"/>
    <cellStyle name="Normálna 2 4 2 2 4 4 3 5" xfId="33805"/>
    <cellStyle name="Normálna 2 4 2 2 4 4 3 6" xfId="50932"/>
    <cellStyle name="Normálna 2 4 2 2 4 4 4" xfId="3490"/>
    <cellStyle name="Normálna 2 4 2 2 4 4 4 2" xfId="5295"/>
    <cellStyle name="Normálna 2 4 2 2 4 4 4 2 2" xfId="13250"/>
    <cellStyle name="Normálna 2 4 2 2 4 4 4 2 2 2" xfId="33806"/>
    <cellStyle name="Normálna 2 4 2 2 4 4 4 2 3" xfId="19246"/>
    <cellStyle name="Normálna 2 4 2 2 4 4 4 2 3 2" xfId="33807"/>
    <cellStyle name="Normálna 2 4 2 2 4 4 4 2 4" xfId="33808"/>
    <cellStyle name="Normálna 2 4 2 2 4 4 4 2 5" xfId="50933"/>
    <cellStyle name="Normálna 2 4 2 2 4 4 4 3" xfId="11446"/>
    <cellStyle name="Normálna 2 4 2 2 4 4 4 3 2" xfId="33809"/>
    <cellStyle name="Normálna 2 4 2 2 4 4 4 4" xfId="19245"/>
    <cellStyle name="Normálna 2 4 2 2 4 4 4 4 2" xfId="33810"/>
    <cellStyle name="Normálna 2 4 2 2 4 4 4 5" xfId="33811"/>
    <cellStyle name="Normálna 2 4 2 2 4 4 4 6" xfId="50934"/>
    <cellStyle name="Normálna 2 4 2 2 4 4 5" xfId="4502"/>
    <cellStyle name="Normálna 2 4 2 2 4 4 5 2" xfId="12457"/>
    <cellStyle name="Normálna 2 4 2 2 4 4 5 2 2" xfId="33812"/>
    <cellStyle name="Normálna 2 4 2 2 4 4 5 3" xfId="19247"/>
    <cellStyle name="Normálna 2 4 2 2 4 4 5 3 2" xfId="33813"/>
    <cellStyle name="Normálna 2 4 2 2 4 4 5 4" xfId="33814"/>
    <cellStyle name="Normálna 2 4 2 2 4 4 5 5" xfId="50935"/>
    <cellStyle name="Normálna 2 4 2 2 4 4 6" xfId="8500"/>
    <cellStyle name="Normálna 2 4 2 2 4 4 6 2" xfId="33815"/>
    <cellStyle name="Normálna 2 4 2 2 4 4 7" xfId="19238"/>
    <cellStyle name="Normálna 2 4 2 2 4 4 7 2" xfId="33816"/>
    <cellStyle name="Normálna 2 4 2 2 4 4 8" xfId="33817"/>
    <cellStyle name="Normálna 2 4 2 2 4 4 9" xfId="50936"/>
    <cellStyle name="Normálna 2 4 2 2 4 5" xfId="944"/>
    <cellStyle name="Normálna 2 4 2 2 4 5 2" xfId="2746"/>
    <cellStyle name="Normálna 2 4 2 2 4 5 2 2" xfId="7272"/>
    <cellStyle name="Normálna 2 4 2 2 4 5 2 2 2" xfId="15227"/>
    <cellStyle name="Normálna 2 4 2 2 4 5 2 2 2 2" xfId="33818"/>
    <cellStyle name="Normálna 2 4 2 2 4 5 2 2 3" xfId="19250"/>
    <cellStyle name="Normálna 2 4 2 2 4 5 2 2 3 2" xfId="33819"/>
    <cellStyle name="Normálna 2 4 2 2 4 5 2 2 4" xfId="33820"/>
    <cellStyle name="Normálna 2 4 2 2 4 5 2 2 5" xfId="50937"/>
    <cellStyle name="Normálna 2 4 2 2 4 5 2 3" xfId="10702"/>
    <cellStyle name="Normálna 2 4 2 2 4 5 2 3 2" xfId="33821"/>
    <cellStyle name="Normálna 2 4 2 2 4 5 2 4" xfId="19249"/>
    <cellStyle name="Normálna 2 4 2 2 4 5 2 4 2" xfId="33822"/>
    <cellStyle name="Normálna 2 4 2 2 4 5 2 5" xfId="33823"/>
    <cellStyle name="Normálna 2 4 2 2 4 5 2 6" xfId="50938"/>
    <cellStyle name="Normálna 2 4 2 2 4 5 3" xfId="5696"/>
    <cellStyle name="Normálna 2 4 2 2 4 5 3 2" xfId="13651"/>
    <cellStyle name="Normálna 2 4 2 2 4 5 3 2 2" xfId="33824"/>
    <cellStyle name="Normálna 2 4 2 2 4 5 3 3" xfId="19251"/>
    <cellStyle name="Normálna 2 4 2 2 4 5 3 3 2" xfId="33825"/>
    <cellStyle name="Normálna 2 4 2 2 4 5 3 4" xfId="33826"/>
    <cellStyle name="Normálna 2 4 2 2 4 5 3 5" xfId="50939"/>
    <cellStyle name="Normálna 2 4 2 2 4 5 4" xfId="8901"/>
    <cellStyle name="Normálna 2 4 2 2 4 5 4 2" xfId="33827"/>
    <cellStyle name="Normálna 2 4 2 2 4 5 5" xfId="19248"/>
    <cellStyle name="Normálna 2 4 2 2 4 5 5 2" xfId="33828"/>
    <cellStyle name="Normálna 2 4 2 2 4 5 6" xfId="33829"/>
    <cellStyle name="Normálna 2 4 2 2 4 5 7" xfId="50940"/>
    <cellStyle name="Normálna 2 4 2 2 4 6" xfId="1753"/>
    <cellStyle name="Normálna 2 4 2 2 4 6 2" xfId="6487"/>
    <cellStyle name="Normálna 2 4 2 2 4 6 2 2" xfId="14442"/>
    <cellStyle name="Normálna 2 4 2 2 4 6 2 2 2" xfId="33830"/>
    <cellStyle name="Normálna 2 4 2 2 4 6 2 3" xfId="19253"/>
    <cellStyle name="Normálna 2 4 2 2 4 6 2 3 2" xfId="33831"/>
    <cellStyle name="Normálna 2 4 2 2 4 6 2 4" xfId="33832"/>
    <cellStyle name="Normálna 2 4 2 2 4 6 2 5" xfId="50941"/>
    <cellStyle name="Normálna 2 4 2 2 4 6 3" xfId="9710"/>
    <cellStyle name="Normálna 2 4 2 2 4 6 3 2" xfId="33833"/>
    <cellStyle name="Normálna 2 4 2 2 4 6 4" xfId="19252"/>
    <cellStyle name="Normálna 2 4 2 2 4 6 4 2" xfId="33834"/>
    <cellStyle name="Normálna 2 4 2 2 4 6 5" xfId="33835"/>
    <cellStyle name="Normálna 2 4 2 2 4 6 6" xfId="50942"/>
    <cellStyle name="Normálna 2 4 2 2 4 7" xfId="3513"/>
    <cellStyle name="Normálna 2 4 2 2 4 7 2" xfId="4905"/>
    <cellStyle name="Normálna 2 4 2 2 4 7 2 2" xfId="12860"/>
    <cellStyle name="Normálna 2 4 2 2 4 7 2 2 2" xfId="33836"/>
    <cellStyle name="Normálna 2 4 2 2 4 7 2 3" xfId="19255"/>
    <cellStyle name="Normálna 2 4 2 2 4 7 2 3 2" xfId="33837"/>
    <cellStyle name="Normálna 2 4 2 2 4 7 2 4" xfId="33838"/>
    <cellStyle name="Normálna 2 4 2 2 4 7 2 5" xfId="50943"/>
    <cellStyle name="Normálna 2 4 2 2 4 7 3" xfId="11469"/>
    <cellStyle name="Normálna 2 4 2 2 4 7 3 2" xfId="33839"/>
    <cellStyle name="Normálna 2 4 2 2 4 7 4" xfId="19254"/>
    <cellStyle name="Normálna 2 4 2 2 4 7 4 2" xfId="33840"/>
    <cellStyle name="Normálna 2 4 2 2 4 7 5" xfId="33841"/>
    <cellStyle name="Normálna 2 4 2 2 4 7 6" xfId="50944"/>
    <cellStyle name="Normálna 2 4 2 2 4 8" xfId="4112"/>
    <cellStyle name="Normálna 2 4 2 2 4 8 2" xfId="12067"/>
    <cellStyle name="Normálna 2 4 2 2 4 8 2 2" xfId="33842"/>
    <cellStyle name="Normálna 2 4 2 2 4 8 3" xfId="19256"/>
    <cellStyle name="Normálna 2 4 2 2 4 8 3 2" xfId="33843"/>
    <cellStyle name="Normálna 2 4 2 2 4 8 4" xfId="33844"/>
    <cellStyle name="Normálna 2 4 2 2 4 8 5" xfId="50945"/>
    <cellStyle name="Normálna 2 4 2 2 4 9" xfId="8110"/>
    <cellStyle name="Normálna 2 4 2 2 4 9 2" xfId="33845"/>
    <cellStyle name="Normálna 2 4 2 2 5" xfId="196"/>
    <cellStyle name="Normálna 2 4 2 2 5 10" xfId="33846"/>
    <cellStyle name="Normálna 2 4 2 2 5 11" xfId="50946"/>
    <cellStyle name="Normálna 2 4 2 2 5 2" xfId="395"/>
    <cellStyle name="Normálna 2 4 2 2 5 2 10" xfId="50947"/>
    <cellStyle name="Normálna 2 4 2 2 5 2 2" xfId="787"/>
    <cellStyle name="Normálna 2 4 2 2 5 2 2 2" xfId="1582"/>
    <cellStyle name="Normálna 2 4 2 2 5 2 2 2 2" xfId="3384"/>
    <cellStyle name="Normálna 2 4 2 2 5 2 2 2 2 2" xfId="7910"/>
    <cellStyle name="Normálna 2 4 2 2 5 2 2 2 2 2 2" xfId="15865"/>
    <cellStyle name="Normálna 2 4 2 2 5 2 2 2 2 2 2 2" xfId="33847"/>
    <cellStyle name="Normálna 2 4 2 2 5 2 2 2 2 2 3" xfId="19262"/>
    <cellStyle name="Normálna 2 4 2 2 5 2 2 2 2 2 3 2" xfId="33848"/>
    <cellStyle name="Normálna 2 4 2 2 5 2 2 2 2 2 4" xfId="33849"/>
    <cellStyle name="Normálna 2 4 2 2 5 2 2 2 2 2 5" xfId="50948"/>
    <cellStyle name="Normálna 2 4 2 2 5 2 2 2 2 3" xfId="11340"/>
    <cellStyle name="Normálna 2 4 2 2 5 2 2 2 2 3 2" xfId="33850"/>
    <cellStyle name="Normálna 2 4 2 2 5 2 2 2 2 4" xfId="19261"/>
    <cellStyle name="Normálna 2 4 2 2 5 2 2 2 2 4 2" xfId="33851"/>
    <cellStyle name="Normálna 2 4 2 2 5 2 2 2 2 5" xfId="33852"/>
    <cellStyle name="Normálna 2 4 2 2 5 2 2 2 2 6" xfId="50949"/>
    <cellStyle name="Normálna 2 4 2 2 5 2 2 2 3" xfId="6334"/>
    <cellStyle name="Normálna 2 4 2 2 5 2 2 2 3 2" xfId="14289"/>
    <cellStyle name="Normálna 2 4 2 2 5 2 2 2 3 2 2" xfId="33853"/>
    <cellStyle name="Normálna 2 4 2 2 5 2 2 2 3 3" xfId="19263"/>
    <cellStyle name="Normálna 2 4 2 2 5 2 2 2 3 3 2" xfId="33854"/>
    <cellStyle name="Normálna 2 4 2 2 5 2 2 2 3 4" xfId="33855"/>
    <cellStyle name="Normálna 2 4 2 2 5 2 2 2 3 5" xfId="50950"/>
    <cellStyle name="Normálna 2 4 2 2 5 2 2 2 4" xfId="9539"/>
    <cellStyle name="Normálna 2 4 2 2 5 2 2 2 4 2" xfId="33856"/>
    <cellStyle name="Normálna 2 4 2 2 5 2 2 2 5" xfId="19260"/>
    <cellStyle name="Normálna 2 4 2 2 5 2 2 2 5 2" xfId="33857"/>
    <cellStyle name="Normálna 2 4 2 2 5 2 2 2 6" xfId="33858"/>
    <cellStyle name="Normálna 2 4 2 2 5 2 2 2 7" xfId="50951"/>
    <cellStyle name="Normálna 2 4 2 2 5 2 2 3" xfId="2392"/>
    <cellStyle name="Normálna 2 4 2 2 5 2 2 3 2" xfId="7125"/>
    <cellStyle name="Normálna 2 4 2 2 5 2 2 3 2 2" xfId="15080"/>
    <cellStyle name="Normálna 2 4 2 2 5 2 2 3 2 2 2" xfId="33859"/>
    <cellStyle name="Normálna 2 4 2 2 5 2 2 3 2 3" xfId="19265"/>
    <cellStyle name="Normálna 2 4 2 2 5 2 2 3 2 3 2" xfId="33860"/>
    <cellStyle name="Normálna 2 4 2 2 5 2 2 3 2 4" xfId="33861"/>
    <cellStyle name="Normálna 2 4 2 2 5 2 2 3 2 5" xfId="50952"/>
    <cellStyle name="Normálna 2 4 2 2 5 2 2 3 3" xfId="10349"/>
    <cellStyle name="Normálna 2 4 2 2 5 2 2 3 3 2" xfId="33862"/>
    <cellStyle name="Normálna 2 4 2 2 5 2 2 3 4" xfId="19264"/>
    <cellStyle name="Normálna 2 4 2 2 5 2 2 3 4 2" xfId="33863"/>
    <cellStyle name="Normálna 2 4 2 2 5 2 2 3 5" xfId="33864"/>
    <cellStyle name="Normálna 2 4 2 2 5 2 2 3 6" xfId="50953"/>
    <cellStyle name="Normálna 2 4 2 2 5 2 2 4" xfId="2591"/>
    <cellStyle name="Normálna 2 4 2 2 5 2 2 4 2" xfId="5543"/>
    <cellStyle name="Normálna 2 4 2 2 5 2 2 4 2 2" xfId="13498"/>
    <cellStyle name="Normálna 2 4 2 2 5 2 2 4 2 2 2" xfId="33865"/>
    <cellStyle name="Normálna 2 4 2 2 5 2 2 4 2 3" xfId="19267"/>
    <cellStyle name="Normálna 2 4 2 2 5 2 2 4 2 3 2" xfId="33866"/>
    <cellStyle name="Normálna 2 4 2 2 5 2 2 4 2 4" xfId="33867"/>
    <cellStyle name="Normálna 2 4 2 2 5 2 2 4 2 5" xfId="50954"/>
    <cellStyle name="Normálna 2 4 2 2 5 2 2 4 3" xfId="10548"/>
    <cellStyle name="Normálna 2 4 2 2 5 2 2 4 3 2" xfId="33868"/>
    <cellStyle name="Normálna 2 4 2 2 5 2 2 4 4" xfId="19266"/>
    <cellStyle name="Normálna 2 4 2 2 5 2 2 4 4 2" xfId="33869"/>
    <cellStyle name="Normálna 2 4 2 2 5 2 2 4 5" xfId="33870"/>
    <cellStyle name="Normálna 2 4 2 2 5 2 2 4 6" xfId="50955"/>
    <cellStyle name="Normálna 2 4 2 2 5 2 2 5" xfId="4750"/>
    <cellStyle name="Normálna 2 4 2 2 5 2 2 5 2" xfId="12705"/>
    <cellStyle name="Normálna 2 4 2 2 5 2 2 5 2 2" xfId="33871"/>
    <cellStyle name="Normálna 2 4 2 2 5 2 2 5 3" xfId="19268"/>
    <cellStyle name="Normálna 2 4 2 2 5 2 2 5 3 2" xfId="33872"/>
    <cellStyle name="Normálna 2 4 2 2 5 2 2 5 4" xfId="33873"/>
    <cellStyle name="Normálna 2 4 2 2 5 2 2 5 5" xfId="50956"/>
    <cellStyle name="Normálna 2 4 2 2 5 2 2 6" xfId="8748"/>
    <cellStyle name="Normálna 2 4 2 2 5 2 2 6 2" xfId="33874"/>
    <cellStyle name="Normálna 2 4 2 2 5 2 2 7" xfId="19259"/>
    <cellStyle name="Normálna 2 4 2 2 5 2 2 7 2" xfId="33875"/>
    <cellStyle name="Normálna 2 4 2 2 5 2 2 8" xfId="33876"/>
    <cellStyle name="Normálna 2 4 2 2 5 2 2 9" xfId="50957"/>
    <cellStyle name="Normálna 2 4 2 2 5 2 3" xfId="1192"/>
    <cellStyle name="Normálna 2 4 2 2 5 2 3 2" xfId="2994"/>
    <cellStyle name="Normálna 2 4 2 2 5 2 3 2 2" xfId="7520"/>
    <cellStyle name="Normálna 2 4 2 2 5 2 3 2 2 2" xfId="15475"/>
    <cellStyle name="Normálna 2 4 2 2 5 2 3 2 2 2 2" xfId="33877"/>
    <cellStyle name="Normálna 2 4 2 2 5 2 3 2 2 3" xfId="19271"/>
    <cellStyle name="Normálna 2 4 2 2 5 2 3 2 2 3 2" xfId="33878"/>
    <cellStyle name="Normálna 2 4 2 2 5 2 3 2 2 4" xfId="33879"/>
    <cellStyle name="Normálna 2 4 2 2 5 2 3 2 2 5" xfId="50958"/>
    <cellStyle name="Normálna 2 4 2 2 5 2 3 2 3" xfId="10950"/>
    <cellStyle name="Normálna 2 4 2 2 5 2 3 2 3 2" xfId="33880"/>
    <cellStyle name="Normálna 2 4 2 2 5 2 3 2 4" xfId="19270"/>
    <cellStyle name="Normálna 2 4 2 2 5 2 3 2 4 2" xfId="33881"/>
    <cellStyle name="Normálna 2 4 2 2 5 2 3 2 5" xfId="33882"/>
    <cellStyle name="Normálna 2 4 2 2 5 2 3 2 6" xfId="50959"/>
    <cellStyle name="Normálna 2 4 2 2 5 2 3 3" xfId="5944"/>
    <cellStyle name="Normálna 2 4 2 2 5 2 3 3 2" xfId="13899"/>
    <cellStyle name="Normálna 2 4 2 2 5 2 3 3 2 2" xfId="33883"/>
    <cellStyle name="Normálna 2 4 2 2 5 2 3 3 3" xfId="19272"/>
    <cellStyle name="Normálna 2 4 2 2 5 2 3 3 3 2" xfId="33884"/>
    <cellStyle name="Normálna 2 4 2 2 5 2 3 3 4" xfId="33885"/>
    <cellStyle name="Normálna 2 4 2 2 5 2 3 3 5" xfId="50960"/>
    <cellStyle name="Normálna 2 4 2 2 5 2 3 4" xfId="9149"/>
    <cellStyle name="Normálna 2 4 2 2 5 2 3 4 2" xfId="33886"/>
    <cellStyle name="Normálna 2 4 2 2 5 2 3 5" xfId="19269"/>
    <cellStyle name="Normálna 2 4 2 2 5 2 3 5 2" xfId="33887"/>
    <cellStyle name="Normálna 2 4 2 2 5 2 3 6" xfId="33888"/>
    <cellStyle name="Normálna 2 4 2 2 5 2 3 7" xfId="50961"/>
    <cellStyle name="Normálna 2 4 2 2 5 2 4" xfId="2002"/>
    <cellStyle name="Normálna 2 4 2 2 5 2 4 2" xfId="6735"/>
    <cellStyle name="Normálna 2 4 2 2 5 2 4 2 2" xfId="14690"/>
    <cellStyle name="Normálna 2 4 2 2 5 2 4 2 2 2" xfId="33889"/>
    <cellStyle name="Normálna 2 4 2 2 5 2 4 2 3" xfId="19274"/>
    <cellStyle name="Normálna 2 4 2 2 5 2 4 2 3 2" xfId="33890"/>
    <cellStyle name="Normálna 2 4 2 2 5 2 4 2 4" xfId="33891"/>
    <cellStyle name="Normálna 2 4 2 2 5 2 4 2 5" xfId="50962"/>
    <cellStyle name="Normálna 2 4 2 2 5 2 4 3" xfId="9959"/>
    <cellStyle name="Normálna 2 4 2 2 5 2 4 3 2" xfId="33892"/>
    <cellStyle name="Normálna 2 4 2 2 5 2 4 4" xfId="19273"/>
    <cellStyle name="Normálna 2 4 2 2 5 2 4 4 2" xfId="33893"/>
    <cellStyle name="Normálna 2 4 2 2 5 2 4 5" xfId="33894"/>
    <cellStyle name="Normálna 2 4 2 2 5 2 4 6" xfId="50963"/>
    <cellStyle name="Normálna 2 4 2 2 5 2 5" xfId="1669"/>
    <cellStyle name="Normálna 2 4 2 2 5 2 5 2" xfId="5153"/>
    <cellStyle name="Normálna 2 4 2 2 5 2 5 2 2" xfId="13108"/>
    <cellStyle name="Normálna 2 4 2 2 5 2 5 2 2 2" xfId="33895"/>
    <cellStyle name="Normálna 2 4 2 2 5 2 5 2 3" xfId="19276"/>
    <cellStyle name="Normálna 2 4 2 2 5 2 5 2 3 2" xfId="33896"/>
    <cellStyle name="Normálna 2 4 2 2 5 2 5 2 4" xfId="33897"/>
    <cellStyle name="Normálna 2 4 2 2 5 2 5 2 5" xfId="50964"/>
    <cellStyle name="Normálna 2 4 2 2 5 2 5 3" xfId="9626"/>
    <cellStyle name="Normálna 2 4 2 2 5 2 5 3 2" xfId="33898"/>
    <cellStyle name="Normálna 2 4 2 2 5 2 5 4" xfId="19275"/>
    <cellStyle name="Normálna 2 4 2 2 5 2 5 4 2" xfId="33899"/>
    <cellStyle name="Normálna 2 4 2 2 5 2 5 5" xfId="33900"/>
    <cellStyle name="Normálna 2 4 2 2 5 2 5 6" xfId="50965"/>
    <cellStyle name="Normálna 2 4 2 2 5 2 6" xfId="4360"/>
    <cellStyle name="Normálna 2 4 2 2 5 2 6 2" xfId="12315"/>
    <cellStyle name="Normálna 2 4 2 2 5 2 6 2 2" xfId="33901"/>
    <cellStyle name="Normálna 2 4 2 2 5 2 6 3" xfId="19277"/>
    <cellStyle name="Normálna 2 4 2 2 5 2 6 3 2" xfId="33902"/>
    <cellStyle name="Normálna 2 4 2 2 5 2 6 4" xfId="33903"/>
    <cellStyle name="Normálna 2 4 2 2 5 2 6 5" xfId="50966"/>
    <cellStyle name="Normálna 2 4 2 2 5 2 7" xfId="8358"/>
    <cellStyle name="Normálna 2 4 2 2 5 2 7 2" xfId="33904"/>
    <cellStyle name="Normálna 2 4 2 2 5 2 8" xfId="19258"/>
    <cellStyle name="Normálna 2 4 2 2 5 2 8 2" xfId="33905"/>
    <cellStyle name="Normálna 2 4 2 2 5 2 9" xfId="33906"/>
    <cellStyle name="Normálna 2 4 2 2 5 3" xfId="594"/>
    <cellStyle name="Normálna 2 4 2 2 5 3 2" xfId="1389"/>
    <cellStyle name="Normálna 2 4 2 2 5 3 2 2" xfId="3191"/>
    <cellStyle name="Normálna 2 4 2 2 5 3 2 2 2" xfId="7717"/>
    <cellStyle name="Normálna 2 4 2 2 5 3 2 2 2 2" xfId="15672"/>
    <cellStyle name="Normálna 2 4 2 2 5 3 2 2 2 2 2" xfId="33907"/>
    <cellStyle name="Normálna 2 4 2 2 5 3 2 2 2 3" xfId="19281"/>
    <cellStyle name="Normálna 2 4 2 2 5 3 2 2 2 3 2" xfId="33908"/>
    <cellStyle name="Normálna 2 4 2 2 5 3 2 2 2 4" xfId="33909"/>
    <cellStyle name="Normálna 2 4 2 2 5 3 2 2 2 5" xfId="50967"/>
    <cellStyle name="Normálna 2 4 2 2 5 3 2 2 3" xfId="11147"/>
    <cellStyle name="Normálna 2 4 2 2 5 3 2 2 3 2" xfId="33910"/>
    <cellStyle name="Normálna 2 4 2 2 5 3 2 2 4" xfId="19280"/>
    <cellStyle name="Normálna 2 4 2 2 5 3 2 2 4 2" xfId="33911"/>
    <cellStyle name="Normálna 2 4 2 2 5 3 2 2 5" xfId="33912"/>
    <cellStyle name="Normálna 2 4 2 2 5 3 2 2 6" xfId="50968"/>
    <cellStyle name="Normálna 2 4 2 2 5 3 2 3" xfId="6141"/>
    <cellStyle name="Normálna 2 4 2 2 5 3 2 3 2" xfId="14096"/>
    <cellStyle name="Normálna 2 4 2 2 5 3 2 3 2 2" xfId="33913"/>
    <cellStyle name="Normálna 2 4 2 2 5 3 2 3 3" xfId="19282"/>
    <cellStyle name="Normálna 2 4 2 2 5 3 2 3 3 2" xfId="33914"/>
    <cellStyle name="Normálna 2 4 2 2 5 3 2 3 4" xfId="33915"/>
    <cellStyle name="Normálna 2 4 2 2 5 3 2 3 5" xfId="50969"/>
    <cellStyle name="Normálna 2 4 2 2 5 3 2 4" xfId="9346"/>
    <cellStyle name="Normálna 2 4 2 2 5 3 2 4 2" xfId="33916"/>
    <cellStyle name="Normálna 2 4 2 2 5 3 2 5" xfId="19279"/>
    <cellStyle name="Normálna 2 4 2 2 5 3 2 5 2" xfId="33917"/>
    <cellStyle name="Normálna 2 4 2 2 5 3 2 6" xfId="33918"/>
    <cellStyle name="Normálna 2 4 2 2 5 3 2 7" xfId="50970"/>
    <cellStyle name="Normálna 2 4 2 2 5 3 3" xfId="2199"/>
    <cellStyle name="Normálna 2 4 2 2 5 3 3 2" xfId="6932"/>
    <cellStyle name="Normálna 2 4 2 2 5 3 3 2 2" xfId="14887"/>
    <cellStyle name="Normálna 2 4 2 2 5 3 3 2 2 2" xfId="33919"/>
    <cellStyle name="Normálna 2 4 2 2 5 3 3 2 3" xfId="19284"/>
    <cellStyle name="Normálna 2 4 2 2 5 3 3 2 3 2" xfId="33920"/>
    <cellStyle name="Normálna 2 4 2 2 5 3 3 2 4" xfId="33921"/>
    <cellStyle name="Normálna 2 4 2 2 5 3 3 2 5" xfId="50971"/>
    <cellStyle name="Normálna 2 4 2 2 5 3 3 3" xfId="10156"/>
    <cellStyle name="Normálna 2 4 2 2 5 3 3 3 2" xfId="33922"/>
    <cellStyle name="Normálna 2 4 2 2 5 3 3 4" xfId="19283"/>
    <cellStyle name="Normálna 2 4 2 2 5 3 3 4 2" xfId="33923"/>
    <cellStyle name="Normálna 2 4 2 2 5 3 3 5" xfId="33924"/>
    <cellStyle name="Normálna 2 4 2 2 5 3 3 6" xfId="50972"/>
    <cellStyle name="Normálna 2 4 2 2 5 3 4" xfId="3654"/>
    <cellStyle name="Normálna 2 4 2 2 5 3 4 2" xfId="5350"/>
    <cellStyle name="Normálna 2 4 2 2 5 3 4 2 2" xfId="13305"/>
    <cellStyle name="Normálna 2 4 2 2 5 3 4 2 2 2" xfId="33925"/>
    <cellStyle name="Normálna 2 4 2 2 5 3 4 2 3" xfId="19286"/>
    <cellStyle name="Normálna 2 4 2 2 5 3 4 2 3 2" xfId="33926"/>
    <cellStyle name="Normálna 2 4 2 2 5 3 4 2 4" xfId="33927"/>
    <cellStyle name="Normálna 2 4 2 2 5 3 4 2 5" xfId="50973"/>
    <cellStyle name="Normálna 2 4 2 2 5 3 4 3" xfId="11609"/>
    <cellStyle name="Normálna 2 4 2 2 5 3 4 3 2" xfId="33928"/>
    <cellStyle name="Normálna 2 4 2 2 5 3 4 4" xfId="19285"/>
    <cellStyle name="Normálna 2 4 2 2 5 3 4 4 2" xfId="33929"/>
    <cellStyle name="Normálna 2 4 2 2 5 3 4 5" xfId="33930"/>
    <cellStyle name="Normálna 2 4 2 2 5 3 4 6" xfId="50974"/>
    <cellStyle name="Normálna 2 4 2 2 5 3 5" xfId="4557"/>
    <cellStyle name="Normálna 2 4 2 2 5 3 5 2" xfId="12512"/>
    <cellStyle name="Normálna 2 4 2 2 5 3 5 2 2" xfId="33931"/>
    <cellStyle name="Normálna 2 4 2 2 5 3 5 3" xfId="19287"/>
    <cellStyle name="Normálna 2 4 2 2 5 3 5 3 2" xfId="33932"/>
    <cellStyle name="Normálna 2 4 2 2 5 3 5 4" xfId="33933"/>
    <cellStyle name="Normálna 2 4 2 2 5 3 5 5" xfId="50975"/>
    <cellStyle name="Normálna 2 4 2 2 5 3 6" xfId="8555"/>
    <cellStyle name="Normálna 2 4 2 2 5 3 6 2" xfId="33934"/>
    <cellStyle name="Normálna 2 4 2 2 5 3 7" xfId="19278"/>
    <cellStyle name="Normálna 2 4 2 2 5 3 7 2" xfId="33935"/>
    <cellStyle name="Normálna 2 4 2 2 5 3 8" xfId="33936"/>
    <cellStyle name="Normálna 2 4 2 2 5 3 9" xfId="50976"/>
    <cellStyle name="Normálna 2 4 2 2 5 4" xfId="999"/>
    <cellStyle name="Normálna 2 4 2 2 5 4 2" xfId="2801"/>
    <cellStyle name="Normálna 2 4 2 2 5 4 2 2" xfId="7327"/>
    <cellStyle name="Normálna 2 4 2 2 5 4 2 2 2" xfId="15282"/>
    <cellStyle name="Normálna 2 4 2 2 5 4 2 2 2 2" xfId="33937"/>
    <cellStyle name="Normálna 2 4 2 2 5 4 2 2 3" xfId="19290"/>
    <cellStyle name="Normálna 2 4 2 2 5 4 2 2 3 2" xfId="33938"/>
    <cellStyle name="Normálna 2 4 2 2 5 4 2 2 4" xfId="33939"/>
    <cellStyle name="Normálna 2 4 2 2 5 4 2 2 5" xfId="50977"/>
    <cellStyle name="Normálna 2 4 2 2 5 4 2 3" xfId="10757"/>
    <cellStyle name="Normálna 2 4 2 2 5 4 2 3 2" xfId="33940"/>
    <cellStyle name="Normálna 2 4 2 2 5 4 2 4" xfId="19289"/>
    <cellStyle name="Normálna 2 4 2 2 5 4 2 4 2" xfId="33941"/>
    <cellStyle name="Normálna 2 4 2 2 5 4 2 5" xfId="33942"/>
    <cellStyle name="Normálna 2 4 2 2 5 4 2 6" xfId="50978"/>
    <cellStyle name="Normálna 2 4 2 2 5 4 3" xfId="5751"/>
    <cellStyle name="Normálna 2 4 2 2 5 4 3 2" xfId="13706"/>
    <cellStyle name="Normálna 2 4 2 2 5 4 3 2 2" xfId="33943"/>
    <cellStyle name="Normálna 2 4 2 2 5 4 3 3" xfId="19291"/>
    <cellStyle name="Normálna 2 4 2 2 5 4 3 3 2" xfId="33944"/>
    <cellStyle name="Normálna 2 4 2 2 5 4 3 4" xfId="33945"/>
    <cellStyle name="Normálna 2 4 2 2 5 4 3 5" xfId="50979"/>
    <cellStyle name="Normálna 2 4 2 2 5 4 4" xfId="8956"/>
    <cellStyle name="Normálna 2 4 2 2 5 4 4 2" xfId="33946"/>
    <cellStyle name="Normálna 2 4 2 2 5 4 5" xfId="19288"/>
    <cellStyle name="Normálna 2 4 2 2 5 4 5 2" xfId="33947"/>
    <cellStyle name="Normálna 2 4 2 2 5 4 6" xfId="33948"/>
    <cellStyle name="Normálna 2 4 2 2 5 4 7" xfId="50980"/>
    <cellStyle name="Normálna 2 4 2 2 5 5" xfId="1809"/>
    <cellStyle name="Normálna 2 4 2 2 5 5 2" xfId="6542"/>
    <cellStyle name="Normálna 2 4 2 2 5 5 2 2" xfId="14497"/>
    <cellStyle name="Normálna 2 4 2 2 5 5 2 2 2" xfId="33949"/>
    <cellStyle name="Normálna 2 4 2 2 5 5 2 3" xfId="19293"/>
    <cellStyle name="Normálna 2 4 2 2 5 5 2 3 2" xfId="33950"/>
    <cellStyle name="Normálna 2 4 2 2 5 5 2 4" xfId="33951"/>
    <cellStyle name="Normálna 2 4 2 2 5 5 2 5" xfId="50981"/>
    <cellStyle name="Normálna 2 4 2 2 5 5 3" xfId="9766"/>
    <cellStyle name="Normálna 2 4 2 2 5 5 3 2" xfId="33952"/>
    <cellStyle name="Normálna 2 4 2 2 5 5 4" xfId="19292"/>
    <cellStyle name="Normálna 2 4 2 2 5 5 4 2" xfId="33953"/>
    <cellStyle name="Normálna 2 4 2 2 5 5 5" xfId="33954"/>
    <cellStyle name="Normálna 2 4 2 2 5 5 6" xfId="50982"/>
    <cellStyle name="Normálna 2 4 2 2 5 6" xfId="3746"/>
    <cellStyle name="Normálna 2 4 2 2 5 6 2" xfId="4960"/>
    <cellStyle name="Normálna 2 4 2 2 5 6 2 2" xfId="12915"/>
    <cellStyle name="Normálna 2 4 2 2 5 6 2 2 2" xfId="33955"/>
    <cellStyle name="Normálna 2 4 2 2 5 6 2 3" xfId="19295"/>
    <cellStyle name="Normálna 2 4 2 2 5 6 2 3 2" xfId="33956"/>
    <cellStyle name="Normálna 2 4 2 2 5 6 2 4" xfId="33957"/>
    <cellStyle name="Normálna 2 4 2 2 5 6 2 5" xfId="50983"/>
    <cellStyle name="Normálna 2 4 2 2 5 6 3" xfId="11701"/>
    <cellStyle name="Normálna 2 4 2 2 5 6 3 2" xfId="33958"/>
    <cellStyle name="Normálna 2 4 2 2 5 6 4" xfId="19294"/>
    <cellStyle name="Normálna 2 4 2 2 5 6 4 2" xfId="33959"/>
    <cellStyle name="Normálna 2 4 2 2 5 6 5" xfId="33960"/>
    <cellStyle name="Normálna 2 4 2 2 5 6 6" xfId="50984"/>
    <cellStyle name="Normálna 2 4 2 2 5 7" xfId="4167"/>
    <cellStyle name="Normálna 2 4 2 2 5 7 2" xfId="12122"/>
    <cellStyle name="Normálna 2 4 2 2 5 7 2 2" xfId="33961"/>
    <cellStyle name="Normálna 2 4 2 2 5 7 3" xfId="19296"/>
    <cellStyle name="Normálna 2 4 2 2 5 7 3 2" xfId="33962"/>
    <cellStyle name="Normálna 2 4 2 2 5 7 4" xfId="33963"/>
    <cellStyle name="Normálna 2 4 2 2 5 7 5" xfId="50985"/>
    <cellStyle name="Normálna 2 4 2 2 5 8" xfId="8165"/>
    <cellStyle name="Normálna 2 4 2 2 5 8 2" xfId="33964"/>
    <cellStyle name="Normálna 2 4 2 2 5 9" xfId="19257"/>
    <cellStyle name="Normálna 2 4 2 2 5 9 2" xfId="33965"/>
    <cellStyle name="Normálna 2 4 2 2 6" xfId="294"/>
    <cellStyle name="Normálna 2 4 2 2 6 10" xfId="50986"/>
    <cellStyle name="Normálna 2 4 2 2 6 2" xfId="690"/>
    <cellStyle name="Normálna 2 4 2 2 6 2 2" xfId="1485"/>
    <cellStyle name="Normálna 2 4 2 2 6 2 2 2" xfId="3287"/>
    <cellStyle name="Normálna 2 4 2 2 6 2 2 2 2" xfId="7813"/>
    <cellStyle name="Normálna 2 4 2 2 6 2 2 2 2 2" xfId="15768"/>
    <cellStyle name="Normálna 2 4 2 2 6 2 2 2 2 2 2" xfId="33966"/>
    <cellStyle name="Normálna 2 4 2 2 6 2 2 2 2 3" xfId="19301"/>
    <cellStyle name="Normálna 2 4 2 2 6 2 2 2 2 3 2" xfId="33967"/>
    <cellStyle name="Normálna 2 4 2 2 6 2 2 2 2 4" xfId="33968"/>
    <cellStyle name="Normálna 2 4 2 2 6 2 2 2 2 5" xfId="50987"/>
    <cellStyle name="Normálna 2 4 2 2 6 2 2 2 3" xfId="11243"/>
    <cellStyle name="Normálna 2 4 2 2 6 2 2 2 3 2" xfId="33969"/>
    <cellStyle name="Normálna 2 4 2 2 6 2 2 2 4" xfId="19300"/>
    <cellStyle name="Normálna 2 4 2 2 6 2 2 2 4 2" xfId="33970"/>
    <cellStyle name="Normálna 2 4 2 2 6 2 2 2 5" xfId="33971"/>
    <cellStyle name="Normálna 2 4 2 2 6 2 2 2 6" xfId="50988"/>
    <cellStyle name="Normálna 2 4 2 2 6 2 2 3" xfId="6237"/>
    <cellStyle name="Normálna 2 4 2 2 6 2 2 3 2" xfId="14192"/>
    <cellStyle name="Normálna 2 4 2 2 6 2 2 3 2 2" xfId="33972"/>
    <cellStyle name="Normálna 2 4 2 2 6 2 2 3 3" xfId="19302"/>
    <cellStyle name="Normálna 2 4 2 2 6 2 2 3 3 2" xfId="33973"/>
    <cellStyle name="Normálna 2 4 2 2 6 2 2 3 4" xfId="33974"/>
    <cellStyle name="Normálna 2 4 2 2 6 2 2 3 5" xfId="50989"/>
    <cellStyle name="Normálna 2 4 2 2 6 2 2 4" xfId="9442"/>
    <cellStyle name="Normálna 2 4 2 2 6 2 2 4 2" xfId="33975"/>
    <cellStyle name="Normálna 2 4 2 2 6 2 2 5" xfId="19299"/>
    <cellStyle name="Normálna 2 4 2 2 6 2 2 5 2" xfId="33976"/>
    <cellStyle name="Normálna 2 4 2 2 6 2 2 6" xfId="33977"/>
    <cellStyle name="Normálna 2 4 2 2 6 2 2 7" xfId="50990"/>
    <cellStyle name="Normálna 2 4 2 2 6 2 3" xfId="2295"/>
    <cellStyle name="Normálna 2 4 2 2 6 2 3 2" xfId="7028"/>
    <cellStyle name="Normálna 2 4 2 2 6 2 3 2 2" xfId="14983"/>
    <cellStyle name="Normálna 2 4 2 2 6 2 3 2 2 2" xfId="33978"/>
    <cellStyle name="Normálna 2 4 2 2 6 2 3 2 3" xfId="19304"/>
    <cellStyle name="Normálna 2 4 2 2 6 2 3 2 3 2" xfId="33979"/>
    <cellStyle name="Normálna 2 4 2 2 6 2 3 2 4" xfId="33980"/>
    <cellStyle name="Normálna 2 4 2 2 6 2 3 2 5" xfId="50991"/>
    <cellStyle name="Normálna 2 4 2 2 6 2 3 3" xfId="10252"/>
    <cellStyle name="Normálna 2 4 2 2 6 2 3 3 2" xfId="33981"/>
    <cellStyle name="Normálna 2 4 2 2 6 2 3 4" xfId="19303"/>
    <cellStyle name="Normálna 2 4 2 2 6 2 3 4 2" xfId="33982"/>
    <cellStyle name="Normálna 2 4 2 2 6 2 3 5" xfId="33983"/>
    <cellStyle name="Normálna 2 4 2 2 6 2 3 6" xfId="50992"/>
    <cellStyle name="Normálna 2 4 2 2 6 2 4" xfId="3655"/>
    <cellStyle name="Normálna 2 4 2 2 6 2 4 2" xfId="5446"/>
    <cellStyle name="Normálna 2 4 2 2 6 2 4 2 2" xfId="13401"/>
    <cellStyle name="Normálna 2 4 2 2 6 2 4 2 2 2" xfId="33984"/>
    <cellStyle name="Normálna 2 4 2 2 6 2 4 2 3" xfId="19306"/>
    <cellStyle name="Normálna 2 4 2 2 6 2 4 2 3 2" xfId="33985"/>
    <cellStyle name="Normálna 2 4 2 2 6 2 4 2 4" xfId="33986"/>
    <cellStyle name="Normálna 2 4 2 2 6 2 4 2 5" xfId="50993"/>
    <cellStyle name="Normálna 2 4 2 2 6 2 4 3" xfId="11610"/>
    <cellStyle name="Normálna 2 4 2 2 6 2 4 3 2" xfId="33987"/>
    <cellStyle name="Normálna 2 4 2 2 6 2 4 4" xfId="19305"/>
    <cellStyle name="Normálna 2 4 2 2 6 2 4 4 2" xfId="33988"/>
    <cellStyle name="Normálna 2 4 2 2 6 2 4 5" xfId="33989"/>
    <cellStyle name="Normálna 2 4 2 2 6 2 4 6" xfId="50994"/>
    <cellStyle name="Normálna 2 4 2 2 6 2 5" xfId="4653"/>
    <cellStyle name="Normálna 2 4 2 2 6 2 5 2" xfId="12608"/>
    <cellStyle name="Normálna 2 4 2 2 6 2 5 2 2" xfId="33990"/>
    <cellStyle name="Normálna 2 4 2 2 6 2 5 3" xfId="19307"/>
    <cellStyle name="Normálna 2 4 2 2 6 2 5 3 2" xfId="33991"/>
    <cellStyle name="Normálna 2 4 2 2 6 2 5 4" xfId="33992"/>
    <cellStyle name="Normálna 2 4 2 2 6 2 5 5" xfId="50995"/>
    <cellStyle name="Normálna 2 4 2 2 6 2 6" xfId="8651"/>
    <cellStyle name="Normálna 2 4 2 2 6 2 6 2" xfId="33993"/>
    <cellStyle name="Normálna 2 4 2 2 6 2 7" xfId="19298"/>
    <cellStyle name="Normálna 2 4 2 2 6 2 7 2" xfId="33994"/>
    <cellStyle name="Normálna 2 4 2 2 6 2 8" xfId="33995"/>
    <cellStyle name="Normálna 2 4 2 2 6 2 9" xfId="50996"/>
    <cellStyle name="Normálna 2 4 2 2 6 3" xfId="1095"/>
    <cellStyle name="Normálna 2 4 2 2 6 3 2" xfId="2897"/>
    <cellStyle name="Normálna 2 4 2 2 6 3 2 2" xfId="7423"/>
    <cellStyle name="Normálna 2 4 2 2 6 3 2 2 2" xfId="15378"/>
    <cellStyle name="Normálna 2 4 2 2 6 3 2 2 2 2" xfId="33996"/>
    <cellStyle name="Normálna 2 4 2 2 6 3 2 2 3" xfId="19310"/>
    <cellStyle name="Normálna 2 4 2 2 6 3 2 2 3 2" xfId="33997"/>
    <cellStyle name="Normálna 2 4 2 2 6 3 2 2 4" xfId="33998"/>
    <cellStyle name="Normálna 2 4 2 2 6 3 2 2 5" xfId="50997"/>
    <cellStyle name="Normálna 2 4 2 2 6 3 2 3" xfId="10853"/>
    <cellStyle name="Normálna 2 4 2 2 6 3 2 3 2" xfId="33999"/>
    <cellStyle name="Normálna 2 4 2 2 6 3 2 4" xfId="19309"/>
    <cellStyle name="Normálna 2 4 2 2 6 3 2 4 2" xfId="34000"/>
    <cellStyle name="Normálna 2 4 2 2 6 3 2 5" xfId="34001"/>
    <cellStyle name="Normálna 2 4 2 2 6 3 2 6" xfId="50998"/>
    <cellStyle name="Normálna 2 4 2 2 6 3 3" xfId="5847"/>
    <cellStyle name="Normálna 2 4 2 2 6 3 3 2" xfId="13802"/>
    <cellStyle name="Normálna 2 4 2 2 6 3 3 2 2" xfId="34002"/>
    <cellStyle name="Normálna 2 4 2 2 6 3 3 3" xfId="19311"/>
    <cellStyle name="Normálna 2 4 2 2 6 3 3 3 2" xfId="34003"/>
    <cellStyle name="Normálna 2 4 2 2 6 3 3 4" xfId="34004"/>
    <cellStyle name="Normálna 2 4 2 2 6 3 3 5" xfId="50999"/>
    <cellStyle name="Normálna 2 4 2 2 6 3 4" xfId="9052"/>
    <cellStyle name="Normálna 2 4 2 2 6 3 4 2" xfId="34005"/>
    <cellStyle name="Normálna 2 4 2 2 6 3 5" xfId="19308"/>
    <cellStyle name="Normálna 2 4 2 2 6 3 5 2" xfId="34006"/>
    <cellStyle name="Normálna 2 4 2 2 6 3 6" xfId="34007"/>
    <cellStyle name="Normálna 2 4 2 2 6 3 7" xfId="51000"/>
    <cellStyle name="Normálna 2 4 2 2 6 4" xfId="1905"/>
    <cellStyle name="Normálna 2 4 2 2 6 4 2" xfId="6638"/>
    <cellStyle name="Normálna 2 4 2 2 6 4 2 2" xfId="14593"/>
    <cellStyle name="Normálna 2 4 2 2 6 4 2 2 2" xfId="34008"/>
    <cellStyle name="Normálna 2 4 2 2 6 4 2 3" xfId="19313"/>
    <cellStyle name="Normálna 2 4 2 2 6 4 2 3 2" xfId="34009"/>
    <cellStyle name="Normálna 2 4 2 2 6 4 2 4" xfId="34010"/>
    <cellStyle name="Normálna 2 4 2 2 6 4 2 5" xfId="51001"/>
    <cellStyle name="Normálna 2 4 2 2 6 4 3" xfId="9862"/>
    <cellStyle name="Normálna 2 4 2 2 6 4 3 2" xfId="34011"/>
    <cellStyle name="Normálna 2 4 2 2 6 4 4" xfId="19312"/>
    <cellStyle name="Normálna 2 4 2 2 6 4 4 2" xfId="34012"/>
    <cellStyle name="Normálna 2 4 2 2 6 4 5" xfId="34013"/>
    <cellStyle name="Normálna 2 4 2 2 6 4 6" xfId="51002"/>
    <cellStyle name="Normálna 2 4 2 2 6 5" xfId="3994"/>
    <cellStyle name="Normálna 2 4 2 2 6 5 2" xfId="5056"/>
    <cellStyle name="Normálna 2 4 2 2 6 5 2 2" xfId="13011"/>
    <cellStyle name="Normálna 2 4 2 2 6 5 2 2 2" xfId="34014"/>
    <cellStyle name="Normálna 2 4 2 2 6 5 2 3" xfId="19315"/>
    <cellStyle name="Normálna 2 4 2 2 6 5 2 3 2" xfId="34015"/>
    <cellStyle name="Normálna 2 4 2 2 6 5 2 4" xfId="34016"/>
    <cellStyle name="Normálna 2 4 2 2 6 5 2 5" xfId="51003"/>
    <cellStyle name="Normálna 2 4 2 2 6 5 3" xfId="11949"/>
    <cellStyle name="Normálna 2 4 2 2 6 5 3 2" xfId="34017"/>
    <cellStyle name="Normálna 2 4 2 2 6 5 4" xfId="19314"/>
    <cellStyle name="Normálna 2 4 2 2 6 5 4 2" xfId="34018"/>
    <cellStyle name="Normálna 2 4 2 2 6 5 5" xfId="34019"/>
    <cellStyle name="Normálna 2 4 2 2 6 5 6" xfId="51004"/>
    <cellStyle name="Normálna 2 4 2 2 6 6" xfId="4263"/>
    <cellStyle name="Normálna 2 4 2 2 6 6 2" xfId="12218"/>
    <cellStyle name="Normálna 2 4 2 2 6 6 2 2" xfId="34020"/>
    <cellStyle name="Normálna 2 4 2 2 6 6 3" xfId="19316"/>
    <cellStyle name="Normálna 2 4 2 2 6 6 3 2" xfId="34021"/>
    <cellStyle name="Normálna 2 4 2 2 6 6 4" xfId="34022"/>
    <cellStyle name="Normálna 2 4 2 2 6 6 5" xfId="51005"/>
    <cellStyle name="Normálna 2 4 2 2 6 7" xfId="8261"/>
    <cellStyle name="Normálna 2 4 2 2 6 7 2" xfId="34023"/>
    <cellStyle name="Normálna 2 4 2 2 6 8" xfId="19297"/>
    <cellStyle name="Normálna 2 4 2 2 6 8 2" xfId="34024"/>
    <cellStyle name="Normálna 2 4 2 2 6 9" xfId="34025"/>
    <cellStyle name="Normálna 2 4 2 2 7" xfId="497"/>
    <cellStyle name="Normálna 2 4 2 2 7 2" xfId="1292"/>
    <cellStyle name="Normálna 2 4 2 2 7 2 2" xfId="3094"/>
    <cellStyle name="Normálna 2 4 2 2 7 2 2 2" xfId="7620"/>
    <cellStyle name="Normálna 2 4 2 2 7 2 2 2 2" xfId="15575"/>
    <cellStyle name="Normálna 2 4 2 2 7 2 2 2 2 2" xfId="34026"/>
    <cellStyle name="Normálna 2 4 2 2 7 2 2 2 3" xfId="19320"/>
    <cellStyle name="Normálna 2 4 2 2 7 2 2 2 3 2" xfId="34027"/>
    <cellStyle name="Normálna 2 4 2 2 7 2 2 2 4" xfId="34028"/>
    <cellStyle name="Normálna 2 4 2 2 7 2 2 2 5" xfId="51006"/>
    <cellStyle name="Normálna 2 4 2 2 7 2 2 3" xfId="11050"/>
    <cellStyle name="Normálna 2 4 2 2 7 2 2 3 2" xfId="34029"/>
    <cellStyle name="Normálna 2 4 2 2 7 2 2 4" xfId="19319"/>
    <cellStyle name="Normálna 2 4 2 2 7 2 2 4 2" xfId="34030"/>
    <cellStyle name="Normálna 2 4 2 2 7 2 2 5" xfId="34031"/>
    <cellStyle name="Normálna 2 4 2 2 7 2 2 6" xfId="51007"/>
    <cellStyle name="Normálna 2 4 2 2 7 2 3" xfId="6044"/>
    <cellStyle name="Normálna 2 4 2 2 7 2 3 2" xfId="13999"/>
    <cellStyle name="Normálna 2 4 2 2 7 2 3 2 2" xfId="34032"/>
    <cellStyle name="Normálna 2 4 2 2 7 2 3 3" xfId="19321"/>
    <cellStyle name="Normálna 2 4 2 2 7 2 3 3 2" xfId="34033"/>
    <cellStyle name="Normálna 2 4 2 2 7 2 3 4" xfId="34034"/>
    <cellStyle name="Normálna 2 4 2 2 7 2 3 5" xfId="51008"/>
    <cellStyle name="Normálna 2 4 2 2 7 2 4" xfId="9249"/>
    <cellStyle name="Normálna 2 4 2 2 7 2 4 2" xfId="34035"/>
    <cellStyle name="Normálna 2 4 2 2 7 2 5" xfId="19318"/>
    <cellStyle name="Normálna 2 4 2 2 7 2 5 2" xfId="34036"/>
    <cellStyle name="Normálna 2 4 2 2 7 2 6" xfId="34037"/>
    <cellStyle name="Normálna 2 4 2 2 7 2 7" xfId="51009"/>
    <cellStyle name="Normálna 2 4 2 2 7 3" xfId="2102"/>
    <cellStyle name="Normálna 2 4 2 2 7 3 2" xfId="6835"/>
    <cellStyle name="Normálna 2 4 2 2 7 3 2 2" xfId="14790"/>
    <cellStyle name="Normálna 2 4 2 2 7 3 2 2 2" xfId="34038"/>
    <cellStyle name="Normálna 2 4 2 2 7 3 2 3" xfId="19323"/>
    <cellStyle name="Normálna 2 4 2 2 7 3 2 3 2" xfId="34039"/>
    <cellStyle name="Normálna 2 4 2 2 7 3 2 4" xfId="34040"/>
    <cellStyle name="Normálna 2 4 2 2 7 3 2 5" xfId="51010"/>
    <cellStyle name="Normálna 2 4 2 2 7 3 3" xfId="10059"/>
    <cellStyle name="Normálna 2 4 2 2 7 3 3 2" xfId="34041"/>
    <cellStyle name="Normálna 2 4 2 2 7 3 4" xfId="19322"/>
    <cellStyle name="Normálna 2 4 2 2 7 3 4 2" xfId="34042"/>
    <cellStyle name="Normálna 2 4 2 2 7 3 5" xfId="34043"/>
    <cellStyle name="Normálna 2 4 2 2 7 3 6" xfId="51011"/>
    <cellStyle name="Normálna 2 4 2 2 7 4" xfId="2639"/>
    <cellStyle name="Normálna 2 4 2 2 7 4 2" xfId="5253"/>
    <cellStyle name="Normálna 2 4 2 2 7 4 2 2" xfId="13208"/>
    <cellStyle name="Normálna 2 4 2 2 7 4 2 2 2" xfId="34044"/>
    <cellStyle name="Normálna 2 4 2 2 7 4 2 3" xfId="19325"/>
    <cellStyle name="Normálna 2 4 2 2 7 4 2 3 2" xfId="34045"/>
    <cellStyle name="Normálna 2 4 2 2 7 4 2 4" xfId="34046"/>
    <cellStyle name="Normálna 2 4 2 2 7 4 2 5" xfId="51012"/>
    <cellStyle name="Normálna 2 4 2 2 7 4 3" xfId="10596"/>
    <cellStyle name="Normálna 2 4 2 2 7 4 3 2" xfId="34047"/>
    <cellStyle name="Normálna 2 4 2 2 7 4 4" xfId="19324"/>
    <cellStyle name="Normálna 2 4 2 2 7 4 4 2" xfId="34048"/>
    <cellStyle name="Normálna 2 4 2 2 7 4 5" xfId="34049"/>
    <cellStyle name="Normálna 2 4 2 2 7 4 6" xfId="51013"/>
    <cellStyle name="Normálna 2 4 2 2 7 5" xfId="4460"/>
    <cellStyle name="Normálna 2 4 2 2 7 5 2" xfId="12415"/>
    <cellStyle name="Normálna 2 4 2 2 7 5 2 2" xfId="34050"/>
    <cellStyle name="Normálna 2 4 2 2 7 5 3" xfId="19326"/>
    <cellStyle name="Normálna 2 4 2 2 7 5 3 2" xfId="34051"/>
    <cellStyle name="Normálna 2 4 2 2 7 5 4" xfId="34052"/>
    <cellStyle name="Normálna 2 4 2 2 7 5 5" xfId="51014"/>
    <cellStyle name="Normálna 2 4 2 2 7 6" xfId="8458"/>
    <cellStyle name="Normálna 2 4 2 2 7 6 2" xfId="34053"/>
    <cellStyle name="Normálna 2 4 2 2 7 7" xfId="19317"/>
    <cellStyle name="Normálna 2 4 2 2 7 7 2" xfId="34054"/>
    <cellStyle name="Normálna 2 4 2 2 7 8" xfId="34055"/>
    <cellStyle name="Normálna 2 4 2 2 7 9" xfId="51015"/>
    <cellStyle name="Normálna 2 4 2 2 8" xfId="902"/>
    <cellStyle name="Normálna 2 4 2 2 8 2" xfId="2704"/>
    <cellStyle name="Normálna 2 4 2 2 8 2 2" xfId="7230"/>
    <cellStyle name="Normálna 2 4 2 2 8 2 2 2" xfId="15185"/>
    <cellStyle name="Normálna 2 4 2 2 8 2 2 2 2" xfId="34056"/>
    <cellStyle name="Normálna 2 4 2 2 8 2 2 3" xfId="19329"/>
    <cellStyle name="Normálna 2 4 2 2 8 2 2 3 2" xfId="34057"/>
    <cellStyle name="Normálna 2 4 2 2 8 2 2 4" xfId="34058"/>
    <cellStyle name="Normálna 2 4 2 2 8 2 2 5" xfId="51016"/>
    <cellStyle name="Normálna 2 4 2 2 8 2 3" xfId="10660"/>
    <cellStyle name="Normálna 2 4 2 2 8 2 3 2" xfId="34059"/>
    <cellStyle name="Normálna 2 4 2 2 8 2 4" xfId="19328"/>
    <cellStyle name="Normálna 2 4 2 2 8 2 4 2" xfId="34060"/>
    <cellStyle name="Normálna 2 4 2 2 8 2 5" xfId="34061"/>
    <cellStyle name="Normálna 2 4 2 2 8 2 6" xfId="51017"/>
    <cellStyle name="Normálna 2 4 2 2 8 3" xfId="5654"/>
    <cellStyle name="Normálna 2 4 2 2 8 3 2" xfId="13609"/>
    <cellStyle name="Normálna 2 4 2 2 8 3 2 2" xfId="34062"/>
    <cellStyle name="Normálna 2 4 2 2 8 3 3" xfId="19330"/>
    <cellStyle name="Normálna 2 4 2 2 8 3 3 2" xfId="34063"/>
    <cellStyle name="Normálna 2 4 2 2 8 3 4" xfId="34064"/>
    <cellStyle name="Normálna 2 4 2 2 8 3 5" xfId="51018"/>
    <cellStyle name="Normálna 2 4 2 2 8 4" xfId="8859"/>
    <cellStyle name="Normálna 2 4 2 2 8 4 2" xfId="34065"/>
    <cellStyle name="Normálna 2 4 2 2 8 5" xfId="19327"/>
    <cellStyle name="Normálna 2 4 2 2 8 5 2" xfId="34066"/>
    <cellStyle name="Normálna 2 4 2 2 8 6" xfId="34067"/>
    <cellStyle name="Normálna 2 4 2 2 8 7" xfId="51019"/>
    <cellStyle name="Normálna 2 4 2 2 9" xfId="1710"/>
    <cellStyle name="Normálna 2 4 2 2 9 2" xfId="6445"/>
    <cellStyle name="Normálna 2 4 2 2 9 2 2" xfId="14400"/>
    <cellStyle name="Normálna 2 4 2 2 9 2 2 2" xfId="34068"/>
    <cellStyle name="Normálna 2 4 2 2 9 2 3" xfId="19332"/>
    <cellStyle name="Normálna 2 4 2 2 9 2 3 2" xfId="34069"/>
    <cellStyle name="Normálna 2 4 2 2 9 2 4" xfId="34070"/>
    <cellStyle name="Normálna 2 4 2 2 9 2 5" xfId="51020"/>
    <cellStyle name="Normálna 2 4 2 2 9 3" xfId="9667"/>
    <cellStyle name="Normálna 2 4 2 2 9 3 2" xfId="34071"/>
    <cellStyle name="Normálna 2 4 2 2 9 4" xfId="19331"/>
    <cellStyle name="Normálna 2 4 2 2 9 4 2" xfId="34072"/>
    <cellStyle name="Normálna 2 4 2 2 9 5" xfId="34073"/>
    <cellStyle name="Normálna 2 4 2 2 9 6" xfId="51021"/>
    <cellStyle name="Normálna 2 4 2 3" xfId="116"/>
    <cellStyle name="Normálna 2 4 2 3 10" xfId="8089"/>
    <cellStyle name="Normálna 2 4 2 3 10 2" xfId="34074"/>
    <cellStyle name="Normálna 2 4 2 3 11" xfId="19333"/>
    <cellStyle name="Normálna 2 4 2 3 11 2" xfId="34075"/>
    <cellStyle name="Normálna 2 4 2 3 12" xfId="34076"/>
    <cellStyle name="Normálna 2 4 2 3 13" xfId="51022"/>
    <cellStyle name="Normálna 2 4 2 3 2" xfId="143"/>
    <cellStyle name="Normálna 2 4 2 3 2 10" xfId="19334"/>
    <cellStyle name="Normálna 2 4 2 3 2 10 2" xfId="34077"/>
    <cellStyle name="Normálna 2 4 2 3 2 11" xfId="34078"/>
    <cellStyle name="Normálna 2 4 2 3 2 12" xfId="51023"/>
    <cellStyle name="Normálna 2 4 2 3 2 2" xfId="244"/>
    <cellStyle name="Normálna 2 4 2 3 2 2 10" xfId="34079"/>
    <cellStyle name="Normálna 2 4 2 3 2 2 11" xfId="51024"/>
    <cellStyle name="Normálna 2 4 2 3 2 2 2" xfId="443"/>
    <cellStyle name="Normálna 2 4 2 3 2 2 2 10" xfId="51025"/>
    <cellStyle name="Normálna 2 4 2 3 2 2 2 2" xfId="835"/>
    <cellStyle name="Normálna 2 4 2 3 2 2 2 2 2" xfId="1630"/>
    <cellStyle name="Normálna 2 4 2 3 2 2 2 2 2 2" xfId="3432"/>
    <cellStyle name="Normálna 2 4 2 3 2 2 2 2 2 2 2" xfId="7958"/>
    <cellStyle name="Normálna 2 4 2 3 2 2 2 2 2 2 2 2" xfId="15913"/>
    <cellStyle name="Normálna 2 4 2 3 2 2 2 2 2 2 2 2 2" xfId="34080"/>
    <cellStyle name="Normálna 2 4 2 3 2 2 2 2 2 2 2 3" xfId="19340"/>
    <cellStyle name="Normálna 2 4 2 3 2 2 2 2 2 2 2 3 2" xfId="34081"/>
    <cellStyle name="Normálna 2 4 2 3 2 2 2 2 2 2 2 4" xfId="34082"/>
    <cellStyle name="Normálna 2 4 2 3 2 2 2 2 2 2 2 5" xfId="51026"/>
    <cellStyle name="Normálna 2 4 2 3 2 2 2 2 2 2 3" xfId="11388"/>
    <cellStyle name="Normálna 2 4 2 3 2 2 2 2 2 2 3 2" xfId="34083"/>
    <cellStyle name="Normálna 2 4 2 3 2 2 2 2 2 2 4" xfId="19339"/>
    <cellStyle name="Normálna 2 4 2 3 2 2 2 2 2 2 4 2" xfId="34084"/>
    <cellStyle name="Normálna 2 4 2 3 2 2 2 2 2 2 5" xfId="34085"/>
    <cellStyle name="Normálna 2 4 2 3 2 2 2 2 2 2 6" xfId="51027"/>
    <cellStyle name="Normálna 2 4 2 3 2 2 2 2 2 3" xfId="6382"/>
    <cellStyle name="Normálna 2 4 2 3 2 2 2 2 2 3 2" xfId="14337"/>
    <cellStyle name="Normálna 2 4 2 3 2 2 2 2 2 3 2 2" xfId="34086"/>
    <cellStyle name="Normálna 2 4 2 3 2 2 2 2 2 3 3" xfId="19341"/>
    <cellStyle name="Normálna 2 4 2 3 2 2 2 2 2 3 3 2" xfId="34087"/>
    <cellStyle name="Normálna 2 4 2 3 2 2 2 2 2 3 4" xfId="34088"/>
    <cellStyle name="Normálna 2 4 2 3 2 2 2 2 2 3 5" xfId="51028"/>
    <cellStyle name="Normálna 2 4 2 3 2 2 2 2 2 4" xfId="9587"/>
    <cellStyle name="Normálna 2 4 2 3 2 2 2 2 2 4 2" xfId="34089"/>
    <cellStyle name="Normálna 2 4 2 3 2 2 2 2 2 5" xfId="19338"/>
    <cellStyle name="Normálna 2 4 2 3 2 2 2 2 2 5 2" xfId="34090"/>
    <cellStyle name="Normálna 2 4 2 3 2 2 2 2 2 6" xfId="34091"/>
    <cellStyle name="Normálna 2 4 2 3 2 2 2 2 2 7" xfId="51029"/>
    <cellStyle name="Normálna 2 4 2 3 2 2 2 2 3" xfId="2440"/>
    <cellStyle name="Normálna 2 4 2 3 2 2 2 2 3 2" xfId="7173"/>
    <cellStyle name="Normálna 2 4 2 3 2 2 2 2 3 2 2" xfId="15128"/>
    <cellStyle name="Normálna 2 4 2 3 2 2 2 2 3 2 2 2" xfId="34092"/>
    <cellStyle name="Normálna 2 4 2 3 2 2 2 2 3 2 3" xfId="19343"/>
    <cellStyle name="Normálna 2 4 2 3 2 2 2 2 3 2 3 2" xfId="34093"/>
    <cellStyle name="Normálna 2 4 2 3 2 2 2 2 3 2 4" xfId="34094"/>
    <cellStyle name="Normálna 2 4 2 3 2 2 2 2 3 2 5" xfId="51030"/>
    <cellStyle name="Normálna 2 4 2 3 2 2 2 2 3 3" xfId="10397"/>
    <cellStyle name="Normálna 2 4 2 3 2 2 2 2 3 3 2" xfId="34095"/>
    <cellStyle name="Normálna 2 4 2 3 2 2 2 2 3 4" xfId="19342"/>
    <cellStyle name="Normálna 2 4 2 3 2 2 2 2 3 4 2" xfId="34096"/>
    <cellStyle name="Normálna 2 4 2 3 2 2 2 2 3 5" xfId="34097"/>
    <cellStyle name="Normálna 2 4 2 3 2 2 2 2 3 6" xfId="51031"/>
    <cellStyle name="Normálna 2 4 2 3 2 2 2 2 4" xfId="3984"/>
    <cellStyle name="Normálna 2 4 2 3 2 2 2 2 4 2" xfId="5591"/>
    <cellStyle name="Normálna 2 4 2 3 2 2 2 2 4 2 2" xfId="13546"/>
    <cellStyle name="Normálna 2 4 2 3 2 2 2 2 4 2 2 2" xfId="34098"/>
    <cellStyle name="Normálna 2 4 2 3 2 2 2 2 4 2 3" xfId="19345"/>
    <cellStyle name="Normálna 2 4 2 3 2 2 2 2 4 2 3 2" xfId="34099"/>
    <cellStyle name="Normálna 2 4 2 3 2 2 2 2 4 2 4" xfId="34100"/>
    <cellStyle name="Normálna 2 4 2 3 2 2 2 2 4 2 5" xfId="51032"/>
    <cellStyle name="Normálna 2 4 2 3 2 2 2 2 4 3" xfId="11939"/>
    <cellStyle name="Normálna 2 4 2 3 2 2 2 2 4 3 2" xfId="34101"/>
    <cellStyle name="Normálna 2 4 2 3 2 2 2 2 4 4" xfId="19344"/>
    <cellStyle name="Normálna 2 4 2 3 2 2 2 2 4 4 2" xfId="34102"/>
    <cellStyle name="Normálna 2 4 2 3 2 2 2 2 4 5" xfId="34103"/>
    <cellStyle name="Normálna 2 4 2 3 2 2 2 2 4 6" xfId="51033"/>
    <cellStyle name="Normálna 2 4 2 3 2 2 2 2 5" xfId="4798"/>
    <cellStyle name="Normálna 2 4 2 3 2 2 2 2 5 2" xfId="12753"/>
    <cellStyle name="Normálna 2 4 2 3 2 2 2 2 5 2 2" xfId="34104"/>
    <cellStyle name="Normálna 2 4 2 3 2 2 2 2 5 3" xfId="19346"/>
    <cellStyle name="Normálna 2 4 2 3 2 2 2 2 5 3 2" xfId="34105"/>
    <cellStyle name="Normálna 2 4 2 3 2 2 2 2 5 4" xfId="34106"/>
    <cellStyle name="Normálna 2 4 2 3 2 2 2 2 5 5" xfId="51034"/>
    <cellStyle name="Normálna 2 4 2 3 2 2 2 2 6" xfId="8796"/>
    <cellStyle name="Normálna 2 4 2 3 2 2 2 2 6 2" xfId="34107"/>
    <cellStyle name="Normálna 2 4 2 3 2 2 2 2 7" xfId="19337"/>
    <cellStyle name="Normálna 2 4 2 3 2 2 2 2 7 2" xfId="34108"/>
    <cellStyle name="Normálna 2 4 2 3 2 2 2 2 8" xfId="34109"/>
    <cellStyle name="Normálna 2 4 2 3 2 2 2 2 9" xfId="51035"/>
    <cellStyle name="Normálna 2 4 2 3 2 2 2 3" xfId="1240"/>
    <cellStyle name="Normálna 2 4 2 3 2 2 2 3 2" xfId="3042"/>
    <cellStyle name="Normálna 2 4 2 3 2 2 2 3 2 2" xfId="7568"/>
    <cellStyle name="Normálna 2 4 2 3 2 2 2 3 2 2 2" xfId="15523"/>
    <cellStyle name="Normálna 2 4 2 3 2 2 2 3 2 2 2 2" xfId="34110"/>
    <cellStyle name="Normálna 2 4 2 3 2 2 2 3 2 2 3" xfId="19349"/>
    <cellStyle name="Normálna 2 4 2 3 2 2 2 3 2 2 3 2" xfId="34111"/>
    <cellStyle name="Normálna 2 4 2 3 2 2 2 3 2 2 4" xfId="34112"/>
    <cellStyle name="Normálna 2 4 2 3 2 2 2 3 2 2 5" xfId="51036"/>
    <cellStyle name="Normálna 2 4 2 3 2 2 2 3 2 3" xfId="10998"/>
    <cellStyle name="Normálna 2 4 2 3 2 2 2 3 2 3 2" xfId="34113"/>
    <cellStyle name="Normálna 2 4 2 3 2 2 2 3 2 4" xfId="19348"/>
    <cellStyle name="Normálna 2 4 2 3 2 2 2 3 2 4 2" xfId="34114"/>
    <cellStyle name="Normálna 2 4 2 3 2 2 2 3 2 5" xfId="34115"/>
    <cellStyle name="Normálna 2 4 2 3 2 2 2 3 2 6" xfId="51037"/>
    <cellStyle name="Normálna 2 4 2 3 2 2 2 3 3" xfId="5992"/>
    <cellStyle name="Normálna 2 4 2 3 2 2 2 3 3 2" xfId="13947"/>
    <cellStyle name="Normálna 2 4 2 3 2 2 2 3 3 2 2" xfId="34116"/>
    <cellStyle name="Normálna 2 4 2 3 2 2 2 3 3 3" xfId="19350"/>
    <cellStyle name="Normálna 2 4 2 3 2 2 2 3 3 3 2" xfId="34117"/>
    <cellStyle name="Normálna 2 4 2 3 2 2 2 3 3 4" xfId="34118"/>
    <cellStyle name="Normálna 2 4 2 3 2 2 2 3 3 5" xfId="51038"/>
    <cellStyle name="Normálna 2 4 2 3 2 2 2 3 4" xfId="9197"/>
    <cellStyle name="Normálna 2 4 2 3 2 2 2 3 4 2" xfId="34119"/>
    <cellStyle name="Normálna 2 4 2 3 2 2 2 3 5" xfId="19347"/>
    <cellStyle name="Normálna 2 4 2 3 2 2 2 3 5 2" xfId="34120"/>
    <cellStyle name="Normálna 2 4 2 3 2 2 2 3 6" xfId="34121"/>
    <cellStyle name="Normálna 2 4 2 3 2 2 2 3 7" xfId="51039"/>
    <cellStyle name="Normálna 2 4 2 3 2 2 2 4" xfId="2050"/>
    <cellStyle name="Normálna 2 4 2 3 2 2 2 4 2" xfId="6783"/>
    <cellStyle name="Normálna 2 4 2 3 2 2 2 4 2 2" xfId="14738"/>
    <cellStyle name="Normálna 2 4 2 3 2 2 2 4 2 2 2" xfId="34122"/>
    <cellStyle name="Normálna 2 4 2 3 2 2 2 4 2 3" xfId="19352"/>
    <cellStyle name="Normálna 2 4 2 3 2 2 2 4 2 3 2" xfId="34123"/>
    <cellStyle name="Normálna 2 4 2 3 2 2 2 4 2 4" xfId="34124"/>
    <cellStyle name="Normálna 2 4 2 3 2 2 2 4 2 5" xfId="51040"/>
    <cellStyle name="Normálna 2 4 2 3 2 2 2 4 3" xfId="10007"/>
    <cellStyle name="Normálna 2 4 2 3 2 2 2 4 3 2" xfId="34125"/>
    <cellStyle name="Normálna 2 4 2 3 2 2 2 4 4" xfId="19351"/>
    <cellStyle name="Normálna 2 4 2 3 2 2 2 4 4 2" xfId="34126"/>
    <cellStyle name="Normálna 2 4 2 3 2 2 2 4 5" xfId="34127"/>
    <cellStyle name="Normálna 2 4 2 3 2 2 2 4 6" xfId="51041"/>
    <cellStyle name="Normálna 2 4 2 3 2 2 2 5" xfId="4010"/>
    <cellStyle name="Normálna 2 4 2 3 2 2 2 5 2" xfId="5201"/>
    <cellStyle name="Normálna 2 4 2 3 2 2 2 5 2 2" xfId="13156"/>
    <cellStyle name="Normálna 2 4 2 3 2 2 2 5 2 2 2" xfId="34128"/>
    <cellStyle name="Normálna 2 4 2 3 2 2 2 5 2 3" xfId="19354"/>
    <cellStyle name="Normálna 2 4 2 3 2 2 2 5 2 3 2" xfId="34129"/>
    <cellStyle name="Normálna 2 4 2 3 2 2 2 5 2 4" xfId="34130"/>
    <cellStyle name="Normálna 2 4 2 3 2 2 2 5 2 5" xfId="51042"/>
    <cellStyle name="Normálna 2 4 2 3 2 2 2 5 3" xfId="11965"/>
    <cellStyle name="Normálna 2 4 2 3 2 2 2 5 3 2" xfId="34131"/>
    <cellStyle name="Normálna 2 4 2 3 2 2 2 5 4" xfId="19353"/>
    <cellStyle name="Normálna 2 4 2 3 2 2 2 5 4 2" xfId="34132"/>
    <cellStyle name="Normálna 2 4 2 3 2 2 2 5 5" xfId="34133"/>
    <cellStyle name="Normálna 2 4 2 3 2 2 2 5 6" xfId="51043"/>
    <cellStyle name="Normálna 2 4 2 3 2 2 2 6" xfId="4408"/>
    <cellStyle name="Normálna 2 4 2 3 2 2 2 6 2" xfId="12363"/>
    <cellStyle name="Normálna 2 4 2 3 2 2 2 6 2 2" xfId="34134"/>
    <cellStyle name="Normálna 2 4 2 3 2 2 2 6 3" xfId="19355"/>
    <cellStyle name="Normálna 2 4 2 3 2 2 2 6 3 2" xfId="34135"/>
    <cellStyle name="Normálna 2 4 2 3 2 2 2 6 4" xfId="34136"/>
    <cellStyle name="Normálna 2 4 2 3 2 2 2 6 5" xfId="51044"/>
    <cellStyle name="Normálna 2 4 2 3 2 2 2 7" xfId="8406"/>
    <cellStyle name="Normálna 2 4 2 3 2 2 2 7 2" xfId="34137"/>
    <cellStyle name="Normálna 2 4 2 3 2 2 2 8" xfId="19336"/>
    <cellStyle name="Normálna 2 4 2 3 2 2 2 8 2" xfId="34138"/>
    <cellStyle name="Normálna 2 4 2 3 2 2 2 9" xfId="34139"/>
    <cellStyle name="Normálna 2 4 2 3 2 2 3" xfId="642"/>
    <cellStyle name="Normálna 2 4 2 3 2 2 3 2" xfId="1437"/>
    <cellStyle name="Normálna 2 4 2 3 2 2 3 2 2" xfId="3239"/>
    <cellStyle name="Normálna 2 4 2 3 2 2 3 2 2 2" xfId="7765"/>
    <cellStyle name="Normálna 2 4 2 3 2 2 3 2 2 2 2" xfId="15720"/>
    <cellStyle name="Normálna 2 4 2 3 2 2 3 2 2 2 2 2" xfId="34140"/>
    <cellStyle name="Normálna 2 4 2 3 2 2 3 2 2 2 3" xfId="19359"/>
    <cellStyle name="Normálna 2 4 2 3 2 2 3 2 2 2 3 2" xfId="34141"/>
    <cellStyle name="Normálna 2 4 2 3 2 2 3 2 2 2 4" xfId="34142"/>
    <cellStyle name="Normálna 2 4 2 3 2 2 3 2 2 2 5" xfId="51045"/>
    <cellStyle name="Normálna 2 4 2 3 2 2 3 2 2 3" xfId="11195"/>
    <cellStyle name="Normálna 2 4 2 3 2 2 3 2 2 3 2" xfId="34143"/>
    <cellStyle name="Normálna 2 4 2 3 2 2 3 2 2 4" xfId="19358"/>
    <cellStyle name="Normálna 2 4 2 3 2 2 3 2 2 4 2" xfId="34144"/>
    <cellStyle name="Normálna 2 4 2 3 2 2 3 2 2 5" xfId="34145"/>
    <cellStyle name="Normálna 2 4 2 3 2 2 3 2 2 6" xfId="51046"/>
    <cellStyle name="Normálna 2 4 2 3 2 2 3 2 3" xfId="6189"/>
    <cellStyle name="Normálna 2 4 2 3 2 2 3 2 3 2" xfId="14144"/>
    <cellStyle name="Normálna 2 4 2 3 2 2 3 2 3 2 2" xfId="34146"/>
    <cellStyle name="Normálna 2 4 2 3 2 2 3 2 3 3" xfId="19360"/>
    <cellStyle name="Normálna 2 4 2 3 2 2 3 2 3 3 2" xfId="34147"/>
    <cellStyle name="Normálna 2 4 2 3 2 2 3 2 3 4" xfId="34148"/>
    <cellStyle name="Normálna 2 4 2 3 2 2 3 2 3 5" xfId="51047"/>
    <cellStyle name="Normálna 2 4 2 3 2 2 3 2 4" xfId="9394"/>
    <cellStyle name="Normálna 2 4 2 3 2 2 3 2 4 2" xfId="34149"/>
    <cellStyle name="Normálna 2 4 2 3 2 2 3 2 5" xfId="19357"/>
    <cellStyle name="Normálna 2 4 2 3 2 2 3 2 5 2" xfId="34150"/>
    <cellStyle name="Normálna 2 4 2 3 2 2 3 2 6" xfId="34151"/>
    <cellStyle name="Normálna 2 4 2 3 2 2 3 2 7" xfId="51048"/>
    <cellStyle name="Normálna 2 4 2 3 2 2 3 3" xfId="2247"/>
    <cellStyle name="Normálna 2 4 2 3 2 2 3 3 2" xfId="6980"/>
    <cellStyle name="Normálna 2 4 2 3 2 2 3 3 2 2" xfId="14935"/>
    <cellStyle name="Normálna 2 4 2 3 2 2 3 3 2 2 2" xfId="34152"/>
    <cellStyle name="Normálna 2 4 2 3 2 2 3 3 2 3" xfId="19362"/>
    <cellStyle name="Normálna 2 4 2 3 2 2 3 3 2 3 2" xfId="34153"/>
    <cellStyle name="Normálna 2 4 2 3 2 2 3 3 2 4" xfId="34154"/>
    <cellStyle name="Normálna 2 4 2 3 2 2 3 3 2 5" xfId="51049"/>
    <cellStyle name="Normálna 2 4 2 3 2 2 3 3 3" xfId="10204"/>
    <cellStyle name="Normálna 2 4 2 3 2 2 3 3 3 2" xfId="34155"/>
    <cellStyle name="Normálna 2 4 2 3 2 2 3 3 4" xfId="19361"/>
    <cellStyle name="Normálna 2 4 2 3 2 2 3 3 4 2" xfId="34156"/>
    <cellStyle name="Normálna 2 4 2 3 2 2 3 3 5" xfId="34157"/>
    <cellStyle name="Normálna 2 4 2 3 2 2 3 3 6" xfId="51050"/>
    <cellStyle name="Normálna 2 4 2 3 2 2 3 4" xfId="1700"/>
    <cellStyle name="Normálna 2 4 2 3 2 2 3 4 2" xfId="5398"/>
    <cellStyle name="Normálna 2 4 2 3 2 2 3 4 2 2" xfId="13353"/>
    <cellStyle name="Normálna 2 4 2 3 2 2 3 4 2 2 2" xfId="34158"/>
    <cellStyle name="Normálna 2 4 2 3 2 2 3 4 2 3" xfId="19364"/>
    <cellStyle name="Normálna 2 4 2 3 2 2 3 4 2 3 2" xfId="34159"/>
    <cellStyle name="Normálna 2 4 2 3 2 2 3 4 2 4" xfId="34160"/>
    <cellStyle name="Normálna 2 4 2 3 2 2 3 4 2 5" xfId="51051"/>
    <cellStyle name="Normálna 2 4 2 3 2 2 3 4 3" xfId="9657"/>
    <cellStyle name="Normálna 2 4 2 3 2 2 3 4 3 2" xfId="34161"/>
    <cellStyle name="Normálna 2 4 2 3 2 2 3 4 4" xfId="19363"/>
    <cellStyle name="Normálna 2 4 2 3 2 2 3 4 4 2" xfId="34162"/>
    <cellStyle name="Normálna 2 4 2 3 2 2 3 4 5" xfId="34163"/>
    <cellStyle name="Normálna 2 4 2 3 2 2 3 4 6" xfId="51052"/>
    <cellStyle name="Normálna 2 4 2 3 2 2 3 5" xfId="4605"/>
    <cellStyle name="Normálna 2 4 2 3 2 2 3 5 2" xfId="12560"/>
    <cellStyle name="Normálna 2 4 2 3 2 2 3 5 2 2" xfId="34164"/>
    <cellStyle name="Normálna 2 4 2 3 2 2 3 5 3" xfId="19365"/>
    <cellStyle name="Normálna 2 4 2 3 2 2 3 5 3 2" xfId="34165"/>
    <cellStyle name="Normálna 2 4 2 3 2 2 3 5 4" xfId="34166"/>
    <cellStyle name="Normálna 2 4 2 3 2 2 3 5 5" xfId="51053"/>
    <cellStyle name="Normálna 2 4 2 3 2 2 3 6" xfId="8603"/>
    <cellStyle name="Normálna 2 4 2 3 2 2 3 6 2" xfId="34167"/>
    <cellStyle name="Normálna 2 4 2 3 2 2 3 7" xfId="19356"/>
    <cellStyle name="Normálna 2 4 2 3 2 2 3 7 2" xfId="34168"/>
    <cellStyle name="Normálna 2 4 2 3 2 2 3 8" xfId="34169"/>
    <cellStyle name="Normálna 2 4 2 3 2 2 3 9" xfId="51054"/>
    <cellStyle name="Normálna 2 4 2 3 2 2 4" xfId="1047"/>
    <cellStyle name="Normálna 2 4 2 3 2 2 4 2" xfId="2849"/>
    <cellStyle name="Normálna 2 4 2 3 2 2 4 2 2" xfId="7375"/>
    <cellStyle name="Normálna 2 4 2 3 2 2 4 2 2 2" xfId="15330"/>
    <cellStyle name="Normálna 2 4 2 3 2 2 4 2 2 2 2" xfId="34170"/>
    <cellStyle name="Normálna 2 4 2 3 2 2 4 2 2 3" xfId="19368"/>
    <cellStyle name="Normálna 2 4 2 3 2 2 4 2 2 3 2" xfId="34171"/>
    <cellStyle name="Normálna 2 4 2 3 2 2 4 2 2 4" xfId="34172"/>
    <cellStyle name="Normálna 2 4 2 3 2 2 4 2 2 5" xfId="51055"/>
    <cellStyle name="Normálna 2 4 2 3 2 2 4 2 3" xfId="10805"/>
    <cellStyle name="Normálna 2 4 2 3 2 2 4 2 3 2" xfId="34173"/>
    <cellStyle name="Normálna 2 4 2 3 2 2 4 2 4" xfId="19367"/>
    <cellStyle name="Normálna 2 4 2 3 2 2 4 2 4 2" xfId="34174"/>
    <cellStyle name="Normálna 2 4 2 3 2 2 4 2 5" xfId="34175"/>
    <cellStyle name="Normálna 2 4 2 3 2 2 4 2 6" xfId="51056"/>
    <cellStyle name="Normálna 2 4 2 3 2 2 4 3" xfId="5799"/>
    <cellStyle name="Normálna 2 4 2 3 2 2 4 3 2" xfId="13754"/>
    <cellStyle name="Normálna 2 4 2 3 2 2 4 3 2 2" xfId="34176"/>
    <cellStyle name="Normálna 2 4 2 3 2 2 4 3 3" xfId="19369"/>
    <cellStyle name="Normálna 2 4 2 3 2 2 4 3 3 2" xfId="34177"/>
    <cellStyle name="Normálna 2 4 2 3 2 2 4 3 4" xfId="34178"/>
    <cellStyle name="Normálna 2 4 2 3 2 2 4 3 5" xfId="51057"/>
    <cellStyle name="Normálna 2 4 2 3 2 2 4 4" xfId="9004"/>
    <cellStyle name="Normálna 2 4 2 3 2 2 4 4 2" xfId="34179"/>
    <cellStyle name="Normálna 2 4 2 3 2 2 4 5" xfId="19366"/>
    <cellStyle name="Normálna 2 4 2 3 2 2 4 5 2" xfId="34180"/>
    <cellStyle name="Normálna 2 4 2 3 2 2 4 6" xfId="34181"/>
    <cellStyle name="Normálna 2 4 2 3 2 2 4 7" xfId="51058"/>
    <cellStyle name="Normálna 2 4 2 3 2 2 5" xfId="1857"/>
    <cellStyle name="Normálna 2 4 2 3 2 2 5 2" xfId="6590"/>
    <cellStyle name="Normálna 2 4 2 3 2 2 5 2 2" xfId="14545"/>
    <cellStyle name="Normálna 2 4 2 3 2 2 5 2 2 2" xfId="34182"/>
    <cellStyle name="Normálna 2 4 2 3 2 2 5 2 3" xfId="19371"/>
    <cellStyle name="Normálna 2 4 2 3 2 2 5 2 3 2" xfId="34183"/>
    <cellStyle name="Normálna 2 4 2 3 2 2 5 2 4" xfId="34184"/>
    <cellStyle name="Normálna 2 4 2 3 2 2 5 2 5" xfId="51059"/>
    <cellStyle name="Normálna 2 4 2 3 2 2 5 3" xfId="9814"/>
    <cellStyle name="Normálna 2 4 2 3 2 2 5 3 2" xfId="34185"/>
    <cellStyle name="Normálna 2 4 2 3 2 2 5 4" xfId="19370"/>
    <cellStyle name="Normálna 2 4 2 3 2 2 5 4 2" xfId="34186"/>
    <cellStyle name="Normálna 2 4 2 3 2 2 5 5" xfId="34187"/>
    <cellStyle name="Normálna 2 4 2 3 2 2 5 6" xfId="51060"/>
    <cellStyle name="Normálna 2 4 2 3 2 2 6" xfId="3514"/>
    <cellStyle name="Normálna 2 4 2 3 2 2 6 2" xfId="5008"/>
    <cellStyle name="Normálna 2 4 2 3 2 2 6 2 2" xfId="12963"/>
    <cellStyle name="Normálna 2 4 2 3 2 2 6 2 2 2" xfId="34188"/>
    <cellStyle name="Normálna 2 4 2 3 2 2 6 2 3" xfId="19373"/>
    <cellStyle name="Normálna 2 4 2 3 2 2 6 2 3 2" xfId="34189"/>
    <cellStyle name="Normálna 2 4 2 3 2 2 6 2 4" xfId="34190"/>
    <cellStyle name="Normálna 2 4 2 3 2 2 6 2 5" xfId="51061"/>
    <cellStyle name="Normálna 2 4 2 3 2 2 6 3" xfId="11470"/>
    <cellStyle name="Normálna 2 4 2 3 2 2 6 3 2" xfId="34191"/>
    <cellStyle name="Normálna 2 4 2 3 2 2 6 4" xfId="19372"/>
    <cellStyle name="Normálna 2 4 2 3 2 2 6 4 2" xfId="34192"/>
    <cellStyle name="Normálna 2 4 2 3 2 2 6 5" xfId="34193"/>
    <cellStyle name="Normálna 2 4 2 3 2 2 6 6" xfId="51062"/>
    <cellStyle name="Normálna 2 4 2 3 2 2 7" xfId="4215"/>
    <cellStyle name="Normálna 2 4 2 3 2 2 7 2" xfId="12170"/>
    <cellStyle name="Normálna 2 4 2 3 2 2 7 2 2" xfId="34194"/>
    <cellStyle name="Normálna 2 4 2 3 2 2 7 3" xfId="19374"/>
    <cellStyle name="Normálna 2 4 2 3 2 2 7 3 2" xfId="34195"/>
    <cellStyle name="Normálna 2 4 2 3 2 2 7 4" xfId="34196"/>
    <cellStyle name="Normálna 2 4 2 3 2 2 7 5" xfId="51063"/>
    <cellStyle name="Normálna 2 4 2 3 2 2 8" xfId="8213"/>
    <cellStyle name="Normálna 2 4 2 3 2 2 8 2" xfId="34197"/>
    <cellStyle name="Normálna 2 4 2 3 2 2 9" xfId="19335"/>
    <cellStyle name="Normálna 2 4 2 3 2 2 9 2" xfId="34198"/>
    <cellStyle name="Normálna 2 4 2 3 2 3" xfId="346"/>
    <cellStyle name="Normálna 2 4 2 3 2 3 10" xfId="51064"/>
    <cellStyle name="Normálna 2 4 2 3 2 3 2" xfId="738"/>
    <cellStyle name="Normálna 2 4 2 3 2 3 2 2" xfId="1533"/>
    <cellStyle name="Normálna 2 4 2 3 2 3 2 2 2" xfId="3335"/>
    <cellStyle name="Normálna 2 4 2 3 2 3 2 2 2 2" xfId="7861"/>
    <cellStyle name="Normálna 2 4 2 3 2 3 2 2 2 2 2" xfId="15816"/>
    <cellStyle name="Normálna 2 4 2 3 2 3 2 2 2 2 2 2" xfId="34199"/>
    <cellStyle name="Normálna 2 4 2 3 2 3 2 2 2 2 3" xfId="19379"/>
    <cellStyle name="Normálna 2 4 2 3 2 3 2 2 2 2 3 2" xfId="34200"/>
    <cellStyle name="Normálna 2 4 2 3 2 3 2 2 2 2 4" xfId="34201"/>
    <cellStyle name="Normálna 2 4 2 3 2 3 2 2 2 2 5" xfId="51065"/>
    <cellStyle name="Normálna 2 4 2 3 2 3 2 2 2 3" xfId="11291"/>
    <cellStyle name="Normálna 2 4 2 3 2 3 2 2 2 3 2" xfId="34202"/>
    <cellStyle name="Normálna 2 4 2 3 2 3 2 2 2 4" xfId="19378"/>
    <cellStyle name="Normálna 2 4 2 3 2 3 2 2 2 4 2" xfId="34203"/>
    <cellStyle name="Normálna 2 4 2 3 2 3 2 2 2 5" xfId="34204"/>
    <cellStyle name="Normálna 2 4 2 3 2 3 2 2 2 6" xfId="51066"/>
    <cellStyle name="Normálna 2 4 2 3 2 3 2 2 3" xfId="6285"/>
    <cellStyle name="Normálna 2 4 2 3 2 3 2 2 3 2" xfId="14240"/>
    <cellStyle name="Normálna 2 4 2 3 2 3 2 2 3 2 2" xfId="34205"/>
    <cellStyle name="Normálna 2 4 2 3 2 3 2 2 3 3" xfId="19380"/>
    <cellStyle name="Normálna 2 4 2 3 2 3 2 2 3 3 2" xfId="34206"/>
    <cellStyle name="Normálna 2 4 2 3 2 3 2 2 3 4" xfId="34207"/>
    <cellStyle name="Normálna 2 4 2 3 2 3 2 2 3 5" xfId="51067"/>
    <cellStyle name="Normálna 2 4 2 3 2 3 2 2 4" xfId="9490"/>
    <cellStyle name="Normálna 2 4 2 3 2 3 2 2 4 2" xfId="34208"/>
    <cellStyle name="Normálna 2 4 2 3 2 3 2 2 5" xfId="19377"/>
    <cellStyle name="Normálna 2 4 2 3 2 3 2 2 5 2" xfId="34209"/>
    <cellStyle name="Normálna 2 4 2 3 2 3 2 2 6" xfId="34210"/>
    <cellStyle name="Normálna 2 4 2 3 2 3 2 2 7" xfId="51068"/>
    <cellStyle name="Normálna 2 4 2 3 2 3 2 3" xfId="2343"/>
    <cellStyle name="Normálna 2 4 2 3 2 3 2 3 2" xfId="7076"/>
    <cellStyle name="Normálna 2 4 2 3 2 3 2 3 2 2" xfId="15031"/>
    <cellStyle name="Normálna 2 4 2 3 2 3 2 3 2 2 2" xfId="34211"/>
    <cellStyle name="Normálna 2 4 2 3 2 3 2 3 2 3" xfId="19382"/>
    <cellStyle name="Normálna 2 4 2 3 2 3 2 3 2 3 2" xfId="34212"/>
    <cellStyle name="Normálna 2 4 2 3 2 3 2 3 2 4" xfId="34213"/>
    <cellStyle name="Normálna 2 4 2 3 2 3 2 3 2 5" xfId="51069"/>
    <cellStyle name="Normálna 2 4 2 3 2 3 2 3 3" xfId="10300"/>
    <cellStyle name="Normálna 2 4 2 3 2 3 2 3 3 2" xfId="34214"/>
    <cellStyle name="Normálna 2 4 2 3 2 3 2 3 4" xfId="19381"/>
    <cellStyle name="Normálna 2 4 2 3 2 3 2 3 4 2" xfId="34215"/>
    <cellStyle name="Normálna 2 4 2 3 2 3 2 3 5" xfId="34216"/>
    <cellStyle name="Normálna 2 4 2 3 2 3 2 3 6" xfId="51070"/>
    <cellStyle name="Normálna 2 4 2 3 2 3 2 4" xfId="3561"/>
    <cellStyle name="Normálna 2 4 2 3 2 3 2 4 2" xfId="5494"/>
    <cellStyle name="Normálna 2 4 2 3 2 3 2 4 2 2" xfId="13449"/>
    <cellStyle name="Normálna 2 4 2 3 2 3 2 4 2 2 2" xfId="34217"/>
    <cellStyle name="Normálna 2 4 2 3 2 3 2 4 2 3" xfId="19384"/>
    <cellStyle name="Normálna 2 4 2 3 2 3 2 4 2 3 2" xfId="34218"/>
    <cellStyle name="Normálna 2 4 2 3 2 3 2 4 2 4" xfId="34219"/>
    <cellStyle name="Normálna 2 4 2 3 2 3 2 4 2 5" xfId="51071"/>
    <cellStyle name="Normálna 2 4 2 3 2 3 2 4 3" xfId="11517"/>
    <cellStyle name="Normálna 2 4 2 3 2 3 2 4 3 2" xfId="34220"/>
    <cellStyle name="Normálna 2 4 2 3 2 3 2 4 4" xfId="19383"/>
    <cellStyle name="Normálna 2 4 2 3 2 3 2 4 4 2" xfId="34221"/>
    <cellStyle name="Normálna 2 4 2 3 2 3 2 4 5" xfId="34222"/>
    <cellStyle name="Normálna 2 4 2 3 2 3 2 4 6" xfId="51072"/>
    <cellStyle name="Normálna 2 4 2 3 2 3 2 5" xfId="4701"/>
    <cellStyle name="Normálna 2 4 2 3 2 3 2 5 2" xfId="12656"/>
    <cellStyle name="Normálna 2 4 2 3 2 3 2 5 2 2" xfId="34223"/>
    <cellStyle name="Normálna 2 4 2 3 2 3 2 5 3" xfId="19385"/>
    <cellStyle name="Normálna 2 4 2 3 2 3 2 5 3 2" xfId="34224"/>
    <cellStyle name="Normálna 2 4 2 3 2 3 2 5 4" xfId="34225"/>
    <cellStyle name="Normálna 2 4 2 3 2 3 2 5 5" xfId="51073"/>
    <cellStyle name="Normálna 2 4 2 3 2 3 2 6" xfId="8699"/>
    <cellStyle name="Normálna 2 4 2 3 2 3 2 6 2" xfId="34226"/>
    <cellStyle name="Normálna 2 4 2 3 2 3 2 7" xfId="19376"/>
    <cellStyle name="Normálna 2 4 2 3 2 3 2 7 2" xfId="34227"/>
    <cellStyle name="Normálna 2 4 2 3 2 3 2 8" xfId="34228"/>
    <cellStyle name="Normálna 2 4 2 3 2 3 2 9" xfId="51074"/>
    <cellStyle name="Normálna 2 4 2 3 2 3 3" xfId="1143"/>
    <cellStyle name="Normálna 2 4 2 3 2 3 3 2" xfId="2945"/>
    <cellStyle name="Normálna 2 4 2 3 2 3 3 2 2" xfId="7471"/>
    <cellStyle name="Normálna 2 4 2 3 2 3 3 2 2 2" xfId="15426"/>
    <cellStyle name="Normálna 2 4 2 3 2 3 3 2 2 2 2" xfId="34229"/>
    <cellStyle name="Normálna 2 4 2 3 2 3 3 2 2 3" xfId="19388"/>
    <cellStyle name="Normálna 2 4 2 3 2 3 3 2 2 3 2" xfId="34230"/>
    <cellStyle name="Normálna 2 4 2 3 2 3 3 2 2 4" xfId="34231"/>
    <cellStyle name="Normálna 2 4 2 3 2 3 3 2 2 5" xfId="51075"/>
    <cellStyle name="Normálna 2 4 2 3 2 3 3 2 3" xfId="10901"/>
    <cellStyle name="Normálna 2 4 2 3 2 3 3 2 3 2" xfId="34232"/>
    <cellStyle name="Normálna 2 4 2 3 2 3 3 2 4" xfId="19387"/>
    <cellStyle name="Normálna 2 4 2 3 2 3 3 2 4 2" xfId="34233"/>
    <cellStyle name="Normálna 2 4 2 3 2 3 3 2 5" xfId="34234"/>
    <cellStyle name="Normálna 2 4 2 3 2 3 3 2 6" xfId="51076"/>
    <cellStyle name="Normálna 2 4 2 3 2 3 3 3" xfId="5895"/>
    <cellStyle name="Normálna 2 4 2 3 2 3 3 3 2" xfId="13850"/>
    <cellStyle name="Normálna 2 4 2 3 2 3 3 3 2 2" xfId="34235"/>
    <cellStyle name="Normálna 2 4 2 3 2 3 3 3 3" xfId="19389"/>
    <cellStyle name="Normálna 2 4 2 3 2 3 3 3 3 2" xfId="34236"/>
    <cellStyle name="Normálna 2 4 2 3 2 3 3 3 4" xfId="34237"/>
    <cellStyle name="Normálna 2 4 2 3 2 3 3 3 5" xfId="51077"/>
    <cellStyle name="Normálna 2 4 2 3 2 3 3 4" xfId="9100"/>
    <cellStyle name="Normálna 2 4 2 3 2 3 3 4 2" xfId="34238"/>
    <cellStyle name="Normálna 2 4 2 3 2 3 3 5" xfId="19386"/>
    <cellStyle name="Normálna 2 4 2 3 2 3 3 5 2" xfId="34239"/>
    <cellStyle name="Normálna 2 4 2 3 2 3 3 6" xfId="34240"/>
    <cellStyle name="Normálna 2 4 2 3 2 3 3 7" xfId="51078"/>
    <cellStyle name="Normálna 2 4 2 3 2 3 4" xfId="1953"/>
    <cellStyle name="Normálna 2 4 2 3 2 3 4 2" xfId="6686"/>
    <cellStyle name="Normálna 2 4 2 3 2 3 4 2 2" xfId="14641"/>
    <cellStyle name="Normálna 2 4 2 3 2 3 4 2 2 2" xfId="34241"/>
    <cellStyle name="Normálna 2 4 2 3 2 3 4 2 3" xfId="19391"/>
    <cellStyle name="Normálna 2 4 2 3 2 3 4 2 3 2" xfId="34242"/>
    <cellStyle name="Normálna 2 4 2 3 2 3 4 2 4" xfId="34243"/>
    <cellStyle name="Normálna 2 4 2 3 2 3 4 2 5" xfId="51079"/>
    <cellStyle name="Normálna 2 4 2 3 2 3 4 3" xfId="9910"/>
    <cellStyle name="Normálna 2 4 2 3 2 3 4 3 2" xfId="34244"/>
    <cellStyle name="Normálna 2 4 2 3 2 3 4 4" xfId="19390"/>
    <cellStyle name="Normálna 2 4 2 3 2 3 4 4 2" xfId="34245"/>
    <cellStyle name="Normálna 2 4 2 3 2 3 4 5" xfId="34246"/>
    <cellStyle name="Normálna 2 4 2 3 2 3 4 6" xfId="51080"/>
    <cellStyle name="Normálna 2 4 2 3 2 3 5" xfId="3496"/>
    <cellStyle name="Normálna 2 4 2 3 2 3 5 2" xfId="5104"/>
    <cellStyle name="Normálna 2 4 2 3 2 3 5 2 2" xfId="13059"/>
    <cellStyle name="Normálna 2 4 2 3 2 3 5 2 2 2" xfId="34247"/>
    <cellStyle name="Normálna 2 4 2 3 2 3 5 2 3" xfId="19393"/>
    <cellStyle name="Normálna 2 4 2 3 2 3 5 2 3 2" xfId="34248"/>
    <cellStyle name="Normálna 2 4 2 3 2 3 5 2 4" xfId="34249"/>
    <cellStyle name="Normálna 2 4 2 3 2 3 5 2 5" xfId="51081"/>
    <cellStyle name="Normálna 2 4 2 3 2 3 5 3" xfId="11452"/>
    <cellStyle name="Normálna 2 4 2 3 2 3 5 3 2" xfId="34250"/>
    <cellStyle name="Normálna 2 4 2 3 2 3 5 4" xfId="19392"/>
    <cellStyle name="Normálna 2 4 2 3 2 3 5 4 2" xfId="34251"/>
    <cellStyle name="Normálna 2 4 2 3 2 3 5 5" xfId="34252"/>
    <cellStyle name="Normálna 2 4 2 3 2 3 5 6" xfId="51082"/>
    <cellStyle name="Normálna 2 4 2 3 2 3 6" xfId="4311"/>
    <cellStyle name="Normálna 2 4 2 3 2 3 6 2" xfId="12266"/>
    <cellStyle name="Normálna 2 4 2 3 2 3 6 2 2" xfId="34253"/>
    <cellStyle name="Normálna 2 4 2 3 2 3 6 3" xfId="19394"/>
    <cellStyle name="Normálna 2 4 2 3 2 3 6 3 2" xfId="34254"/>
    <cellStyle name="Normálna 2 4 2 3 2 3 6 4" xfId="34255"/>
    <cellStyle name="Normálna 2 4 2 3 2 3 6 5" xfId="51083"/>
    <cellStyle name="Normálna 2 4 2 3 2 3 7" xfId="8309"/>
    <cellStyle name="Normálna 2 4 2 3 2 3 7 2" xfId="34256"/>
    <cellStyle name="Normálna 2 4 2 3 2 3 8" xfId="19375"/>
    <cellStyle name="Normálna 2 4 2 3 2 3 8 2" xfId="34257"/>
    <cellStyle name="Normálna 2 4 2 3 2 3 9" xfId="34258"/>
    <cellStyle name="Normálna 2 4 2 3 2 4" xfId="545"/>
    <cellStyle name="Normálna 2 4 2 3 2 4 2" xfId="1340"/>
    <cellStyle name="Normálna 2 4 2 3 2 4 2 2" xfId="3142"/>
    <cellStyle name="Normálna 2 4 2 3 2 4 2 2 2" xfId="7668"/>
    <cellStyle name="Normálna 2 4 2 3 2 4 2 2 2 2" xfId="15623"/>
    <cellStyle name="Normálna 2 4 2 3 2 4 2 2 2 2 2" xfId="34259"/>
    <cellStyle name="Normálna 2 4 2 3 2 4 2 2 2 3" xfId="19398"/>
    <cellStyle name="Normálna 2 4 2 3 2 4 2 2 2 3 2" xfId="34260"/>
    <cellStyle name="Normálna 2 4 2 3 2 4 2 2 2 4" xfId="34261"/>
    <cellStyle name="Normálna 2 4 2 3 2 4 2 2 2 5" xfId="51084"/>
    <cellStyle name="Normálna 2 4 2 3 2 4 2 2 3" xfId="11098"/>
    <cellStyle name="Normálna 2 4 2 3 2 4 2 2 3 2" xfId="34262"/>
    <cellStyle name="Normálna 2 4 2 3 2 4 2 2 4" xfId="19397"/>
    <cellStyle name="Normálna 2 4 2 3 2 4 2 2 4 2" xfId="34263"/>
    <cellStyle name="Normálna 2 4 2 3 2 4 2 2 5" xfId="34264"/>
    <cellStyle name="Normálna 2 4 2 3 2 4 2 2 6" xfId="51085"/>
    <cellStyle name="Normálna 2 4 2 3 2 4 2 3" xfId="6092"/>
    <cellStyle name="Normálna 2 4 2 3 2 4 2 3 2" xfId="14047"/>
    <cellStyle name="Normálna 2 4 2 3 2 4 2 3 2 2" xfId="34265"/>
    <cellStyle name="Normálna 2 4 2 3 2 4 2 3 3" xfId="19399"/>
    <cellStyle name="Normálna 2 4 2 3 2 4 2 3 3 2" xfId="34266"/>
    <cellStyle name="Normálna 2 4 2 3 2 4 2 3 4" xfId="34267"/>
    <cellStyle name="Normálna 2 4 2 3 2 4 2 3 5" xfId="51086"/>
    <cellStyle name="Normálna 2 4 2 3 2 4 2 4" xfId="9297"/>
    <cellStyle name="Normálna 2 4 2 3 2 4 2 4 2" xfId="34268"/>
    <cellStyle name="Normálna 2 4 2 3 2 4 2 5" xfId="19396"/>
    <cellStyle name="Normálna 2 4 2 3 2 4 2 5 2" xfId="34269"/>
    <cellStyle name="Normálna 2 4 2 3 2 4 2 6" xfId="34270"/>
    <cellStyle name="Normálna 2 4 2 3 2 4 2 7" xfId="51087"/>
    <cellStyle name="Normálna 2 4 2 3 2 4 3" xfId="2150"/>
    <cellStyle name="Normálna 2 4 2 3 2 4 3 2" xfId="6883"/>
    <cellStyle name="Normálna 2 4 2 3 2 4 3 2 2" xfId="14838"/>
    <cellStyle name="Normálna 2 4 2 3 2 4 3 2 2 2" xfId="34271"/>
    <cellStyle name="Normálna 2 4 2 3 2 4 3 2 3" xfId="19401"/>
    <cellStyle name="Normálna 2 4 2 3 2 4 3 2 3 2" xfId="34272"/>
    <cellStyle name="Normálna 2 4 2 3 2 4 3 2 4" xfId="34273"/>
    <cellStyle name="Normálna 2 4 2 3 2 4 3 2 5" xfId="51088"/>
    <cellStyle name="Normálna 2 4 2 3 2 4 3 3" xfId="10107"/>
    <cellStyle name="Normálna 2 4 2 3 2 4 3 3 2" xfId="34274"/>
    <cellStyle name="Normálna 2 4 2 3 2 4 3 4" xfId="19400"/>
    <cellStyle name="Normálna 2 4 2 3 2 4 3 4 2" xfId="34275"/>
    <cellStyle name="Normálna 2 4 2 3 2 4 3 5" xfId="34276"/>
    <cellStyle name="Normálna 2 4 2 3 2 4 3 6" xfId="51089"/>
    <cellStyle name="Normálna 2 4 2 3 2 4 4" xfId="3683"/>
    <cellStyle name="Normálna 2 4 2 3 2 4 4 2" xfId="5301"/>
    <cellStyle name="Normálna 2 4 2 3 2 4 4 2 2" xfId="13256"/>
    <cellStyle name="Normálna 2 4 2 3 2 4 4 2 2 2" xfId="34277"/>
    <cellStyle name="Normálna 2 4 2 3 2 4 4 2 3" xfId="19403"/>
    <cellStyle name="Normálna 2 4 2 3 2 4 4 2 3 2" xfId="34278"/>
    <cellStyle name="Normálna 2 4 2 3 2 4 4 2 4" xfId="34279"/>
    <cellStyle name="Normálna 2 4 2 3 2 4 4 2 5" xfId="51090"/>
    <cellStyle name="Normálna 2 4 2 3 2 4 4 3" xfId="11638"/>
    <cellStyle name="Normálna 2 4 2 3 2 4 4 3 2" xfId="34280"/>
    <cellStyle name="Normálna 2 4 2 3 2 4 4 4" xfId="19402"/>
    <cellStyle name="Normálna 2 4 2 3 2 4 4 4 2" xfId="34281"/>
    <cellStyle name="Normálna 2 4 2 3 2 4 4 5" xfId="34282"/>
    <cellStyle name="Normálna 2 4 2 3 2 4 4 6" xfId="51091"/>
    <cellStyle name="Normálna 2 4 2 3 2 4 5" xfId="4508"/>
    <cellStyle name="Normálna 2 4 2 3 2 4 5 2" xfId="12463"/>
    <cellStyle name="Normálna 2 4 2 3 2 4 5 2 2" xfId="34283"/>
    <cellStyle name="Normálna 2 4 2 3 2 4 5 3" xfId="19404"/>
    <cellStyle name="Normálna 2 4 2 3 2 4 5 3 2" xfId="34284"/>
    <cellStyle name="Normálna 2 4 2 3 2 4 5 4" xfId="34285"/>
    <cellStyle name="Normálna 2 4 2 3 2 4 5 5" xfId="51092"/>
    <cellStyle name="Normálna 2 4 2 3 2 4 6" xfId="8506"/>
    <cellStyle name="Normálna 2 4 2 3 2 4 6 2" xfId="34286"/>
    <cellStyle name="Normálna 2 4 2 3 2 4 7" xfId="19395"/>
    <cellStyle name="Normálna 2 4 2 3 2 4 7 2" xfId="34287"/>
    <cellStyle name="Normálna 2 4 2 3 2 4 8" xfId="34288"/>
    <cellStyle name="Normálna 2 4 2 3 2 4 9" xfId="51093"/>
    <cellStyle name="Normálna 2 4 2 3 2 5" xfId="950"/>
    <cellStyle name="Normálna 2 4 2 3 2 5 2" xfId="2752"/>
    <cellStyle name="Normálna 2 4 2 3 2 5 2 2" xfId="7278"/>
    <cellStyle name="Normálna 2 4 2 3 2 5 2 2 2" xfId="15233"/>
    <cellStyle name="Normálna 2 4 2 3 2 5 2 2 2 2" xfId="34289"/>
    <cellStyle name="Normálna 2 4 2 3 2 5 2 2 3" xfId="19407"/>
    <cellStyle name="Normálna 2 4 2 3 2 5 2 2 3 2" xfId="34290"/>
    <cellStyle name="Normálna 2 4 2 3 2 5 2 2 4" xfId="34291"/>
    <cellStyle name="Normálna 2 4 2 3 2 5 2 2 5" xfId="51094"/>
    <cellStyle name="Normálna 2 4 2 3 2 5 2 3" xfId="10708"/>
    <cellStyle name="Normálna 2 4 2 3 2 5 2 3 2" xfId="34292"/>
    <cellStyle name="Normálna 2 4 2 3 2 5 2 4" xfId="19406"/>
    <cellStyle name="Normálna 2 4 2 3 2 5 2 4 2" xfId="34293"/>
    <cellStyle name="Normálna 2 4 2 3 2 5 2 5" xfId="34294"/>
    <cellStyle name="Normálna 2 4 2 3 2 5 2 6" xfId="51095"/>
    <cellStyle name="Normálna 2 4 2 3 2 5 3" xfId="5702"/>
    <cellStyle name="Normálna 2 4 2 3 2 5 3 2" xfId="13657"/>
    <cellStyle name="Normálna 2 4 2 3 2 5 3 2 2" xfId="34295"/>
    <cellStyle name="Normálna 2 4 2 3 2 5 3 3" xfId="19408"/>
    <cellStyle name="Normálna 2 4 2 3 2 5 3 3 2" xfId="34296"/>
    <cellStyle name="Normálna 2 4 2 3 2 5 3 4" xfId="34297"/>
    <cellStyle name="Normálna 2 4 2 3 2 5 3 5" xfId="51096"/>
    <cellStyle name="Normálna 2 4 2 3 2 5 4" xfId="8907"/>
    <cellStyle name="Normálna 2 4 2 3 2 5 4 2" xfId="34298"/>
    <cellStyle name="Normálna 2 4 2 3 2 5 5" xfId="19405"/>
    <cellStyle name="Normálna 2 4 2 3 2 5 5 2" xfId="34299"/>
    <cellStyle name="Normálna 2 4 2 3 2 5 6" xfId="34300"/>
    <cellStyle name="Normálna 2 4 2 3 2 5 7" xfId="51097"/>
    <cellStyle name="Normálna 2 4 2 3 2 6" xfId="1759"/>
    <cellStyle name="Normálna 2 4 2 3 2 6 2" xfId="6493"/>
    <cellStyle name="Normálna 2 4 2 3 2 6 2 2" xfId="14448"/>
    <cellStyle name="Normálna 2 4 2 3 2 6 2 2 2" xfId="34301"/>
    <cellStyle name="Normálna 2 4 2 3 2 6 2 3" xfId="19410"/>
    <cellStyle name="Normálna 2 4 2 3 2 6 2 3 2" xfId="34302"/>
    <cellStyle name="Normálna 2 4 2 3 2 6 2 4" xfId="34303"/>
    <cellStyle name="Normálna 2 4 2 3 2 6 2 5" xfId="51098"/>
    <cellStyle name="Normálna 2 4 2 3 2 6 3" xfId="9716"/>
    <cellStyle name="Normálna 2 4 2 3 2 6 3 2" xfId="34304"/>
    <cellStyle name="Normálna 2 4 2 3 2 6 4" xfId="19409"/>
    <cellStyle name="Normálna 2 4 2 3 2 6 4 2" xfId="34305"/>
    <cellStyle name="Normálna 2 4 2 3 2 6 5" xfId="34306"/>
    <cellStyle name="Normálna 2 4 2 3 2 6 6" xfId="51099"/>
    <cellStyle name="Normálna 2 4 2 3 2 7" xfId="4025"/>
    <cellStyle name="Normálna 2 4 2 3 2 7 2" xfId="4911"/>
    <cellStyle name="Normálna 2 4 2 3 2 7 2 2" xfId="12866"/>
    <cellStyle name="Normálna 2 4 2 3 2 7 2 2 2" xfId="34307"/>
    <cellStyle name="Normálna 2 4 2 3 2 7 2 3" xfId="19412"/>
    <cellStyle name="Normálna 2 4 2 3 2 7 2 3 2" xfId="34308"/>
    <cellStyle name="Normálna 2 4 2 3 2 7 2 4" xfId="34309"/>
    <cellStyle name="Normálna 2 4 2 3 2 7 2 5" xfId="51100"/>
    <cellStyle name="Normálna 2 4 2 3 2 7 3" xfId="11980"/>
    <cellStyle name="Normálna 2 4 2 3 2 7 3 2" xfId="34310"/>
    <cellStyle name="Normálna 2 4 2 3 2 7 4" xfId="19411"/>
    <cellStyle name="Normálna 2 4 2 3 2 7 4 2" xfId="34311"/>
    <cellStyle name="Normálna 2 4 2 3 2 7 5" xfId="34312"/>
    <cellStyle name="Normálna 2 4 2 3 2 7 6" xfId="51101"/>
    <cellStyle name="Normálna 2 4 2 3 2 8" xfId="4118"/>
    <cellStyle name="Normálna 2 4 2 3 2 8 2" xfId="12073"/>
    <cellStyle name="Normálna 2 4 2 3 2 8 2 2" xfId="34313"/>
    <cellStyle name="Normálna 2 4 2 3 2 8 3" xfId="19413"/>
    <cellStyle name="Normálna 2 4 2 3 2 8 3 2" xfId="34314"/>
    <cellStyle name="Normálna 2 4 2 3 2 8 4" xfId="34315"/>
    <cellStyle name="Normálna 2 4 2 3 2 8 5" xfId="51102"/>
    <cellStyle name="Normálna 2 4 2 3 2 9" xfId="8116"/>
    <cellStyle name="Normálna 2 4 2 3 2 9 2" xfId="34316"/>
    <cellStyle name="Normálna 2 4 2 3 3" xfId="217"/>
    <cellStyle name="Normálna 2 4 2 3 3 10" xfId="34317"/>
    <cellStyle name="Normálna 2 4 2 3 3 11" xfId="51103"/>
    <cellStyle name="Normálna 2 4 2 3 3 2" xfId="416"/>
    <cellStyle name="Normálna 2 4 2 3 3 2 10" xfId="51104"/>
    <cellStyle name="Normálna 2 4 2 3 3 2 2" xfId="808"/>
    <cellStyle name="Normálna 2 4 2 3 3 2 2 2" xfId="1603"/>
    <cellStyle name="Normálna 2 4 2 3 3 2 2 2 2" xfId="3405"/>
    <cellStyle name="Normálna 2 4 2 3 3 2 2 2 2 2" xfId="7931"/>
    <cellStyle name="Normálna 2 4 2 3 3 2 2 2 2 2 2" xfId="15886"/>
    <cellStyle name="Normálna 2 4 2 3 3 2 2 2 2 2 2 2" xfId="34318"/>
    <cellStyle name="Normálna 2 4 2 3 3 2 2 2 2 2 3" xfId="19419"/>
    <cellStyle name="Normálna 2 4 2 3 3 2 2 2 2 2 3 2" xfId="34319"/>
    <cellStyle name="Normálna 2 4 2 3 3 2 2 2 2 2 4" xfId="34320"/>
    <cellStyle name="Normálna 2 4 2 3 3 2 2 2 2 2 5" xfId="51105"/>
    <cellStyle name="Normálna 2 4 2 3 3 2 2 2 2 3" xfId="11361"/>
    <cellStyle name="Normálna 2 4 2 3 3 2 2 2 2 3 2" xfId="34321"/>
    <cellStyle name="Normálna 2 4 2 3 3 2 2 2 2 4" xfId="19418"/>
    <cellStyle name="Normálna 2 4 2 3 3 2 2 2 2 4 2" xfId="34322"/>
    <cellStyle name="Normálna 2 4 2 3 3 2 2 2 2 5" xfId="34323"/>
    <cellStyle name="Normálna 2 4 2 3 3 2 2 2 2 6" xfId="51106"/>
    <cellStyle name="Normálna 2 4 2 3 3 2 2 2 3" xfId="6355"/>
    <cellStyle name="Normálna 2 4 2 3 3 2 2 2 3 2" xfId="14310"/>
    <cellStyle name="Normálna 2 4 2 3 3 2 2 2 3 2 2" xfId="34324"/>
    <cellStyle name="Normálna 2 4 2 3 3 2 2 2 3 3" xfId="19420"/>
    <cellStyle name="Normálna 2 4 2 3 3 2 2 2 3 3 2" xfId="34325"/>
    <cellStyle name="Normálna 2 4 2 3 3 2 2 2 3 4" xfId="34326"/>
    <cellStyle name="Normálna 2 4 2 3 3 2 2 2 3 5" xfId="51107"/>
    <cellStyle name="Normálna 2 4 2 3 3 2 2 2 4" xfId="9560"/>
    <cellStyle name="Normálna 2 4 2 3 3 2 2 2 4 2" xfId="34327"/>
    <cellStyle name="Normálna 2 4 2 3 3 2 2 2 5" xfId="19417"/>
    <cellStyle name="Normálna 2 4 2 3 3 2 2 2 5 2" xfId="34328"/>
    <cellStyle name="Normálna 2 4 2 3 3 2 2 2 6" xfId="34329"/>
    <cellStyle name="Normálna 2 4 2 3 3 2 2 2 7" xfId="51108"/>
    <cellStyle name="Normálna 2 4 2 3 3 2 2 3" xfId="2413"/>
    <cellStyle name="Normálna 2 4 2 3 3 2 2 3 2" xfId="7146"/>
    <cellStyle name="Normálna 2 4 2 3 3 2 2 3 2 2" xfId="15101"/>
    <cellStyle name="Normálna 2 4 2 3 3 2 2 3 2 2 2" xfId="34330"/>
    <cellStyle name="Normálna 2 4 2 3 3 2 2 3 2 3" xfId="19422"/>
    <cellStyle name="Normálna 2 4 2 3 3 2 2 3 2 3 2" xfId="34331"/>
    <cellStyle name="Normálna 2 4 2 3 3 2 2 3 2 4" xfId="34332"/>
    <cellStyle name="Normálna 2 4 2 3 3 2 2 3 2 5" xfId="51109"/>
    <cellStyle name="Normálna 2 4 2 3 3 2 2 3 3" xfId="10370"/>
    <cellStyle name="Normálna 2 4 2 3 3 2 2 3 3 2" xfId="34333"/>
    <cellStyle name="Normálna 2 4 2 3 3 2 2 3 4" xfId="19421"/>
    <cellStyle name="Normálna 2 4 2 3 3 2 2 3 4 2" xfId="34334"/>
    <cellStyle name="Normálna 2 4 2 3 3 2 2 3 5" xfId="34335"/>
    <cellStyle name="Normálna 2 4 2 3 3 2 2 3 6" xfId="51110"/>
    <cellStyle name="Normálna 2 4 2 3 3 2 2 4" xfId="3927"/>
    <cellStyle name="Normálna 2 4 2 3 3 2 2 4 2" xfId="5564"/>
    <cellStyle name="Normálna 2 4 2 3 3 2 2 4 2 2" xfId="13519"/>
    <cellStyle name="Normálna 2 4 2 3 3 2 2 4 2 2 2" xfId="34336"/>
    <cellStyle name="Normálna 2 4 2 3 3 2 2 4 2 3" xfId="19424"/>
    <cellStyle name="Normálna 2 4 2 3 3 2 2 4 2 3 2" xfId="34337"/>
    <cellStyle name="Normálna 2 4 2 3 3 2 2 4 2 4" xfId="34338"/>
    <cellStyle name="Normálna 2 4 2 3 3 2 2 4 2 5" xfId="51111"/>
    <cellStyle name="Normálna 2 4 2 3 3 2 2 4 3" xfId="11882"/>
    <cellStyle name="Normálna 2 4 2 3 3 2 2 4 3 2" xfId="34339"/>
    <cellStyle name="Normálna 2 4 2 3 3 2 2 4 4" xfId="19423"/>
    <cellStyle name="Normálna 2 4 2 3 3 2 2 4 4 2" xfId="34340"/>
    <cellStyle name="Normálna 2 4 2 3 3 2 2 4 5" xfId="34341"/>
    <cellStyle name="Normálna 2 4 2 3 3 2 2 4 6" xfId="51112"/>
    <cellStyle name="Normálna 2 4 2 3 3 2 2 5" xfId="4771"/>
    <cellStyle name="Normálna 2 4 2 3 3 2 2 5 2" xfId="12726"/>
    <cellStyle name="Normálna 2 4 2 3 3 2 2 5 2 2" xfId="34342"/>
    <cellStyle name="Normálna 2 4 2 3 3 2 2 5 3" xfId="19425"/>
    <cellStyle name="Normálna 2 4 2 3 3 2 2 5 3 2" xfId="34343"/>
    <cellStyle name="Normálna 2 4 2 3 3 2 2 5 4" xfId="34344"/>
    <cellStyle name="Normálna 2 4 2 3 3 2 2 5 5" xfId="51113"/>
    <cellStyle name="Normálna 2 4 2 3 3 2 2 6" xfId="8769"/>
    <cellStyle name="Normálna 2 4 2 3 3 2 2 6 2" xfId="34345"/>
    <cellStyle name="Normálna 2 4 2 3 3 2 2 7" xfId="19416"/>
    <cellStyle name="Normálna 2 4 2 3 3 2 2 7 2" xfId="34346"/>
    <cellStyle name="Normálna 2 4 2 3 3 2 2 8" xfId="34347"/>
    <cellStyle name="Normálna 2 4 2 3 3 2 2 9" xfId="51114"/>
    <cellStyle name="Normálna 2 4 2 3 3 2 3" xfId="1213"/>
    <cellStyle name="Normálna 2 4 2 3 3 2 3 2" xfId="3015"/>
    <cellStyle name="Normálna 2 4 2 3 3 2 3 2 2" xfId="7541"/>
    <cellStyle name="Normálna 2 4 2 3 3 2 3 2 2 2" xfId="15496"/>
    <cellStyle name="Normálna 2 4 2 3 3 2 3 2 2 2 2" xfId="34348"/>
    <cellStyle name="Normálna 2 4 2 3 3 2 3 2 2 3" xfId="19428"/>
    <cellStyle name="Normálna 2 4 2 3 3 2 3 2 2 3 2" xfId="34349"/>
    <cellStyle name="Normálna 2 4 2 3 3 2 3 2 2 4" xfId="34350"/>
    <cellStyle name="Normálna 2 4 2 3 3 2 3 2 2 5" xfId="51115"/>
    <cellStyle name="Normálna 2 4 2 3 3 2 3 2 3" xfId="10971"/>
    <cellStyle name="Normálna 2 4 2 3 3 2 3 2 3 2" xfId="34351"/>
    <cellStyle name="Normálna 2 4 2 3 3 2 3 2 4" xfId="19427"/>
    <cellStyle name="Normálna 2 4 2 3 3 2 3 2 4 2" xfId="34352"/>
    <cellStyle name="Normálna 2 4 2 3 3 2 3 2 5" xfId="34353"/>
    <cellStyle name="Normálna 2 4 2 3 3 2 3 2 6" xfId="51116"/>
    <cellStyle name="Normálna 2 4 2 3 3 2 3 3" xfId="5965"/>
    <cellStyle name="Normálna 2 4 2 3 3 2 3 3 2" xfId="13920"/>
    <cellStyle name="Normálna 2 4 2 3 3 2 3 3 2 2" xfId="34354"/>
    <cellStyle name="Normálna 2 4 2 3 3 2 3 3 3" xfId="19429"/>
    <cellStyle name="Normálna 2 4 2 3 3 2 3 3 3 2" xfId="34355"/>
    <cellStyle name="Normálna 2 4 2 3 3 2 3 3 4" xfId="34356"/>
    <cellStyle name="Normálna 2 4 2 3 3 2 3 3 5" xfId="51117"/>
    <cellStyle name="Normálna 2 4 2 3 3 2 3 4" xfId="9170"/>
    <cellStyle name="Normálna 2 4 2 3 3 2 3 4 2" xfId="34357"/>
    <cellStyle name="Normálna 2 4 2 3 3 2 3 5" xfId="19426"/>
    <cellStyle name="Normálna 2 4 2 3 3 2 3 5 2" xfId="34358"/>
    <cellStyle name="Normálna 2 4 2 3 3 2 3 6" xfId="34359"/>
    <cellStyle name="Normálna 2 4 2 3 3 2 3 7" xfId="51118"/>
    <cellStyle name="Normálna 2 4 2 3 3 2 4" xfId="2023"/>
    <cellStyle name="Normálna 2 4 2 3 3 2 4 2" xfId="6756"/>
    <cellStyle name="Normálna 2 4 2 3 3 2 4 2 2" xfId="14711"/>
    <cellStyle name="Normálna 2 4 2 3 3 2 4 2 2 2" xfId="34360"/>
    <cellStyle name="Normálna 2 4 2 3 3 2 4 2 3" xfId="19431"/>
    <cellStyle name="Normálna 2 4 2 3 3 2 4 2 3 2" xfId="34361"/>
    <cellStyle name="Normálna 2 4 2 3 3 2 4 2 4" xfId="34362"/>
    <cellStyle name="Normálna 2 4 2 3 3 2 4 2 5" xfId="51119"/>
    <cellStyle name="Normálna 2 4 2 3 3 2 4 3" xfId="9980"/>
    <cellStyle name="Normálna 2 4 2 3 3 2 4 3 2" xfId="34363"/>
    <cellStyle name="Normálna 2 4 2 3 3 2 4 4" xfId="19430"/>
    <cellStyle name="Normálna 2 4 2 3 3 2 4 4 2" xfId="34364"/>
    <cellStyle name="Normálna 2 4 2 3 3 2 4 5" xfId="34365"/>
    <cellStyle name="Normálna 2 4 2 3 3 2 4 6" xfId="51120"/>
    <cellStyle name="Normálna 2 4 2 3 3 2 5" xfId="3673"/>
    <cellStyle name="Normálna 2 4 2 3 3 2 5 2" xfId="5174"/>
    <cellStyle name="Normálna 2 4 2 3 3 2 5 2 2" xfId="13129"/>
    <cellStyle name="Normálna 2 4 2 3 3 2 5 2 2 2" xfId="34366"/>
    <cellStyle name="Normálna 2 4 2 3 3 2 5 2 3" xfId="19433"/>
    <cellStyle name="Normálna 2 4 2 3 3 2 5 2 3 2" xfId="34367"/>
    <cellStyle name="Normálna 2 4 2 3 3 2 5 2 4" xfId="34368"/>
    <cellStyle name="Normálna 2 4 2 3 3 2 5 2 5" xfId="51121"/>
    <cellStyle name="Normálna 2 4 2 3 3 2 5 3" xfId="11628"/>
    <cellStyle name="Normálna 2 4 2 3 3 2 5 3 2" xfId="34369"/>
    <cellStyle name="Normálna 2 4 2 3 3 2 5 4" xfId="19432"/>
    <cellStyle name="Normálna 2 4 2 3 3 2 5 4 2" xfId="34370"/>
    <cellStyle name="Normálna 2 4 2 3 3 2 5 5" xfId="34371"/>
    <cellStyle name="Normálna 2 4 2 3 3 2 5 6" xfId="51122"/>
    <cellStyle name="Normálna 2 4 2 3 3 2 6" xfId="4381"/>
    <cellStyle name="Normálna 2 4 2 3 3 2 6 2" xfId="12336"/>
    <cellStyle name="Normálna 2 4 2 3 3 2 6 2 2" xfId="34372"/>
    <cellStyle name="Normálna 2 4 2 3 3 2 6 3" xfId="19434"/>
    <cellStyle name="Normálna 2 4 2 3 3 2 6 3 2" xfId="34373"/>
    <cellStyle name="Normálna 2 4 2 3 3 2 6 4" xfId="34374"/>
    <cellStyle name="Normálna 2 4 2 3 3 2 6 5" xfId="51123"/>
    <cellStyle name="Normálna 2 4 2 3 3 2 7" xfId="8379"/>
    <cellStyle name="Normálna 2 4 2 3 3 2 7 2" xfId="34375"/>
    <cellStyle name="Normálna 2 4 2 3 3 2 8" xfId="19415"/>
    <cellStyle name="Normálna 2 4 2 3 3 2 8 2" xfId="34376"/>
    <cellStyle name="Normálna 2 4 2 3 3 2 9" xfId="34377"/>
    <cellStyle name="Normálna 2 4 2 3 3 3" xfId="615"/>
    <cellStyle name="Normálna 2 4 2 3 3 3 2" xfId="1410"/>
    <cellStyle name="Normálna 2 4 2 3 3 3 2 2" xfId="3212"/>
    <cellStyle name="Normálna 2 4 2 3 3 3 2 2 2" xfId="7738"/>
    <cellStyle name="Normálna 2 4 2 3 3 3 2 2 2 2" xfId="15693"/>
    <cellStyle name="Normálna 2 4 2 3 3 3 2 2 2 2 2" xfId="34378"/>
    <cellStyle name="Normálna 2 4 2 3 3 3 2 2 2 3" xfId="19438"/>
    <cellStyle name="Normálna 2 4 2 3 3 3 2 2 2 3 2" xfId="34379"/>
    <cellStyle name="Normálna 2 4 2 3 3 3 2 2 2 4" xfId="34380"/>
    <cellStyle name="Normálna 2 4 2 3 3 3 2 2 2 5" xfId="51124"/>
    <cellStyle name="Normálna 2 4 2 3 3 3 2 2 3" xfId="11168"/>
    <cellStyle name="Normálna 2 4 2 3 3 3 2 2 3 2" xfId="34381"/>
    <cellStyle name="Normálna 2 4 2 3 3 3 2 2 4" xfId="19437"/>
    <cellStyle name="Normálna 2 4 2 3 3 3 2 2 4 2" xfId="34382"/>
    <cellStyle name="Normálna 2 4 2 3 3 3 2 2 5" xfId="34383"/>
    <cellStyle name="Normálna 2 4 2 3 3 3 2 2 6" xfId="51125"/>
    <cellStyle name="Normálna 2 4 2 3 3 3 2 3" xfId="6162"/>
    <cellStyle name="Normálna 2 4 2 3 3 3 2 3 2" xfId="14117"/>
    <cellStyle name="Normálna 2 4 2 3 3 3 2 3 2 2" xfId="34384"/>
    <cellStyle name="Normálna 2 4 2 3 3 3 2 3 3" xfId="19439"/>
    <cellStyle name="Normálna 2 4 2 3 3 3 2 3 3 2" xfId="34385"/>
    <cellStyle name="Normálna 2 4 2 3 3 3 2 3 4" xfId="34386"/>
    <cellStyle name="Normálna 2 4 2 3 3 3 2 3 5" xfId="51126"/>
    <cellStyle name="Normálna 2 4 2 3 3 3 2 4" xfId="9367"/>
    <cellStyle name="Normálna 2 4 2 3 3 3 2 4 2" xfId="34387"/>
    <cellStyle name="Normálna 2 4 2 3 3 3 2 5" xfId="19436"/>
    <cellStyle name="Normálna 2 4 2 3 3 3 2 5 2" xfId="34388"/>
    <cellStyle name="Normálna 2 4 2 3 3 3 2 6" xfId="34389"/>
    <cellStyle name="Normálna 2 4 2 3 3 3 2 7" xfId="51127"/>
    <cellStyle name="Normálna 2 4 2 3 3 3 3" xfId="2220"/>
    <cellStyle name="Normálna 2 4 2 3 3 3 3 2" xfId="6953"/>
    <cellStyle name="Normálna 2 4 2 3 3 3 3 2 2" xfId="14908"/>
    <cellStyle name="Normálna 2 4 2 3 3 3 3 2 2 2" xfId="34390"/>
    <cellStyle name="Normálna 2 4 2 3 3 3 3 2 3" xfId="19441"/>
    <cellStyle name="Normálna 2 4 2 3 3 3 3 2 3 2" xfId="34391"/>
    <cellStyle name="Normálna 2 4 2 3 3 3 3 2 4" xfId="34392"/>
    <cellStyle name="Normálna 2 4 2 3 3 3 3 2 5" xfId="51128"/>
    <cellStyle name="Normálna 2 4 2 3 3 3 3 3" xfId="10177"/>
    <cellStyle name="Normálna 2 4 2 3 3 3 3 3 2" xfId="34393"/>
    <cellStyle name="Normálna 2 4 2 3 3 3 3 4" xfId="19440"/>
    <cellStyle name="Normálna 2 4 2 3 3 3 3 4 2" xfId="34394"/>
    <cellStyle name="Normálna 2 4 2 3 3 3 3 5" xfId="34395"/>
    <cellStyle name="Normálna 2 4 2 3 3 3 3 6" xfId="51129"/>
    <cellStyle name="Normálna 2 4 2 3 3 3 4" xfId="3591"/>
    <cellStyle name="Normálna 2 4 2 3 3 3 4 2" xfId="5371"/>
    <cellStyle name="Normálna 2 4 2 3 3 3 4 2 2" xfId="13326"/>
    <cellStyle name="Normálna 2 4 2 3 3 3 4 2 2 2" xfId="34396"/>
    <cellStyle name="Normálna 2 4 2 3 3 3 4 2 3" xfId="19443"/>
    <cellStyle name="Normálna 2 4 2 3 3 3 4 2 3 2" xfId="34397"/>
    <cellStyle name="Normálna 2 4 2 3 3 3 4 2 4" xfId="34398"/>
    <cellStyle name="Normálna 2 4 2 3 3 3 4 2 5" xfId="51130"/>
    <cellStyle name="Normálna 2 4 2 3 3 3 4 3" xfId="11547"/>
    <cellStyle name="Normálna 2 4 2 3 3 3 4 3 2" xfId="34399"/>
    <cellStyle name="Normálna 2 4 2 3 3 3 4 4" xfId="19442"/>
    <cellStyle name="Normálna 2 4 2 3 3 3 4 4 2" xfId="34400"/>
    <cellStyle name="Normálna 2 4 2 3 3 3 4 5" xfId="34401"/>
    <cellStyle name="Normálna 2 4 2 3 3 3 4 6" xfId="51131"/>
    <cellStyle name="Normálna 2 4 2 3 3 3 5" xfId="4578"/>
    <cellStyle name="Normálna 2 4 2 3 3 3 5 2" xfId="12533"/>
    <cellStyle name="Normálna 2 4 2 3 3 3 5 2 2" xfId="34402"/>
    <cellStyle name="Normálna 2 4 2 3 3 3 5 3" xfId="19444"/>
    <cellStyle name="Normálna 2 4 2 3 3 3 5 3 2" xfId="34403"/>
    <cellStyle name="Normálna 2 4 2 3 3 3 5 4" xfId="34404"/>
    <cellStyle name="Normálna 2 4 2 3 3 3 5 5" xfId="51132"/>
    <cellStyle name="Normálna 2 4 2 3 3 3 6" xfId="8576"/>
    <cellStyle name="Normálna 2 4 2 3 3 3 6 2" xfId="34405"/>
    <cellStyle name="Normálna 2 4 2 3 3 3 7" xfId="19435"/>
    <cellStyle name="Normálna 2 4 2 3 3 3 7 2" xfId="34406"/>
    <cellStyle name="Normálna 2 4 2 3 3 3 8" xfId="34407"/>
    <cellStyle name="Normálna 2 4 2 3 3 3 9" xfId="51133"/>
    <cellStyle name="Normálna 2 4 2 3 3 4" xfId="1020"/>
    <cellStyle name="Normálna 2 4 2 3 3 4 2" xfId="2822"/>
    <cellStyle name="Normálna 2 4 2 3 3 4 2 2" xfId="7348"/>
    <cellStyle name="Normálna 2 4 2 3 3 4 2 2 2" xfId="15303"/>
    <cellStyle name="Normálna 2 4 2 3 3 4 2 2 2 2" xfId="34408"/>
    <cellStyle name="Normálna 2 4 2 3 3 4 2 2 3" xfId="19447"/>
    <cellStyle name="Normálna 2 4 2 3 3 4 2 2 3 2" xfId="34409"/>
    <cellStyle name="Normálna 2 4 2 3 3 4 2 2 4" xfId="34410"/>
    <cellStyle name="Normálna 2 4 2 3 3 4 2 2 5" xfId="51134"/>
    <cellStyle name="Normálna 2 4 2 3 3 4 2 3" xfId="10778"/>
    <cellStyle name="Normálna 2 4 2 3 3 4 2 3 2" xfId="34411"/>
    <cellStyle name="Normálna 2 4 2 3 3 4 2 4" xfId="19446"/>
    <cellStyle name="Normálna 2 4 2 3 3 4 2 4 2" xfId="34412"/>
    <cellStyle name="Normálna 2 4 2 3 3 4 2 5" xfId="34413"/>
    <cellStyle name="Normálna 2 4 2 3 3 4 2 6" xfId="51135"/>
    <cellStyle name="Normálna 2 4 2 3 3 4 3" xfId="5772"/>
    <cellStyle name="Normálna 2 4 2 3 3 4 3 2" xfId="13727"/>
    <cellStyle name="Normálna 2 4 2 3 3 4 3 2 2" xfId="34414"/>
    <cellStyle name="Normálna 2 4 2 3 3 4 3 3" xfId="19448"/>
    <cellStyle name="Normálna 2 4 2 3 3 4 3 3 2" xfId="34415"/>
    <cellStyle name="Normálna 2 4 2 3 3 4 3 4" xfId="34416"/>
    <cellStyle name="Normálna 2 4 2 3 3 4 3 5" xfId="51136"/>
    <cellStyle name="Normálna 2 4 2 3 3 4 4" xfId="8977"/>
    <cellStyle name="Normálna 2 4 2 3 3 4 4 2" xfId="34417"/>
    <cellStyle name="Normálna 2 4 2 3 3 4 5" xfId="19445"/>
    <cellStyle name="Normálna 2 4 2 3 3 4 5 2" xfId="34418"/>
    <cellStyle name="Normálna 2 4 2 3 3 4 6" xfId="34419"/>
    <cellStyle name="Normálna 2 4 2 3 3 4 7" xfId="51137"/>
    <cellStyle name="Normálna 2 4 2 3 3 5" xfId="1830"/>
    <cellStyle name="Normálna 2 4 2 3 3 5 2" xfId="6563"/>
    <cellStyle name="Normálna 2 4 2 3 3 5 2 2" xfId="14518"/>
    <cellStyle name="Normálna 2 4 2 3 3 5 2 2 2" xfId="34420"/>
    <cellStyle name="Normálna 2 4 2 3 3 5 2 3" xfId="19450"/>
    <cellStyle name="Normálna 2 4 2 3 3 5 2 3 2" xfId="34421"/>
    <cellStyle name="Normálna 2 4 2 3 3 5 2 4" xfId="34422"/>
    <cellStyle name="Normálna 2 4 2 3 3 5 2 5" xfId="51138"/>
    <cellStyle name="Normálna 2 4 2 3 3 5 3" xfId="9787"/>
    <cellStyle name="Normálna 2 4 2 3 3 5 3 2" xfId="34423"/>
    <cellStyle name="Normálna 2 4 2 3 3 5 4" xfId="19449"/>
    <cellStyle name="Normálna 2 4 2 3 3 5 4 2" xfId="34424"/>
    <cellStyle name="Normálna 2 4 2 3 3 5 5" xfId="34425"/>
    <cellStyle name="Normálna 2 4 2 3 3 5 6" xfId="51139"/>
    <cellStyle name="Normálna 2 4 2 3 3 6" xfId="3671"/>
    <cellStyle name="Normálna 2 4 2 3 3 6 2" xfId="4981"/>
    <cellStyle name="Normálna 2 4 2 3 3 6 2 2" xfId="12936"/>
    <cellStyle name="Normálna 2 4 2 3 3 6 2 2 2" xfId="34426"/>
    <cellStyle name="Normálna 2 4 2 3 3 6 2 3" xfId="19452"/>
    <cellStyle name="Normálna 2 4 2 3 3 6 2 3 2" xfId="34427"/>
    <cellStyle name="Normálna 2 4 2 3 3 6 2 4" xfId="34428"/>
    <cellStyle name="Normálna 2 4 2 3 3 6 2 5" xfId="51140"/>
    <cellStyle name="Normálna 2 4 2 3 3 6 3" xfId="11626"/>
    <cellStyle name="Normálna 2 4 2 3 3 6 3 2" xfId="34429"/>
    <cellStyle name="Normálna 2 4 2 3 3 6 4" xfId="19451"/>
    <cellStyle name="Normálna 2 4 2 3 3 6 4 2" xfId="34430"/>
    <cellStyle name="Normálna 2 4 2 3 3 6 5" xfId="34431"/>
    <cellStyle name="Normálna 2 4 2 3 3 6 6" xfId="51141"/>
    <cellStyle name="Normálna 2 4 2 3 3 7" xfId="4188"/>
    <cellStyle name="Normálna 2 4 2 3 3 7 2" xfId="12143"/>
    <cellStyle name="Normálna 2 4 2 3 3 7 2 2" xfId="34432"/>
    <cellStyle name="Normálna 2 4 2 3 3 7 3" xfId="19453"/>
    <cellStyle name="Normálna 2 4 2 3 3 7 3 2" xfId="34433"/>
    <cellStyle name="Normálna 2 4 2 3 3 7 4" xfId="34434"/>
    <cellStyle name="Normálna 2 4 2 3 3 7 5" xfId="51142"/>
    <cellStyle name="Normálna 2 4 2 3 3 8" xfId="8186"/>
    <cellStyle name="Normálna 2 4 2 3 3 8 2" xfId="34435"/>
    <cellStyle name="Normálna 2 4 2 3 3 9" xfId="19414"/>
    <cellStyle name="Normálna 2 4 2 3 3 9 2" xfId="34436"/>
    <cellStyle name="Normálna 2 4 2 3 4" xfId="319"/>
    <cellStyle name="Normálna 2 4 2 3 4 10" xfId="51143"/>
    <cellStyle name="Normálna 2 4 2 3 4 2" xfId="711"/>
    <cellStyle name="Normálna 2 4 2 3 4 2 2" xfId="1506"/>
    <cellStyle name="Normálna 2 4 2 3 4 2 2 2" xfId="3308"/>
    <cellStyle name="Normálna 2 4 2 3 4 2 2 2 2" xfId="7834"/>
    <cellStyle name="Normálna 2 4 2 3 4 2 2 2 2 2" xfId="15789"/>
    <cellStyle name="Normálna 2 4 2 3 4 2 2 2 2 2 2" xfId="34437"/>
    <cellStyle name="Normálna 2 4 2 3 4 2 2 2 2 3" xfId="19458"/>
    <cellStyle name="Normálna 2 4 2 3 4 2 2 2 2 3 2" xfId="34438"/>
    <cellStyle name="Normálna 2 4 2 3 4 2 2 2 2 4" xfId="34439"/>
    <cellStyle name="Normálna 2 4 2 3 4 2 2 2 2 5" xfId="51144"/>
    <cellStyle name="Normálna 2 4 2 3 4 2 2 2 3" xfId="11264"/>
    <cellStyle name="Normálna 2 4 2 3 4 2 2 2 3 2" xfId="34440"/>
    <cellStyle name="Normálna 2 4 2 3 4 2 2 2 4" xfId="19457"/>
    <cellStyle name="Normálna 2 4 2 3 4 2 2 2 4 2" xfId="34441"/>
    <cellStyle name="Normálna 2 4 2 3 4 2 2 2 5" xfId="34442"/>
    <cellStyle name="Normálna 2 4 2 3 4 2 2 2 6" xfId="51145"/>
    <cellStyle name="Normálna 2 4 2 3 4 2 2 3" xfId="6258"/>
    <cellStyle name="Normálna 2 4 2 3 4 2 2 3 2" xfId="14213"/>
    <cellStyle name="Normálna 2 4 2 3 4 2 2 3 2 2" xfId="34443"/>
    <cellStyle name="Normálna 2 4 2 3 4 2 2 3 3" xfId="19459"/>
    <cellStyle name="Normálna 2 4 2 3 4 2 2 3 3 2" xfId="34444"/>
    <cellStyle name="Normálna 2 4 2 3 4 2 2 3 4" xfId="34445"/>
    <cellStyle name="Normálna 2 4 2 3 4 2 2 3 5" xfId="51146"/>
    <cellStyle name="Normálna 2 4 2 3 4 2 2 4" xfId="9463"/>
    <cellStyle name="Normálna 2 4 2 3 4 2 2 4 2" xfId="34446"/>
    <cellStyle name="Normálna 2 4 2 3 4 2 2 5" xfId="19456"/>
    <cellStyle name="Normálna 2 4 2 3 4 2 2 5 2" xfId="34447"/>
    <cellStyle name="Normálna 2 4 2 3 4 2 2 6" xfId="34448"/>
    <cellStyle name="Normálna 2 4 2 3 4 2 2 7" xfId="51147"/>
    <cellStyle name="Normálna 2 4 2 3 4 2 3" xfId="2316"/>
    <cellStyle name="Normálna 2 4 2 3 4 2 3 2" xfId="7049"/>
    <cellStyle name="Normálna 2 4 2 3 4 2 3 2 2" xfId="15004"/>
    <cellStyle name="Normálna 2 4 2 3 4 2 3 2 2 2" xfId="34449"/>
    <cellStyle name="Normálna 2 4 2 3 4 2 3 2 3" xfId="19461"/>
    <cellStyle name="Normálna 2 4 2 3 4 2 3 2 3 2" xfId="34450"/>
    <cellStyle name="Normálna 2 4 2 3 4 2 3 2 4" xfId="34451"/>
    <cellStyle name="Normálna 2 4 2 3 4 2 3 2 5" xfId="51148"/>
    <cellStyle name="Normálna 2 4 2 3 4 2 3 3" xfId="10273"/>
    <cellStyle name="Normálna 2 4 2 3 4 2 3 3 2" xfId="34452"/>
    <cellStyle name="Normálna 2 4 2 3 4 2 3 4" xfId="19460"/>
    <cellStyle name="Normálna 2 4 2 3 4 2 3 4 2" xfId="34453"/>
    <cellStyle name="Normálna 2 4 2 3 4 2 3 5" xfId="34454"/>
    <cellStyle name="Normálna 2 4 2 3 4 2 3 6" xfId="51149"/>
    <cellStyle name="Normálna 2 4 2 3 4 2 4" xfId="1703"/>
    <cellStyle name="Normálna 2 4 2 3 4 2 4 2" xfId="5467"/>
    <cellStyle name="Normálna 2 4 2 3 4 2 4 2 2" xfId="13422"/>
    <cellStyle name="Normálna 2 4 2 3 4 2 4 2 2 2" xfId="34455"/>
    <cellStyle name="Normálna 2 4 2 3 4 2 4 2 3" xfId="19463"/>
    <cellStyle name="Normálna 2 4 2 3 4 2 4 2 3 2" xfId="34456"/>
    <cellStyle name="Normálna 2 4 2 3 4 2 4 2 4" xfId="34457"/>
    <cellStyle name="Normálna 2 4 2 3 4 2 4 2 5" xfId="51150"/>
    <cellStyle name="Normálna 2 4 2 3 4 2 4 3" xfId="9660"/>
    <cellStyle name="Normálna 2 4 2 3 4 2 4 3 2" xfId="34458"/>
    <cellStyle name="Normálna 2 4 2 3 4 2 4 4" xfId="19462"/>
    <cellStyle name="Normálna 2 4 2 3 4 2 4 4 2" xfId="34459"/>
    <cellStyle name="Normálna 2 4 2 3 4 2 4 5" xfId="34460"/>
    <cellStyle name="Normálna 2 4 2 3 4 2 4 6" xfId="51151"/>
    <cellStyle name="Normálna 2 4 2 3 4 2 5" xfId="4674"/>
    <cellStyle name="Normálna 2 4 2 3 4 2 5 2" xfId="12629"/>
    <cellStyle name="Normálna 2 4 2 3 4 2 5 2 2" xfId="34461"/>
    <cellStyle name="Normálna 2 4 2 3 4 2 5 3" xfId="19464"/>
    <cellStyle name="Normálna 2 4 2 3 4 2 5 3 2" xfId="34462"/>
    <cellStyle name="Normálna 2 4 2 3 4 2 5 4" xfId="34463"/>
    <cellStyle name="Normálna 2 4 2 3 4 2 5 5" xfId="51152"/>
    <cellStyle name="Normálna 2 4 2 3 4 2 6" xfId="8672"/>
    <cellStyle name="Normálna 2 4 2 3 4 2 6 2" xfId="34464"/>
    <cellStyle name="Normálna 2 4 2 3 4 2 7" xfId="19455"/>
    <cellStyle name="Normálna 2 4 2 3 4 2 7 2" xfId="34465"/>
    <cellStyle name="Normálna 2 4 2 3 4 2 8" xfId="34466"/>
    <cellStyle name="Normálna 2 4 2 3 4 2 9" xfId="51153"/>
    <cellStyle name="Normálna 2 4 2 3 4 3" xfId="1116"/>
    <cellStyle name="Normálna 2 4 2 3 4 3 2" xfId="2918"/>
    <cellStyle name="Normálna 2 4 2 3 4 3 2 2" xfId="7444"/>
    <cellStyle name="Normálna 2 4 2 3 4 3 2 2 2" xfId="15399"/>
    <cellStyle name="Normálna 2 4 2 3 4 3 2 2 2 2" xfId="34467"/>
    <cellStyle name="Normálna 2 4 2 3 4 3 2 2 3" xfId="19467"/>
    <cellStyle name="Normálna 2 4 2 3 4 3 2 2 3 2" xfId="34468"/>
    <cellStyle name="Normálna 2 4 2 3 4 3 2 2 4" xfId="34469"/>
    <cellStyle name="Normálna 2 4 2 3 4 3 2 2 5" xfId="51154"/>
    <cellStyle name="Normálna 2 4 2 3 4 3 2 3" xfId="10874"/>
    <cellStyle name="Normálna 2 4 2 3 4 3 2 3 2" xfId="34470"/>
    <cellStyle name="Normálna 2 4 2 3 4 3 2 4" xfId="19466"/>
    <cellStyle name="Normálna 2 4 2 3 4 3 2 4 2" xfId="34471"/>
    <cellStyle name="Normálna 2 4 2 3 4 3 2 5" xfId="34472"/>
    <cellStyle name="Normálna 2 4 2 3 4 3 2 6" xfId="51155"/>
    <cellStyle name="Normálna 2 4 2 3 4 3 3" xfId="5868"/>
    <cellStyle name="Normálna 2 4 2 3 4 3 3 2" xfId="13823"/>
    <cellStyle name="Normálna 2 4 2 3 4 3 3 2 2" xfId="34473"/>
    <cellStyle name="Normálna 2 4 2 3 4 3 3 3" xfId="19468"/>
    <cellStyle name="Normálna 2 4 2 3 4 3 3 3 2" xfId="34474"/>
    <cellStyle name="Normálna 2 4 2 3 4 3 3 4" xfId="34475"/>
    <cellStyle name="Normálna 2 4 2 3 4 3 3 5" xfId="51156"/>
    <cellStyle name="Normálna 2 4 2 3 4 3 4" xfId="9073"/>
    <cellStyle name="Normálna 2 4 2 3 4 3 4 2" xfId="34476"/>
    <cellStyle name="Normálna 2 4 2 3 4 3 5" xfId="19465"/>
    <cellStyle name="Normálna 2 4 2 3 4 3 5 2" xfId="34477"/>
    <cellStyle name="Normálna 2 4 2 3 4 3 6" xfId="34478"/>
    <cellStyle name="Normálna 2 4 2 3 4 3 7" xfId="51157"/>
    <cellStyle name="Normálna 2 4 2 3 4 4" xfId="1926"/>
    <cellStyle name="Normálna 2 4 2 3 4 4 2" xfId="6659"/>
    <cellStyle name="Normálna 2 4 2 3 4 4 2 2" xfId="14614"/>
    <cellStyle name="Normálna 2 4 2 3 4 4 2 2 2" xfId="34479"/>
    <cellStyle name="Normálna 2 4 2 3 4 4 2 3" xfId="19470"/>
    <cellStyle name="Normálna 2 4 2 3 4 4 2 3 2" xfId="34480"/>
    <cellStyle name="Normálna 2 4 2 3 4 4 2 4" xfId="34481"/>
    <cellStyle name="Normálna 2 4 2 3 4 4 2 5" xfId="51158"/>
    <cellStyle name="Normálna 2 4 2 3 4 4 3" xfId="9883"/>
    <cellStyle name="Normálna 2 4 2 3 4 4 3 2" xfId="34482"/>
    <cellStyle name="Normálna 2 4 2 3 4 4 4" xfId="19469"/>
    <cellStyle name="Normálna 2 4 2 3 4 4 4 2" xfId="34483"/>
    <cellStyle name="Normálna 2 4 2 3 4 4 5" xfId="34484"/>
    <cellStyle name="Normálna 2 4 2 3 4 4 6" xfId="51159"/>
    <cellStyle name="Normálna 2 4 2 3 4 5" xfId="3618"/>
    <cellStyle name="Normálna 2 4 2 3 4 5 2" xfId="5077"/>
    <cellStyle name="Normálna 2 4 2 3 4 5 2 2" xfId="13032"/>
    <cellStyle name="Normálna 2 4 2 3 4 5 2 2 2" xfId="34485"/>
    <cellStyle name="Normálna 2 4 2 3 4 5 2 3" xfId="19472"/>
    <cellStyle name="Normálna 2 4 2 3 4 5 2 3 2" xfId="34486"/>
    <cellStyle name="Normálna 2 4 2 3 4 5 2 4" xfId="34487"/>
    <cellStyle name="Normálna 2 4 2 3 4 5 2 5" xfId="51160"/>
    <cellStyle name="Normálna 2 4 2 3 4 5 3" xfId="11574"/>
    <cellStyle name="Normálna 2 4 2 3 4 5 3 2" xfId="34488"/>
    <cellStyle name="Normálna 2 4 2 3 4 5 4" xfId="19471"/>
    <cellStyle name="Normálna 2 4 2 3 4 5 4 2" xfId="34489"/>
    <cellStyle name="Normálna 2 4 2 3 4 5 5" xfId="34490"/>
    <cellStyle name="Normálna 2 4 2 3 4 5 6" xfId="51161"/>
    <cellStyle name="Normálna 2 4 2 3 4 6" xfId="4284"/>
    <cellStyle name="Normálna 2 4 2 3 4 6 2" xfId="12239"/>
    <cellStyle name="Normálna 2 4 2 3 4 6 2 2" xfId="34491"/>
    <cellStyle name="Normálna 2 4 2 3 4 6 3" xfId="19473"/>
    <cellStyle name="Normálna 2 4 2 3 4 6 3 2" xfId="34492"/>
    <cellStyle name="Normálna 2 4 2 3 4 6 4" xfId="34493"/>
    <cellStyle name="Normálna 2 4 2 3 4 6 5" xfId="51162"/>
    <cellStyle name="Normálna 2 4 2 3 4 7" xfId="8282"/>
    <cellStyle name="Normálna 2 4 2 3 4 7 2" xfId="34494"/>
    <cellStyle name="Normálna 2 4 2 3 4 8" xfId="19454"/>
    <cellStyle name="Normálna 2 4 2 3 4 8 2" xfId="34495"/>
    <cellStyle name="Normálna 2 4 2 3 4 9" xfId="34496"/>
    <cellStyle name="Normálna 2 4 2 3 5" xfId="518"/>
    <cellStyle name="Normálna 2 4 2 3 5 2" xfId="1313"/>
    <cellStyle name="Normálna 2 4 2 3 5 2 2" xfId="3115"/>
    <cellStyle name="Normálna 2 4 2 3 5 2 2 2" xfId="7641"/>
    <cellStyle name="Normálna 2 4 2 3 5 2 2 2 2" xfId="15596"/>
    <cellStyle name="Normálna 2 4 2 3 5 2 2 2 2 2" xfId="34497"/>
    <cellStyle name="Normálna 2 4 2 3 5 2 2 2 3" xfId="19477"/>
    <cellStyle name="Normálna 2 4 2 3 5 2 2 2 3 2" xfId="34498"/>
    <cellStyle name="Normálna 2 4 2 3 5 2 2 2 4" xfId="34499"/>
    <cellStyle name="Normálna 2 4 2 3 5 2 2 2 5" xfId="51163"/>
    <cellStyle name="Normálna 2 4 2 3 5 2 2 3" xfId="11071"/>
    <cellStyle name="Normálna 2 4 2 3 5 2 2 3 2" xfId="34500"/>
    <cellStyle name="Normálna 2 4 2 3 5 2 2 4" xfId="19476"/>
    <cellStyle name="Normálna 2 4 2 3 5 2 2 4 2" xfId="34501"/>
    <cellStyle name="Normálna 2 4 2 3 5 2 2 5" xfId="34502"/>
    <cellStyle name="Normálna 2 4 2 3 5 2 2 6" xfId="51164"/>
    <cellStyle name="Normálna 2 4 2 3 5 2 3" xfId="6065"/>
    <cellStyle name="Normálna 2 4 2 3 5 2 3 2" xfId="14020"/>
    <cellStyle name="Normálna 2 4 2 3 5 2 3 2 2" xfId="34503"/>
    <cellStyle name="Normálna 2 4 2 3 5 2 3 3" xfId="19478"/>
    <cellStyle name="Normálna 2 4 2 3 5 2 3 3 2" xfId="34504"/>
    <cellStyle name="Normálna 2 4 2 3 5 2 3 4" xfId="34505"/>
    <cellStyle name="Normálna 2 4 2 3 5 2 3 5" xfId="51165"/>
    <cellStyle name="Normálna 2 4 2 3 5 2 4" xfId="9270"/>
    <cellStyle name="Normálna 2 4 2 3 5 2 4 2" xfId="34506"/>
    <cellStyle name="Normálna 2 4 2 3 5 2 5" xfId="19475"/>
    <cellStyle name="Normálna 2 4 2 3 5 2 5 2" xfId="34507"/>
    <cellStyle name="Normálna 2 4 2 3 5 2 6" xfId="34508"/>
    <cellStyle name="Normálna 2 4 2 3 5 2 7" xfId="51166"/>
    <cellStyle name="Normálna 2 4 2 3 5 3" xfId="2123"/>
    <cellStyle name="Normálna 2 4 2 3 5 3 2" xfId="6856"/>
    <cellStyle name="Normálna 2 4 2 3 5 3 2 2" xfId="14811"/>
    <cellStyle name="Normálna 2 4 2 3 5 3 2 2 2" xfId="34509"/>
    <cellStyle name="Normálna 2 4 2 3 5 3 2 3" xfId="19480"/>
    <cellStyle name="Normálna 2 4 2 3 5 3 2 3 2" xfId="34510"/>
    <cellStyle name="Normálna 2 4 2 3 5 3 2 4" xfId="34511"/>
    <cellStyle name="Normálna 2 4 2 3 5 3 2 5" xfId="51167"/>
    <cellStyle name="Normálna 2 4 2 3 5 3 3" xfId="10080"/>
    <cellStyle name="Normálna 2 4 2 3 5 3 3 2" xfId="34512"/>
    <cellStyle name="Normálna 2 4 2 3 5 3 4" xfId="19479"/>
    <cellStyle name="Normálna 2 4 2 3 5 3 4 2" xfId="34513"/>
    <cellStyle name="Normálna 2 4 2 3 5 3 5" xfId="34514"/>
    <cellStyle name="Normálna 2 4 2 3 5 3 6" xfId="51168"/>
    <cellStyle name="Normálna 2 4 2 3 5 4" xfId="3607"/>
    <cellStyle name="Normálna 2 4 2 3 5 4 2" xfId="5274"/>
    <cellStyle name="Normálna 2 4 2 3 5 4 2 2" xfId="13229"/>
    <cellStyle name="Normálna 2 4 2 3 5 4 2 2 2" xfId="34515"/>
    <cellStyle name="Normálna 2 4 2 3 5 4 2 3" xfId="19482"/>
    <cellStyle name="Normálna 2 4 2 3 5 4 2 3 2" xfId="34516"/>
    <cellStyle name="Normálna 2 4 2 3 5 4 2 4" xfId="34517"/>
    <cellStyle name="Normálna 2 4 2 3 5 4 2 5" xfId="51169"/>
    <cellStyle name="Normálna 2 4 2 3 5 4 3" xfId="11563"/>
    <cellStyle name="Normálna 2 4 2 3 5 4 3 2" xfId="34518"/>
    <cellStyle name="Normálna 2 4 2 3 5 4 4" xfId="19481"/>
    <cellStyle name="Normálna 2 4 2 3 5 4 4 2" xfId="34519"/>
    <cellStyle name="Normálna 2 4 2 3 5 4 5" xfId="34520"/>
    <cellStyle name="Normálna 2 4 2 3 5 4 6" xfId="51170"/>
    <cellStyle name="Normálna 2 4 2 3 5 5" xfId="4481"/>
    <cellStyle name="Normálna 2 4 2 3 5 5 2" xfId="12436"/>
    <cellStyle name="Normálna 2 4 2 3 5 5 2 2" xfId="34521"/>
    <cellStyle name="Normálna 2 4 2 3 5 5 3" xfId="19483"/>
    <cellStyle name="Normálna 2 4 2 3 5 5 3 2" xfId="34522"/>
    <cellStyle name="Normálna 2 4 2 3 5 5 4" xfId="34523"/>
    <cellStyle name="Normálna 2 4 2 3 5 5 5" xfId="51171"/>
    <cellStyle name="Normálna 2 4 2 3 5 6" xfId="8479"/>
    <cellStyle name="Normálna 2 4 2 3 5 6 2" xfId="34524"/>
    <cellStyle name="Normálna 2 4 2 3 5 7" xfId="19474"/>
    <cellStyle name="Normálna 2 4 2 3 5 7 2" xfId="34525"/>
    <cellStyle name="Normálna 2 4 2 3 5 8" xfId="34526"/>
    <cellStyle name="Normálna 2 4 2 3 5 9" xfId="51172"/>
    <cellStyle name="Normálna 2 4 2 3 6" xfId="923"/>
    <cellStyle name="Normálna 2 4 2 3 6 2" xfId="2725"/>
    <cellStyle name="Normálna 2 4 2 3 6 2 2" xfId="7251"/>
    <cellStyle name="Normálna 2 4 2 3 6 2 2 2" xfId="15206"/>
    <cellStyle name="Normálna 2 4 2 3 6 2 2 2 2" xfId="34527"/>
    <cellStyle name="Normálna 2 4 2 3 6 2 2 3" xfId="19486"/>
    <cellStyle name="Normálna 2 4 2 3 6 2 2 3 2" xfId="34528"/>
    <cellStyle name="Normálna 2 4 2 3 6 2 2 4" xfId="34529"/>
    <cellStyle name="Normálna 2 4 2 3 6 2 2 5" xfId="51173"/>
    <cellStyle name="Normálna 2 4 2 3 6 2 3" xfId="10681"/>
    <cellStyle name="Normálna 2 4 2 3 6 2 3 2" xfId="34530"/>
    <cellStyle name="Normálna 2 4 2 3 6 2 4" xfId="19485"/>
    <cellStyle name="Normálna 2 4 2 3 6 2 4 2" xfId="34531"/>
    <cellStyle name="Normálna 2 4 2 3 6 2 5" xfId="34532"/>
    <cellStyle name="Normálna 2 4 2 3 6 2 6" xfId="51174"/>
    <cellStyle name="Normálna 2 4 2 3 6 3" xfId="5675"/>
    <cellStyle name="Normálna 2 4 2 3 6 3 2" xfId="13630"/>
    <cellStyle name="Normálna 2 4 2 3 6 3 2 2" xfId="34533"/>
    <cellStyle name="Normálna 2 4 2 3 6 3 3" xfId="19487"/>
    <cellStyle name="Normálna 2 4 2 3 6 3 3 2" xfId="34534"/>
    <cellStyle name="Normálna 2 4 2 3 6 3 4" xfId="34535"/>
    <cellStyle name="Normálna 2 4 2 3 6 3 5" xfId="51175"/>
    <cellStyle name="Normálna 2 4 2 3 6 4" xfId="8880"/>
    <cellStyle name="Normálna 2 4 2 3 6 4 2" xfId="34536"/>
    <cellStyle name="Normálna 2 4 2 3 6 5" xfId="19484"/>
    <cellStyle name="Normálna 2 4 2 3 6 5 2" xfId="34537"/>
    <cellStyle name="Normálna 2 4 2 3 6 6" xfId="34538"/>
    <cellStyle name="Normálna 2 4 2 3 6 7" xfId="51176"/>
    <cellStyle name="Normálna 2 4 2 3 7" xfId="1732"/>
    <cellStyle name="Normálna 2 4 2 3 7 2" xfId="6466"/>
    <cellStyle name="Normálna 2 4 2 3 7 2 2" xfId="14421"/>
    <cellStyle name="Normálna 2 4 2 3 7 2 2 2" xfId="34539"/>
    <cellStyle name="Normálna 2 4 2 3 7 2 3" xfId="19489"/>
    <cellStyle name="Normálna 2 4 2 3 7 2 3 2" xfId="34540"/>
    <cellStyle name="Normálna 2 4 2 3 7 2 4" xfId="34541"/>
    <cellStyle name="Normálna 2 4 2 3 7 2 5" xfId="51177"/>
    <cellStyle name="Normálna 2 4 2 3 7 3" xfId="9689"/>
    <cellStyle name="Normálna 2 4 2 3 7 3 2" xfId="34542"/>
    <cellStyle name="Normálna 2 4 2 3 7 4" xfId="19488"/>
    <cellStyle name="Normálna 2 4 2 3 7 4 2" xfId="34543"/>
    <cellStyle name="Normálna 2 4 2 3 7 5" xfId="34544"/>
    <cellStyle name="Normálna 2 4 2 3 7 6" xfId="51178"/>
    <cellStyle name="Normálna 2 4 2 3 8" xfId="1705"/>
    <cellStyle name="Normálna 2 4 2 3 8 2" xfId="4884"/>
    <cellStyle name="Normálna 2 4 2 3 8 2 2" xfId="12839"/>
    <cellStyle name="Normálna 2 4 2 3 8 2 2 2" xfId="34545"/>
    <cellStyle name="Normálna 2 4 2 3 8 2 3" xfId="19491"/>
    <cellStyle name="Normálna 2 4 2 3 8 2 3 2" xfId="34546"/>
    <cellStyle name="Normálna 2 4 2 3 8 2 4" xfId="34547"/>
    <cellStyle name="Normálna 2 4 2 3 8 2 5" xfId="51179"/>
    <cellStyle name="Normálna 2 4 2 3 8 3" xfId="9662"/>
    <cellStyle name="Normálna 2 4 2 3 8 3 2" xfId="34548"/>
    <cellStyle name="Normálna 2 4 2 3 8 4" xfId="19490"/>
    <cellStyle name="Normálna 2 4 2 3 8 4 2" xfId="34549"/>
    <cellStyle name="Normálna 2 4 2 3 8 5" xfId="34550"/>
    <cellStyle name="Normálna 2 4 2 3 8 6" xfId="51180"/>
    <cellStyle name="Normálna 2 4 2 3 9" xfId="4091"/>
    <cellStyle name="Normálna 2 4 2 3 9 2" xfId="12046"/>
    <cellStyle name="Normálna 2 4 2 3 9 2 2" xfId="34551"/>
    <cellStyle name="Normálna 2 4 2 3 9 3" xfId="19492"/>
    <cellStyle name="Normálna 2 4 2 3 9 3 2" xfId="34552"/>
    <cellStyle name="Normálna 2 4 2 3 9 4" xfId="34553"/>
    <cellStyle name="Normálna 2 4 2 3 9 5" xfId="51181"/>
    <cellStyle name="Normálna 2 4 2 4" xfId="106"/>
    <cellStyle name="Normálna 2 4 2 4 10" xfId="19493"/>
    <cellStyle name="Normálna 2 4 2 4 10 2" xfId="34554"/>
    <cellStyle name="Normálna 2 4 2 4 11" xfId="34555"/>
    <cellStyle name="Normálna 2 4 2 4 12" xfId="51182"/>
    <cellStyle name="Normálna 2 4 2 4 2" xfId="207"/>
    <cellStyle name="Normálna 2 4 2 4 2 10" xfId="34556"/>
    <cellStyle name="Normálna 2 4 2 4 2 11" xfId="51183"/>
    <cellStyle name="Normálna 2 4 2 4 2 2" xfId="406"/>
    <cellStyle name="Normálna 2 4 2 4 2 2 10" xfId="51184"/>
    <cellStyle name="Normálna 2 4 2 4 2 2 2" xfId="798"/>
    <cellStyle name="Normálna 2 4 2 4 2 2 2 2" xfId="1593"/>
    <cellStyle name="Normálna 2 4 2 4 2 2 2 2 2" xfId="3395"/>
    <cellStyle name="Normálna 2 4 2 4 2 2 2 2 2 2" xfId="7921"/>
    <cellStyle name="Normálna 2 4 2 4 2 2 2 2 2 2 2" xfId="15876"/>
    <cellStyle name="Normálna 2 4 2 4 2 2 2 2 2 2 2 2" xfId="34557"/>
    <cellStyle name="Normálna 2 4 2 4 2 2 2 2 2 2 3" xfId="19499"/>
    <cellStyle name="Normálna 2 4 2 4 2 2 2 2 2 2 3 2" xfId="34558"/>
    <cellStyle name="Normálna 2 4 2 4 2 2 2 2 2 2 4" xfId="34559"/>
    <cellStyle name="Normálna 2 4 2 4 2 2 2 2 2 2 5" xfId="51185"/>
    <cellStyle name="Normálna 2 4 2 4 2 2 2 2 2 3" xfId="11351"/>
    <cellStyle name="Normálna 2 4 2 4 2 2 2 2 2 3 2" xfId="34560"/>
    <cellStyle name="Normálna 2 4 2 4 2 2 2 2 2 4" xfId="19498"/>
    <cellStyle name="Normálna 2 4 2 4 2 2 2 2 2 4 2" xfId="34561"/>
    <cellStyle name="Normálna 2 4 2 4 2 2 2 2 2 5" xfId="34562"/>
    <cellStyle name="Normálna 2 4 2 4 2 2 2 2 2 6" xfId="51186"/>
    <cellStyle name="Normálna 2 4 2 4 2 2 2 2 3" xfId="6345"/>
    <cellStyle name="Normálna 2 4 2 4 2 2 2 2 3 2" xfId="14300"/>
    <cellStyle name="Normálna 2 4 2 4 2 2 2 2 3 2 2" xfId="34563"/>
    <cellStyle name="Normálna 2 4 2 4 2 2 2 2 3 3" xfId="19500"/>
    <cellStyle name="Normálna 2 4 2 4 2 2 2 2 3 3 2" xfId="34564"/>
    <cellStyle name="Normálna 2 4 2 4 2 2 2 2 3 4" xfId="34565"/>
    <cellStyle name="Normálna 2 4 2 4 2 2 2 2 3 5" xfId="51187"/>
    <cellStyle name="Normálna 2 4 2 4 2 2 2 2 4" xfId="9550"/>
    <cellStyle name="Normálna 2 4 2 4 2 2 2 2 4 2" xfId="34566"/>
    <cellStyle name="Normálna 2 4 2 4 2 2 2 2 5" xfId="19497"/>
    <cellStyle name="Normálna 2 4 2 4 2 2 2 2 5 2" xfId="34567"/>
    <cellStyle name="Normálna 2 4 2 4 2 2 2 2 6" xfId="34568"/>
    <cellStyle name="Normálna 2 4 2 4 2 2 2 2 7" xfId="51188"/>
    <cellStyle name="Normálna 2 4 2 4 2 2 2 3" xfId="2403"/>
    <cellStyle name="Normálna 2 4 2 4 2 2 2 3 2" xfId="7136"/>
    <cellStyle name="Normálna 2 4 2 4 2 2 2 3 2 2" xfId="15091"/>
    <cellStyle name="Normálna 2 4 2 4 2 2 2 3 2 2 2" xfId="34569"/>
    <cellStyle name="Normálna 2 4 2 4 2 2 2 3 2 3" xfId="19502"/>
    <cellStyle name="Normálna 2 4 2 4 2 2 2 3 2 3 2" xfId="34570"/>
    <cellStyle name="Normálna 2 4 2 4 2 2 2 3 2 4" xfId="34571"/>
    <cellStyle name="Normálna 2 4 2 4 2 2 2 3 2 5" xfId="51189"/>
    <cellStyle name="Normálna 2 4 2 4 2 2 2 3 3" xfId="10360"/>
    <cellStyle name="Normálna 2 4 2 4 2 2 2 3 3 2" xfId="34572"/>
    <cellStyle name="Normálna 2 4 2 4 2 2 2 3 4" xfId="19501"/>
    <cellStyle name="Normálna 2 4 2 4 2 2 2 3 4 2" xfId="34573"/>
    <cellStyle name="Normálna 2 4 2 4 2 2 2 3 5" xfId="34574"/>
    <cellStyle name="Normálna 2 4 2 4 2 2 2 3 6" xfId="51190"/>
    <cellStyle name="Normálna 2 4 2 4 2 2 2 4" xfId="3479"/>
    <cellStyle name="Normálna 2 4 2 4 2 2 2 4 2" xfId="5554"/>
    <cellStyle name="Normálna 2 4 2 4 2 2 2 4 2 2" xfId="13509"/>
    <cellStyle name="Normálna 2 4 2 4 2 2 2 4 2 2 2" xfId="34575"/>
    <cellStyle name="Normálna 2 4 2 4 2 2 2 4 2 3" xfId="19504"/>
    <cellStyle name="Normálna 2 4 2 4 2 2 2 4 2 3 2" xfId="34576"/>
    <cellStyle name="Normálna 2 4 2 4 2 2 2 4 2 4" xfId="34577"/>
    <cellStyle name="Normálna 2 4 2 4 2 2 2 4 2 5" xfId="51191"/>
    <cellStyle name="Normálna 2 4 2 4 2 2 2 4 3" xfId="11435"/>
    <cellStyle name="Normálna 2 4 2 4 2 2 2 4 3 2" xfId="34578"/>
    <cellStyle name="Normálna 2 4 2 4 2 2 2 4 4" xfId="19503"/>
    <cellStyle name="Normálna 2 4 2 4 2 2 2 4 4 2" xfId="34579"/>
    <cellStyle name="Normálna 2 4 2 4 2 2 2 4 5" xfId="34580"/>
    <cellStyle name="Normálna 2 4 2 4 2 2 2 4 6" xfId="51192"/>
    <cellStyle name="Normálna 2 4 2 4 2 2 2 5" xfId="4761"/>
    <cellStyle name="Normálna 2 4 2 4 2 2 2 5 2" xfId="12716"/>
    <cellStyle name="Normálna 2 4 2 4 2 2 2 5 2 2" xfId="34581"/>
    <cellStyle name="Normálna 2 4 2 4 2 2 2 5 3" xfId="19505"/>
    <cellStyle name="Normálna 2 4 2 4 2 2 2 5 3 2" xfId="34582"/>
    <cellStyle name="Normálna 2 4 2 4 2 2 2 5 4" xfId="34583"/>
    <cellStyle name="Normálna 2 4 2 4 2 2 2 5 5" xfId="51193"/>
    <cellStyle name="Normálna 2 4 2 4 2 2 2 6" xfId="8759"/>
    <cellStyle name="Normálna 2 4 2 4 2 2 2 6 2" xfId="34584"/>
    <cellStyle name="Normálna 2 4 2 4 2 2 2 7" xfId="19496"/>
    <cellStyle name="Normálna 2 4 2 4 2 2 2 7 2" xfId="34585"/>
    <cellStyle name="Normálna 2 4 2 4 2 2 2 8" xfId="34586"/>
    <cellStyle name="Normálna 2 4 2 4 2 2 2 9" xfId="51194"/>
    <cellStyle name="Normálna 2 4 2 4 2 2 3" xfId="1203"/>
    <cellStyle name="Normálna 2 4 2 4 2 2 3 2" xfId="3005"/>
    <cellStyle name="Normálna 2 4 2 4 2 2 3 2 2" xfId="7531"/>
    <cellStyle name="Normálna 2 4 2 4 2 2 3 2 2 2" xfId="15486"/>
    <cellStyle name="Normálna 2 4 2 4 2 2 3 2 2 2 2" xfId="34587"/>
    <cellStyle name="Normálna 2 4 2 4 2 2 3 2 2 3" xfId="19508"/>
    <cellStyle name="Normálna 2 4 2 4 2 2 3 2 2 3 2" xfId="34588"/>
    <cellStyle name="Normálna 2 4 2 4 2 2 3 2 2 4" xfId="34589"/>
    <cellStyle name="Normálna 2 4 2 4 2 2 3 2 2 5" xfId="51195"/>
    <cellStyle name="Normálna 2 4 2 4 2 2 3 2 3" xfId="10961"/>
    <cellStyle name="Normálna 2 4 2 4 2 2 3 2 3 2" xfId="34590"/>
    <cellStyle name="Normálna 2 4 2 4 2 2 3 2 4" xfId="19507"/>
    <cellStyle name="Normálna 2 4 2 4 2 2 3 2 4 2" xfId="34591"/>
    <cellStyle name="Normálna 2 4 2 4 2 2 3 2 5" xfId="34592"/>
    <cellStyle name="Normálna 2 4 2 4 2 2 3 2 6" xfId="51196"/>
    <cellStyle name="Normálna 2 4 2 4 2 2 3 3" xfId="5955"/>
    <cellStyle name="Normálna 2 4 2 4 2 2 3 3 2" xfId="13910"/>
    <cellStyle name="Normálna 2 4 2 4 2 2 3 3 2 2" xfId="34593"/>
    <cellStyle name="Normálna 2 4 2 4 2 2 3 3 3" xfId="19509"/>
    <cellStyle name="Normálna 2 4 2 4 2 2 3 3 3 2" xfId="34594"/>
    <cellStyle name="Normálna 2 4 2 4 2 2 3 3 4" xfId="34595"/>
    <cellStyle name="Normálna 2 4 2 4 2 2 3 3 5" xfId="51197"/>
    <cellStyle name="Normálna 2 4 2 4 2 2 3 4" xfId="9160"/>
    <cellStyle name="Normálna 2 4 2 4 2 2 3 4 2" xfId="34596"/>
    <cellStyle name="Normálna 2 4 2 4 2 2 3 5" xfId="19506"/>
    <cellStyle name="Normálna 2 4 2 4 2 2 3 5 2" xfId="34597"/>
    <cellStyle name="Normálna 2 4 2 4 2 2 3 6" xfId="34598"/>
    <cellStyle name="Normálna 2 4 2 4 2 2 3 7" xfId="51198"/>
    <cellStyle name="Normálna 2 4 2 4 2 2 4" xfId="2013"/>
    <cellStyle name="Normálna 2 4 2 4 2 2 4 2" xfId="6746"/>
    <cellStyle name="Normálna 2 4 2 4 2 2 4 2 2" xfId="14701"/>
    <cellStyle name="Normálna 2 4 2 4 2 2 4 2 2 2" xfId="34599"/>
    <cellStyle name="Normálna 2 4 2 4 2 2 4 2 3" xfId="19511"/>
    <cellStyle name="Normálna 2 4 2 4 2 2 4 2 3 2" xfId="34600"/>
    <cellStyle name="Normálna 2 4 2 4 2 2 4 2 4" xfId="34601"/>
    <cellStyle name="Normálna 2 4 2 4 2 2 4 2 5" xfId="51199"/>
    <cellStyle name="Normálna 2 4 2 4 2 2 4 3" xfId="9970"/>
    <cellStyle name="Normálna 2 4 2 4 2 2 4 3 2" xfId="34602"/>
    <cellStyle name="Normálna 2 4 2 4 2 2 4 4" xfId="19510"/>
    <cellStyle name="Normálna 2 4 2 4 2 2 4 4 2" xfId="34603"/>
    <cellStyle name="Normálna 2 4 2 4 2 2 4 5" xfId="34604"/>
    <cellStyle name="Normálna 2 4 2 4 2 2 4 6" xfId="51200"/>
    <cellStyle name="Normálna 2 4 2 4 2 2 5" xfId="2663"/>
    <cellStyle name="Normálna 2 4 2 4 2 2 5 2" xfId="5164"/>
    <cellStyle name="Normálna 2 4 2 4 2 2 5 2 2" xfId="13119"/>
    <cellStyle name="Normálna 2 4 2 4 2 2 5 2 2 2" xfId="34605"/>
    <cellStyle name="Normálna 2 4 2 4 2 2 5 2 3" xfId="19513"/>
    <cellStyle name="Normálna 2 4 2 4 2 2 5 2 3 2" xfId="34606"/>
    <cellStyle name="Normálna 2 4 2 4 2 2 5 2 4" xfId="34607"/>
    <cellStyle name="Normálna 2 4 2 4 2 2 5 2 5" xfId="51201"/>
    <cellStyle name="Normálna 2 4 2 4 2 2 5 3" xfId="10620"/>
    <cellStyle name="Normálna 2 4 2 4 2 2 5 3 2" xfId="34608"/>
    <cellStyle name="Normálna 2 4 2 4 2 2 5 4" xfId="19512"/>
    <cellStyle name="Normálna 2 4 2 4 2 2 5 4 2" xfId="34609"/>
    <cellStyle name="Normálna 2 4 2 4 2 2 5 5" xfId="34610"/>
    <cellStyle name="Normálna 2 4 2 4 2 2 5 6" xfId="51202"/>
    <cellStyle name="Normálna 2 4 2 4 2 2 6" xfId="4371"/>
    <cellStyle name="Normálna 2 4 2 4 2 2 6 2" xfId="12326"/>
    <cellStyle name="Normálna 2 4 2 4 2 2 6 2 2" xfId="34611"/>
    <cellStyle name="Normálna 2 4 2 4 2 2 6 3" xfId="19514"/>
    <cellStyle name="Normálna 2 4 2 4 2 2 6 3 2" xfId="34612"/>
    <cellStyle name="Normálna 2 4 2 4 2 2 6 4" xfId="34613"/>
    <cellStyle name="Normálna 2 4 2 4 2 2 6 5" xfId="51203"/>
    <cellStyle name="Normálna 2 4 2 4 2 2 7" xfId="8369"/>
    <cellStyle name="Normálna 2 4 2 4 2 2 7 2" xfId="34614"/>
    <cellStyle name="Normálna 2 4 2 4 2 2 8" xfId="19495"/>
    <cellStyle name="Normálna 2 4 2 4 2 2 8 2" xfId="34615"/>
    <cellStyle name="Normálna 2 4 2 4 2 2 9" xfId="34616"/>
    <cellStyle name="Normálna 2 4 2 4 2 3" xfId="605"/>
    <cellStyle name="Normálna 2 4 2 4 2 3 2" xfId="1400"/>
    <cellStyle name="Normálna 2 4 2 4 2 3 2 2" xfId="3202"/>
    <cellStyle name="Normálna 2 4 2 4 2 3 2 2 2" xfId="7728"/>
    <cellStyle name="Normálna 2 4 2 4 2 3 2 2 2 2" xfId="15683"/>
    <cellStyle name="Normálna 2 4 2 4 2 3 2 2 2 2 2" xfId="34617"/>
    <cellStyle name="Normálna 2 4 2 4 2 3 2 2 2 3" xfId="19518"/>
    <cellStyle name="Normálna 2 4 2 4 2 3 2 2 2 3 2" xfId="34618"/>
    <cellStyle name="Normálna 2 4 2 4 2 3 2 2 2 4" xfId="34619"/>
    <cellStyle name="Normálna 2 4 2 4 2 3 2 2 2 5" xfId="51204"/>
    <cellStyle name="Normálna 2 4 2 4 2 3 2 2 3" xfId="11158"/>
    <cellStyle name="Normálna 2 4 2 4 2 3 2 2 3 2" xfId="34620"/>
    <cellStyle name="Normálna 2 4 2 4 2 3 2 2 4" xfId="19517"/>
    <cellStyle name="Normálna 2 4 2 4 2 3 2 2 4 2" xfId="34621"/>
    <cellStyle name="Normálna 2 4 2 4 2 3 2 2 5" xfId="34622"/>
    <cellStyle name="Normálna 2 4 2 4 2 3 2 2 6" xfId="51205"/>
    <cellStyle name="Normálna 2 4 2 4 2 3 2 3" xfId="6152"/>
    <cellStyle name="Normálna 2 4 2 4 2 3 2 3 2" xfId="14107"/>
    <cellStyle name="Normálna 2 4 2 4 2 3 2 3 2 2" xfId="34623"/>
    <cellStyle name="Normálna 2 4 2 4 2 3 2 3 3" xfId="19519"/>
    <cellStyle name="Normálna 2 4 2 4 2 3 2 3 3 2" xfId="34624"/>
    <cellStyle name="Normálna 2 4 2 4 2 3 2 3 4" xfId="34625"/>
    <cellStyle name="Normálna 2 4 2 4 2 3 2 3 5" xfId="51206"/>
    <cellStyle name="Normálna 2 4 2 4 2 3 2 4" xfId="9357"/>
    <cellStyle name="Normálna 2 4 2 4 2 3 2 4 2" xfId="34626"/>
    <cellStyle name="Normálna 2 4 2 4 2 3 2 5" xfId="19516"/>
    <cellStyle name="Normálna 2 4 2 4 2 3 2 5 2" xfId="34627"/>
    <cellStyle name="Normálna 2 4 2 4 2 3 2 6" xfId="34628"/>
    <cellStyle name="Normálna 2 4 2 4 2 3 2 7" xfId="51207"/>
    <cellStyle name="Normálna 2 4 2 4 2 3 3" xfId="2210"/>
    <cellStyle name="Normálna 2 4 2 4 2 3 3 2" xfId="6943"/>
    <cellStyle name="Normálna 2 4 2 4 2 3 3 2 2" xfId="14898"/>
    <cellStyle name="Normálna 2 4 2 4 2 3 3 2 2 2" xfId="34629"/>
    <cellStyle name="Normálna 2 4 2 4 2 3 3 2 3" xfId="19521"/>
    <cellStyle name="Normálna 2 4 2 4 2 3 3 2 3 2" xfId="34630"/>
    <cellStyle name="Normálna 2 4 2 4 2 3 3 2 4" xfId="34631"/>
    <cellStyle name="Normálna 2 4 2 4 2 3 3 2 5" xfId="51208"/>
    <cellStyle name="Normálna 2 4 2 4 2 3 3 3" xfId="10167"/>
    <cellStyle name="Normálna 2 4 2 4 2 3 3 3 2" xfId="34632"/>
    <cellStyle name="Normálna 2 4 2 4 2 3 3 4" xfId="19520"/>
    <cellStyle name="Normálna 2 4 2 4 2 3 3 4 2" xfId="34633"/>
    <cellStyle name="Normálna 2 4 2 4 2 3 3 5" xfId="34634"/>
    <cellStyle name="Normálna 2 4 2 4 2 3 3 6" xfId="51209"/>
    <cellStyle name="Normálna 2 4 2 4 2 3 4" xfId="3991"/>
    <cellStyle name="Normálna 2 4 2 4 2 3 4 2" xfId="5361"/>
    <cellStyle name="Normálna 2 4 2 4 2 3 4 2 2" xfId="13316"/>
    <cellStyle name="Normálna 2 4 2 4 2 3 4 2 2 2" xfId="34635"/>
    <cellStyle name="Normálna 2 4 2 4 2 3 4 2 3" xfId="19523"/>
    <cellStyle name="Normálna 2 4 2 4 2 3 4 2 3 2" xfId="34636"/>
    <cellStyle name="Normálna 2 4 2 4 2 3 4 2 4" xfId="34637"/>
    <cellStyle name="Normálna 2 4 2 4 2 3 4 2 5" xfId="51210"/>
    <cellStyle name="Normálna 2 4 2 4 2 3 4 3" xfId="11946"/>
    <cellStyle name="Normálna 2 4 2 4 2 3 4 3 2" xfId="34638"/>
    <cellStyle name="Normálna 2 4 2 4 2 3 4 4" xfId="19522"/>
    <cellStyle name="Normálna 2 4 2 4 2 3 4 4 2" xfId="34639"/>
    <cellStyle name="Normálna 2 4 2 4 2 3 4 5" xfId="34640"/>
    <cellStyle name="Normálna 2 4 2 4 2 3 4 6" xfId="51211"/>
    <cellStyle name="Normálna 2 4 2 4 2 3 5" xfId="4568"/>
    <cellStyle name="Normálna 2 4 2 4 2 3 5 2" xfId="12523"/>
    <cellStyle name="Normálna 2 4 2 4 2 3 5 2 2" xfId="34641"/>
    <cellStyle name="Normálna 2 4 2 4 2 3 5 3" xfId="19524"/>
    <cellStyle name="Normálna 2 4 2 4 2 3 5 3 2" xfId="34642"/>
    <cellStyle name="Normálna 2 4 2 4 2 3 5 4" xfId="34643"/>
    <cellStyle name="Normálna 2 4 2 4 2 3 5 5" xfId="51212"/>
    <cellStyle name="Normálna 2 4 2 4 2 3 6" xfId="8566"/>
    <cellStyle name="Normálna 2 4 2 4 2 3 6 2" xfId="34644"/>
    <cellStyle name="Normálna 2 4 2 4 2 3 7" xfId="19515"/>
    <cellStyle name="Normálna 2 4 2 4 2 3 7 2" xfId="34645"/>
    <cellStyle name="Normálna 2 4 2 4 2 3 8" xfId="34646"/>
    <cellStyle name="Normálna 2 4 2 4 2 3 9" xfId="51213"/>
    <cellStyle name="Normálna 2 4 2 4 2 4" xfId="1010"/>
    <cellStyle name="Normálna 2 4 2 4 2 4 2" xfId="2812"/>
    <cellStyle name="Normálna 2 4 2 4 2 4 2 2" xfId="7338"/>
    <cellStyle name="Normálna 2 4 2 4 2 4 2 2 2" xfId="15293"/>
    <cellStyle name="Normálna 2 4 2 4 2 4 2 2 2 2" xfId="34647"/>
    <cellStyle name="Normálna 2 4 2 4 2 4 2 2 3" xfId="19527"/>
    <cellStyle name="Normálna 2 4 2 4 2 4 2 2 3 2" xfId="34648"/>
    <cellStyle name="Normálna 2 4 2 4 2 4 2 2 4" xfId="34649"/>
    <cellStyle name="Normálna 2 4 2 4 2 4 2 2 5" xfId="51214"/>
    <cellStyle name="Normálna 2 4 2 4 2 4 2 3" xfId="10768"/>
    <cellStyle name="Normálna 2 4 2 4 2 4 2 3 2" xfId="34650"/>
    <cellStyle name="Normálna 2 4 2 4 2 4 2 4" xfId="19526"/>
    <cellStyle name="Normálna 2 4 2 4 2 4 2 4 2" xfId="34651"/>
    <cellStyle name="Normálna 2 4 2 4 2 4 2 5" xfId="34652"/>
    <cellStyle name="Normálna 2 4 2 4 2 4 2 6" xfId="51215"/>
    <cellStyle name="Normálna 2 4 2 4 2 4 3" xfId="5762"/>
    <cellStyle name="Normálna 2 4 2 4 2 4 3 2" xfId="13717"/>
    <cellStyle name="Normálna 2 4 2 4 2 4 3 2 2" xfId="34653"/>
    <cellStyle name="Normálna 2 4 2 4 2 4 3 3" xfId="19528"/>
    <cellStyle name="Normálna 2 4 2 4 2 4 3 3 2" xfId="34654"/>
    <cellStyle name="Normálna 2 4 2 4 2 4 3 4" xfId="34655"/>
    <cellStyle name="Normálna 2 4 2 4 2 4 3 5" xfId="51216"/>
    <cellStyle name="Normálna 2 4 2 4 2 4 4" xfId="8967"/>
    <cellStyle name="Normálna 2 4 2 4 2 4 4 2" xfId="34656"/>
    <cellStyle name="Normálna 2 4 2 4 2 4 5" xfId="19525"/>
    <cellStyle name="Normálna 2 4 2 4 2 4 5 2" xfId="34657"/>
    <cellStyle name="Normálna 2 4 2 4 2 4 6" xfId="34658"/>
    <cellStyle name="Normálna 2 4 2 4 2 4 7" xfId="51217"/>
    <cellStyle name="Normálna 2 4 2 4 2 5" xfId="1820"/>
    <cellStyle name="Normálna 2 4 2 4 2 5 2" xfId="6553"/>
    <cellStyle name="Normálna 2 4 2 4 2 5 2 2" xfId="14508"/>
    <cellStyle name="Normálna 2 4 2 4 2 5 2 2 2" xfId="34659"/>
    <cellStyle name="Normálna 2 4 2 4 2 5 2 3" xfId="19530"/>
    <cellStyle name="Normálna 2 4 2 4 2 5 2 3 2" xfId="34660"/>
    <cellStyle name="Normálna 2 4 2 4 2 5 2 4" xfId="34661"/>
    <cellStyle name="Normálna 2 4 2 4 2 5 2 5" xfId="51218"/>
    <cellStyle name="Normálna 2 4 2 4 2 5 3" xfId="9777"/>
    <cellStyle name="Normálna 2 4 2 4 2 5 3 2" xfId="34662"/>
    <cellStyle name="Normálna 2 4 2 4 2 5 4" xfId="19529"/>
    <cellStyle name="Normálna 2 4 2 4 2 5 4 2" xfId="34663"/>
    <cellStyle name="Normálna 2 4 2 4 2 5 5" xfId="34664"/>
    <cellStyle name="Normálna 2 4 2 4 2 5 6" xfId="51219"/>
    <cellStyle name="Normálna 2 4 2 4 2 6" xfId="2590"/>
    <cellStyle name="Normálna 2 4 2 4 2 6 2" xfId="4971"/>
    <cellStyle name="Normálna 2 4 2 4 2 6 2 2" xfId="12926"/>
    <cellStyle name="Normálna 2 4 2 4 2 6 2 2 2" xfId="34665"/>
    <cellStyle name="Normálna 2 4 2 4 2 6 2 3" xfId="19532"/>
    <cellStyle name="Normálna 2 4 2 4 2 6 2 3 2" xfId="34666"/>
    <cellStyle name="Normálna 2 4 2 4 2 6 2 4" xfId="34667"/>
    <cellStyle name="Normálna 2 4 2 4 2 6 2 5" xfId="51220"/>
    <cellStyle name="Normálna 2 4 2 4 2 6 3" xfId="10547"/>
    <cellStyle name="Normálna 2 4 2 4 2 6 3 2" xfId="34668"/>
    <cellStyle name="Normálna 2 4 2 4 2 6 4" xfId="19531"/>
    <cellStyle name="Normálna 2 4 2 4 2 6 4 2" xfId="34669"/>
    <cellStyle name="Normálna 2 4 2 4 2 6 5" xfId="34670"/>
    <cellStyle name="Normálna 2 4 2 4 2 6 6" xfId="51221"/>
    <cellStyle name="Normálna 2 4 2 4 2 7" xfId="4178"/>
    <cellStyle name="Normálna 2 4 2 4 2 7 2" xfId="12133"/>
    <cellStyle name="Normálna 2 4 2 4 2 7 2 2" xfId="34671"/>
    <cellStyle name="Normálna 2 4 2 4 2 7 3" xfId="19533"/>
    <cellStyle name="Normálna 2 4 2 4 2 7 3 2" xfId="34672"/>
    <cellStyle name="Normálna 2 4 2 4 2 7 4" xfId="34673"/>
    <cellStyle name="Normálna 2 4 2 4 2 7 5" xfId="51222"/>
    <cellStyle name="Normálna 2 4 2 4 2 8" xfId="8176"/>
    <cellStyle name="Normálna 2 4 2 4 2 8 2" xfId="34674"/>
    <cellStyle name="Normálna 2 4 2 4 2 9" xfId="19494"/>
    <cellStyle name="Normálna 2 4 2 4 2 9 2" xfId="34675"/>
    <cellStyle name="Normálna 2 4 2 4 3" xfId="309"/>
    <cellStyle name="Normálna 2 4 2 4 3 10" xfId="51223"/>
    <cellStyle name="Normálna 2 4 2 4 3 2" xfId="701"/>
    <cellStyle name="Normálna 2 4 2 4 3 2 2" xfId="1496"/>
    <cellStyle name="Normálna 2 4 2 4 3 2 2 2" xfId="3298"/>
    <cellStyle name="Normálna 2 4 2 4 3 2 2 2 2" xfId="7824"/>
    <cellStyle name="Normálna 2 4 2 4 3 2 2 2 2 2" xfId="15779"/>
    <cellStyle name="Normálna 2 4 2 4 3 2 2 2 2 2 2" xfId="34676"/>
    <cellStyle name="Normálna 2 4 2 4 3 2 2 2 2 3" xfId="19538"/>
    <cellStyle name="Normálna 2 4 2 4 3 2 2 2 2 3 2" xfId="34677"/>
    <cellStyle name="Normálna 2 4 2 4 3 2 2 2 2 4" xfId="34678"/>
    <cellStyle name="Normálna 2 4 2 4 3 2 2 2 2 5" xfId="51224"/>
    <cellStyle name="Normálna 2 4 2 4 3 2 2 2 3" xfId="11254"/>
    <cellStyle name="Normálna 2 4 2 4 3 2 2 2 3 2" xfId="34679"/>
    <cellStyle name="Normálna 2 4 2 4 3 2 2 2 4" xfId="19537"/>
    <cellStyle name="Normálna 2 4 2 4 3 2 2 2 4 2" xfId="34680"/>
    <cellStyle name="Normálna 2 4 2 4 3 2 2 2 5" xfId="34681"/>
    <cellStyle name="Normálna 2 4 2 4 3 2 2 2 6" xfId="51225"/>
    <cellStyle name="Normálna 2 4 2 4 3 2 2 3" xfId="6248"/>
    <cellStyle name="Normálna 2 4 2 4 3 2 2 3 2" xfId="14203"/>
    <cellStyle name="Normálna 2 4 2 4 3 2 2 3 2 2" xfId="34682"/>
    <cellStyle name="Normálna 2 4 2 4 3 2 2 3 3" xfId="19539"/>
    <cellStyle name="Normálna 2 4 2 4 3 2 2 3 3 2" xfId="34683"/>
    <cellStyle name="Normálna 2 4 2 4 3 2 2 3 4" xfId="34684"/>
    <cellStyle name="Normálna 2 4 2 4 3 2 2 3 5" xfId="51226"/>
    <cellStyle name="Normálna 2 4 2 4 3 2 2 4" xfId="9453"/>
    <cellStyle name="Normálna 2 4 2 4 3 2 2 4 2" xfId="34685"/>
    <cellStyle name="Normálna 2 4 2 4 3 2 2 5" xfId="19536"/>
    <cellStyle name="Normálna 2 4 2 4 3 2 2 5 2" xfId="34686"/>
    <cellStyle name="Normálna 2 4 2 4 3 2 2 6" xfId="34687"/>
    <cellStyle name="Normálna 2 4 2 4 3 2 2 7" xfId="51227"/>
    <cellStyle name="Normálna 2 4 2 4 3 2 3" xfId="2306"/>
    <cellStyle name="Normálna 2 4 2 4 3 2 3 2" xfId="7039"/>
    <cellStyle name="Normálna 2 4 2 4 3 2 3 2 2" xfId="14994"/>
    <cellStyle name="Normálna 2 4 2 4 3 2 3 2 2 2" xfId="34688"/>
    <cellStyle name="Normálna 2 4 2 4 3 2 3 2 3" xfId="19541"/>
    <cellStyle name="Normálna 2 4 2 4 3 2 3 2 3 2" xfId="34689"/>
    <cellStyle name="Normálna 2 4 2 4 3 2 3 2 4" xfId="34690"/>
    <cellStyle name="Normálna 2 4 2 4 3 2 3 2 5" xfId="51228"/>
    <cellStyle name="Normálna 2 4 2 4 3 2 3 3" xfId="10263"/>
    <cellStyle name="Normálna 2 4 2 4 3 2 3 3 2" xfId="34691"/>
    <cellStyle name="Normálna 2 4 2 4 3 2 3 4" xfId="19540"/>
    <cellStyle name="Normálna 2 4 2 4 3 2 3 4 2" xfId="34692"/>
    <cellStyle name="Normálna 2 4 2 4 3 2 3 5" xfId="34693"/>
    <cellStyle name="Normálna 2 4 2 4 3 2 3 6" xfId="51229"/>
    <cellStyle name="Normálna 2 4 2 4 3 2 4" xfId="3993"/>
    <cellStyle name="Normálna 2 4 2 4 3 2 4 2" xfId="5457"/>
    <cellStyle name="Normálna 2 4 2 4 3 2 4 2 2" xfId="13412"/>
    <cellStyle name="Normálna 2 4 2 4 3 2 4 2 2 2" xfId="34694"/>
    <cellStyle name="Normálna 2 4 2 4 3 2 4 2 3" xfId="19543"/>
    <cellStyle name="Normálna 2 4 2 4 3 2 4 2 3 2" xfId="34695"/>
    <cellStyle name="Normálna 2 4 2 4 3 2 4 2 4" xfId="34696"/>
    <cellStyle name="Normálna 2 4 2 4 3 2 4 2 5" xfId="51230"/>
    <cellStyle name="Normálna 2 4 2 4 3 2 4 3" xfId="11948"/>
    <cellStyle name="Normálna 2 4 2 4 3 2 4 3 2" xfId="34697"/>
    <cellStyle name="Normálna 2 4 2 4 3 2 4 4" xfId="19542"/>
    <cellStyle name="Normálna 2 4 2 4 3 2 4 4 2" xfId="34698"/>
    <cellStyle name="Normálna 2 4 2 4 3 2 4 5" xfId="34699"/>
    <cellStyle name="Normálna 2 4 2 4 3 2 4 6" xfId="51231"/>
    <cellStyle name="Normálna 2 4 2 4 3 2 5" xfId="4664"/>
    <cellStyle name="Normálna 2 4 2 4 3 2 5 2" xfId="12619"/>
    <cellStyle name="Normálna 2 4 2 4 3 2 5 2 2" xfId="34700"/>
    <cellStyle name="Normálna 2 4 2 4 3 2 5 3" xfId="19544"/>
    <cellStyle name="Normálna 2 4 2 4 3 2 5 3 2" xfId="34701"/>
    <cellStyle name="Normálna 2 4 2 4 3 2 5 4" xfId="34702"/>
    <cellStyle name="Normálna 2 4 2 4 3 2 5 5" xfId="51232"/>
    <cellStyle name="Normálna 2 4 2 4 3 2 6" xfId="8662"/>
    <cellStyle name="Normálna 2 4 2 4 3 2 6 2" xfId="34703"/>
    <cellStyle name="Normálna 2 4 2 4 3 2 7" xfId="19535"/>
    <cellStyle name="Normálna 2 4 2 4 3 2 7 2" xfId="34704"/>
    <cellStyle name="Normálna 2 4 2 4 3 2 8" xfId="34705"/>
    <cellStyle name="Normálna 2 4 2 4 3 2 9" xfId="51233"/>
    <cellStyle name="Normálna 2 4 2 4 3 3" xfId="1106"/>
    <cellStyle name="Normálna 2 4 2 4 3 3 2" xfId="2908"/>
    <cellStyle name="Normálna 2 4 2 4 3 3 2 2" xfId="7434"/>
    <cellStyle name="Normálna 2 4 2 4 3 3 2 2 2" xfId="15389"/>
    <cellStyle name="Normálna 2 4 2 4 3 3 2 2 2 2" xfId="34706"/>
    <cellStyle name="Normálna 2 4 2 4 3 3 2 2 3" xfId="19547"/>
    <cellStyle name="Normálna 2 4 2 4 3 3 2 2 3 2" xfId="34707"/>
    <cellStyle name="Normálna 2 4 2 4 3 3 2 2 4" xfId="34708"/>
    <cellStyle name="Normálna 2 4 2 4 3 3 2 2 5" xfId="51234"/>
    <cellStyle name="Normálna 2 4 2 4 3 3 2 3" xfId="10864"/>
    <cellStyle name="Normálna 2 4 2 4 3 3 2 3 2" xfId="34709"/>
    <cellStyle name="Normálna 2 4 2 4 3 3 2 4" xfId="19546"/>
    <cellStyle name="Normálna 2 4 2 4 3 3 2 4 2" xfId="34710"/>
    <cellStyle name="Normálna 2 4 2 4 3 3 2 5" xfId="34711"/>
    <cellStyle name="Normálna 2 4 2 4 3 3 2 6" xfId="51235"/>
    <cellStyle name="Normálna 2 4 2 4 3 3 3" xfId="5858"/>
    <cellStyle name="Normálna 2 4 2 4 3 3 3 2" xfId="13813"/>
    <cellStyle name="Normálna 2 4 2 4 3 3 3 2 2" xfId="34712"/>
    <cellStyle name="Normálna 2 4 2 4 3 3 3 3" xfId="19548"/>
    <cellStyle name="Normálna 2 4 2 4 3 3 3 3 2" xfId="34713"/>
    <cellStyle name="Normálna 2 4 2 4 3 3 3 4" xfId="34714"/>
    <cellStyle name="Normálna 2 4 2 4 3 3 3 5" xfId="51236"/>
    <cellStyle name="Normálna 2 4 2 4 3 3 4" xfId="9063"/>
    <cellStyle name="Normálna 2 4 2 4 3 3 4 2" xfId="34715"/>
    <cellStyle name="Normálna 2 4 2 4 3 3 5" xfId="19545"/>
    <cellStyle name="Normálna 2 4 2 4 3 3 5 2" xfId="34716"/>
    <cellStyle name="Normálna 2 4 2 4 3 3 6" xfId="34717"/>
    <cellStyle name="Normálna 2 4 2 4 3 3 7" xfId="51237"/>
    <cellStyle name="Normálna 2 4 2 4 3 4" xfId="1916"/>
    <cellStyle name="Normálna 2 4 2 4 3 4 2" xfId="6649"/>
    <cellStyle name="Normálna 2 4 2 4 3 4 2 2" xfId="14604"/>
    <cellStyle name="Normálna 2 4 2 4 3 4 2 2 2" xfId="34718"/>
    <cellStyle name="Normálna 2 4 2 4 3 4 2 3" xfId="19550"/>
    <cellStyle name="Normálna 2 4 2 4 3 4 2 3 2" xfId="34719"/>
    <cellStyle name="Normálna 2 4 2 4 3 4 2 4" xfId="34720"/>
    <cellStyle name="Normálna 2 4 2 4 3 4 2 5" xfId="51238"/>
    <cellStyle name="Normálna 2 4 2 4 3 4 3" xfId="9873"/>
    <cellStyle name="Normálna 2 4 2 4 3 4 3 2" xfId="34721"/>
    <cellStyle name="Normálna 2 4 2 4 3 4 4" xfId="19549"/>
    <cellStyle name="Normálna 2 4 2 4 3 4 4 2" xfId="34722"/>
    <cellStyle name="Normálna 2 4 2 4 3 4 5" xfId="34723"/>
    <cellStyle name="Normálna 2 4 2 4 3 4 6" xfId="51239"/>
    <cellStyle name="Normálna 2 4 2 4 3 5" xfId="3725"/>
    <cellStyle name="Normálna 2 4 2 4 3 5 2" xfId="5067"/>
    <cellStyle name="Normálna 2 4 2 4 3 5 2 2" xfId="13022"/>
    <cellStyle name="Normálna 2 4 2 4 3 5 2 2 2" xfId="34724"/>
    <cellStyle name="Normálna 2 4 2 4 3 5 2 3" xfId="19552"/>
    <cellStyle name="Normálna 2 4 2 4 3 5 2 3 2" xfId="34725"/>
    <cellStyle name="Normálna 2 4 2 4 3 5 2 4" xfId="34726"/>
    <cellStyle name="Normálna 2 4 2 4 3 5 2 5" xfId="51240"/>
    <cellStyle name="Normálna 2 4 2 4 3 5 3" xfId="11680"/>
    <cellStyle name="Normálna 2 4 2 4 3 5 3 2" xfId="34727"/>
    <cellStyle name="Normálna 2 4 2 4 3 5 4" xfId="19551"/>
    <cellStyle name="Normálna 2 4 2 4 3 5 4 2" xfId="34728"/>
    <cellStyle name="Normálna 2 4 2 4 3 5 5" xfId="34729"/>
    <cellStyle name="Normálna 2 4 2 4 3 5 6" xfId="51241"/>
    <cellStyle name="Normálna 2 4 2 4 3 6" xfId="4274"/>
    <cellStyle name="Normálna 2 4 2 4 3 6 2" xfId="12229"/>
    <cellStyle name="Normálna 2 4 2 4 3 6 2 2" xfId="34730"/>
    <cellStyle name="Normálna 2 4 2 4 3 6 3" xfId="19553"/>
    <cellStyle name="Normálna 2 4 2 4 3 6 3 2" xfId="34731"/>
    <cellStyle name="Normálna 2 4 2 4 3 6 4" xfId="34732"/>
    <cellStyle name="Normálna 2 4 2 4 3 6 5" xfId="51242"/>
    <cellStyle name="Normálna 2 4 2 4 3 7" xfId="8272"/>
    <cellStyle name="Normálna 2 4 2 4 3 7 2" xfId="34733"/>
    <cellStyle name="Normálna 2 4 2 4 3 8" xfId="19534"/>
    <cellStyle name="Normálna 2 4 2 4 3 8 2" xfId="34734"/>
    <cellStyle name="Normálna 2 4 2 4 3 9" xfId="34735"/>
    <cellStyle name="Normálna 2 4 2 4 4" xfId="508"/>
    <cellStyle name="Normálna 2 4 2 4 4 2" xfId="1303"/>
    <cellStyle name="Normálna 2 4 2 4 4 2 2" xfId="3105"/>
    <cellStyle name="Normálna 2 4 2 4 4 2 2 2" xfId="7631"/>
    <cellStyle name="Normálna 2 4 2 4 4 2 2 2 2" xfId="15586"/>
    <cellStyle name="Normálna 2 4 2 4 4 2 2 2 2 2" xfId="34736"/>
    <cellStyle name="Normálna 2 4 2 4 4 2 2 2 3" xfId="19557"/>
    <cellStyle name="Normálna 2 4 2 4 4 2 2 2 3 2" xfId="34737"/>
    <cellStyle name="Normálna 2 4 2 4 4 2 2 2 4" xfId="34738"/>
    <cellStyle name="Normálna 2 4 2 4 4 2 2 2 5" xfId="51243"/>
    <cellStyle name="Normálna 2 4 2 4 4 2 2 3" xfId="11061"/>
    <cellStyle name="Normálna 2 4 2 4 4 2 2 3 2" xfId="34739"/>
    <cellStyle name="Normálna 2 4 2 4 4 2 2 4" xfId="19556"/>
    <cellStyle name="Normálna 2 4 2 4 4 2 2 4 2" xfId="34740"/>
    <cellStyle name="Normálna 2 4 2 4 4 2 2 5" xfId="34741"/>
    <cellStyle name="Normálna 2 4 2 4 4 2 2 6" xfId="51244"/>
    <cellStyle name="Normálna 2 4 2 4 4 2 3" xfId="6055"/>
    <cellStyle name="Normálna 2 4 2 4 4 2 3 2" xfId="14010"/>
    <cellStyle name="Normálna 2 4 2 4 4 2 3 2 2" xfId="34742"/>
    <cellStyle name="Normálna 2 4 2 4 4 2 3 3" xfId="19558"/>
    <cellStyle name="Normálna 2 4 2 4 4 2 3 3 2" xfId="34743"/>
    <cellStyle name="Normálna 2 4 2 4 4 2 3 4" xfId="34744"/>
    <cellStyle name="Normálna 2 4 2 4 4 2 3 5" xfId="51245"/>
    <cellStyle name="Normálna 2 4 2 4 4 2 4" xfId="9260"/>
    <cellStyle name="Normálna 2 4 2 4 4 2 4 2" xfId="34745"/>
    <cellStyle name="Normálna 2 4 2 4 4 2 5" xfId="19555"/>
    <cellStyle name="Normálna 2 4 2 4 4 2 5 2" xfId="34746"/>
    <cellStyle name="Normálna 2 4 2 4 4 2 6" xfId="34747"/>
    <cellStyle name="Normálna 2 4 2 4 4 2 7" xfId="51246"/>
    <cellStyle name="Normálna 2 4 2 4 4 3" xfId="2113"/>
    <cellStyle name="Normálna 2 4 2 4 4 3 2" xfId="6846"/>
    <cellStyle name="Normálna 2 4 2 4 4 3 2 2" xfId="14801"/>
    <cellStyle name="Normálna 2 4 2 4 4 3 2 2 2" xfId="34748"/>
    <cellStyle name="Normálna 2 4 2 4 4 3 2 3" xfId="19560"/>
    <cellStyle name="Normálna 2 4 2 4 4 3 2 3 2" xfId="34749"/>
    <cellStyle name="Normálna 2 4 2 4 4 3 2 4" xfId="34750"/>
    <cellStyle name="Normálna 2 4 2 4 4 3 2 5" xfId="51247"/>
    <cellStyle name="Normálna 2 4 2 4 4 3 3" xfId="10070"/>
    <cellStyle name="Normálna 2 4 2 4 4 3 3 2" xfId="34751"/>
    <cellStyle name="Normálna 2 4 2 4 4 3 4" xfId="19559"/>
    <cellStyle name="Normálna 2 4 2 4 4 3 4 2" xfId="34752"/>
    <cellStyle name="Normálna 2 4 2 4 4 3 5" xfId="34753"/>
    <cellStyle name="Normálna 2 4 2 4 4 3 6" xfId="51248"/>
    <cellStyle name="Normálna 2 4 2 4 4 4" xfId="3799"/>
    <cellStyle name="Normálna 2 4 2 4 4 4 2" xfId="5264"/>
    <cellStyle name="Normálna 2 4 2 4 4 4 2 2" xfId="13219"/>
    <cellStyle name="Normálna 2 4 2 4 4 4 2 2 2" xfId="34754"/>
    <cellStyle name="Normálna 2 4 2 4 4 4 2 3" xfId="19562"/>
    <cellStyle name="Normálna 2 4 2 4 4 4 2 3 2" xfId="34755"/>
    <cellStyle name="Normálna 2 4 2 4 4 4 2 4" xfId="34756"/>
    <cellStyle name="Normálna 2 4 2 4 4 4 2 5" xfId="51249"/>
    <cellStyle name="Normálna 2 4 2 4 4 4 3" xfId="11754"/>
    <cellStyle name="Normálna 2 4 2 4 4 4 3 2" xfId="34757"/>
    <cellStyle name="Normálna 2 4 2 4 4 4 4" xfId="19561"/>
    <cellStyle name="Normálna 2 4 2 4 4 4 4 2" xfId="34758"/>
    <cellStyle name="Normálna 2 4 2 4 4 4 5" xfId="34759"/>
    <cellStyle name="Normálna 2 4 2 4 4 4 6" xfId="51250"/>
    <cellStyle name="Normálna 2 4 2 4 4 5" xfId="4471"/>
    <cellStyle name="Normálna 2 4 2 4 4 5 2" xfId="12426"/>
    <cellStyle name="Normálna 2 4 2 4 4 5 2 2" xfId="34760"/>
    <cellStyle name="Normálna 2 4 2 4 4 5 3" xfId="19563"/>
    <cellStyle name="Normálna 2 4 2 4 4 5 3 2" xfId="34761"/>
    <cellStyle name="Normálna 2 4 2 4 4 5 4" xfId="34762"/>
    <cellStyle name="Normálna 2 4 2 4 4 5 5" xfId="51251"/>
    <cellStyle name="Normálna 2 4 2 4 4 6" xfId="8469"/>
    <cellStyle name="Normálna 2 4 2 4 4 6 2" xfId="34763"/>
    <cellStyle name="Normálna 2 4 2 4 4 7" xfId="19554"/>
    <cellStyle name="Normálna 2 4 2 4 4 7 2" xfId="34764"/>
    <cellStyle name="Normálna 2 4 2 4 4 8" xfId="34765"/>
    <cellStyle name="Normálna 2 4 2 4 4 9" xfId="51252"/>
    <cellStyle name="Normálna 2 4 2 4 5" xfId="913"/>
    <cellStyle name="Normálna 2 4 2 4 5 2" xfId="2715"/>
    <cellStyle name="Normálna 2 4 2 4 5 2 2" xfId="7241"/>
    <cellStyle name="Normálna 2 4 2 4 5 2 2 2" xfId="15196"/>
    <cellStyle name="Normálna 2 4 2 4 5 2 2 2 2" xfId="34766"/>
    <cellStyle name="Normálna 2 4 2 4 5 2 2 3" xfId="19566"/>
    <cellStyle name="Normálna 2 4 2 4 5 2 2 3 2" xfId="34767"/>
    <cellStyle name="Normálna 2 4 2 4 5 2 2 4" xfId="34768"/>
    <cellStyle name="Normálna 2 4 2 4 5 2 2 5" xfId="51253"/>
    <cellStyle name="Normálna 2 4 2 4 5 2 3" xfId="10671"/>
    <cellStyle name="Normálna 2 4 2 4 5 2 3 2" xfId="34769"/>
    <cellStyle name="Normálna 2 4 2 4 5 2 4" xfId="19565"/>
    <cellStyle name="Normálna 2 4 2 4 5 2 4 2" xfId="34770"/>
    <cellStyle name="Normálna 2 4 2 4 5 2 5" xfId="34771"/>
    <cellStyle name="Normálna 2 4 2 4 5 2 6" xfId="51254"/>
    <cellStyle name="Normálna 2 4 2 4 5 3" xfId="5665"/>
    <cellStyle name="Normálna 2 4 2 4 5 3 2" xfId="13620"/>
    <cellStyle name="Normálna 2 4 2 4 5 3 2 2" xfId="34772"/>
    <cellStyle name="Normálna 2 4 2 4 5 3 3" xfId="19567"/>
    <cellStyle name="Normálna 2 4 2 4 5 3 3 2" xfId="34773"/>
    <cellStyle name="Normálna 2 4 2 4 5 3 4" xfId="34774"/>
    <cellStyle name="Normálna 2 4 2 4 5 3 5" xfId="51255"/>
    <cellStyle name="Normálna 2 4 2 4 5 4" xfId="8870"/>
    <cellStyle name="Normálna 2 4 2 4 5 4 2" xfId="34775"/>
    <cellStyle name="Normálna 2 4 2 4 5 5" xfId="19564"/>
    <cellStyle name="Normálna 2 4 2 4 5 5 2" xfId="34776"/>
    <cellStyle name="Normálna 2 4 2 4 5 6" xfId="34777"/>
    <cellStyle name="Normálna 2 4 2 4 5 7" xfId="51256"/>
    <cellStyle name="Normálna 2 4 2 4 6" xfId="1722"/>
    <cellStyle name="Normálna 2 4 2 4 6 2" xfId="6456"/>
    <cellStyle name="Normálna 2 4 2 4 6 2 2" xfId="14411"/>
    <cellStyle name="Normálna 2 4 2 4 6 2 2 2" xfId="34778"/>
    <cellStyle name="Normálna 2 4 2 4 6 2 3" xfId="19569"/>
    <cellStyle name="Normálna 2 4 2 4 6 2 3 2" xfId="34779"/>
    <cellStyle name="Normálna 2 4 2 4 6 2 4" xfId="34780"/>
    <cellStyle name="Normálna 2 4 2 4 6 2 5" xfId="51257"/>
    <cellStyle name="Normálna 2 4 2 4 6 3" xfId="9679"/>
    <cellStyle name="Normálna 2 4 2 4 6 3 2" xfId="34781"/>
    <cellStyle name="Normálna 2 4 2 4 6 4" xfId="19568"/>
    <cellStyle name="Normálna 2 4 2 4 6 4 2" xfId="34782"/>
    <cellStyle name="Normálna 2 4 2 4 6 5" xfId="34783"/>
    <cellStyle name="Normálna 2 4 2 4 6 6" xfId="51258"/>
    <cellStyle name="Normálna 2 4 2 4 7" xfId="3588"/>
    <cellStyle name="Normálna 2 4 2 4 7 2" xfId="4874"/>
    <cellStyle name="Normálna 2 4 2 4 7 2 2" xfId="12829"/>
    <cellStyle name="Normálna 2 4 2 4 7 2 2 2" xfId="34784"/>
    <cellStyle name="Normálna 2 4 2 4 7 2 3" xfId="19571"/>
    <cellStyle name="Normálna 2 4 2 4 7 2 3 2" xfId="34785"/>
    <cellStyle name="Normálna 2 4 2 4 7 2 4" xfId="34786"/>
    <cellStyle name="Normálna 2 4 2 4 7 2 5" xfId="51259"/>
    <cellStyle name="Normálna 2 4 2 4 7 3" xfId="11544"/>
    <cellStyle name="Normálna 2 4 2 4 7 3 2" xfId="34787"/>
    <cellStyle name="Normálna 2 4 2 4 7 4" xfId="19570"/>
    <cellStyle name="Normálna 2 4 2 4 7 4 2" xfId="34788"/>
    <cellStyle name="Normálna 2 4 2 4 7 5" xfId="34789"/>
    <cellStyle name="Normálna 2 4 2 4 7 6" xfId="51260"/>
    <cellStyle name="Normálna 2 4 2 4 8" xfId="4081"/>
    <cellStyle name="Normálna 2 4 2 4 8 2" xfId="12036"/>
    <cellStyle name="Normálna 2 4 2 4 8 2 2" xfId="34790"/>
    <cellStyle name="Normálna 2 4 2 4 8 3" xfId="19572"/>
    <cellStyle name="Normálna 2 4 2 4 8 3 2" xfId="34791"/>
    <cellStyle name="Normálna 2 4 2 4 8 4" xfId="34792"/>
    <cellStyle name="Normálna 2 4 2 4 8 5" xfId="51261"/>
    <cellStyle name="Normálna 2 4 2 4 9" xfId="8079"/>
    <cellStyle name="Normálna 2 4 2 4 9 2" xfId="34793"/>
    <cellStyle name="Normálna 2 4 2 5" xfId="133"/>
    <cellStyle name="Normálna 2 4 2 5 10" xfId="19573"/>
    <cellStyle name="Normálna 2 4 2 5 10 2" xfId="34794"/>
    <cellStyle name="Normálna 2 4 2 5 11" xfId="34795"/>
    <cellStyle name="Normálna 2 4 2 5 12" xfId="51262"/>
    <cellStyle name="Normálna 2 4 2 5 2" xfId="234"/>
    <cellStyle name="Normálna 2 4 2 5 2 10" xfId="34796"/>
    <cellStyle name="Normálna 2 4 2 5 2 11" xfId="51263"/>
    <cellStyle name="Normálna 2 4 2 5 2 2" xfId="433"/>
    <cellStyle name="Normálna 2 4 2 5 2 2 10" xfId="51264"/>
    <cellStyle name="Normálna 2 4 2 5 2 2 2" xfId="825"/>
    <cellStyle name="Normálna 2 4 2 5 2 2 2 2" xfId="1620"/>
    <cellStyle name="Normálna 2 4 2 5 2 2 2 2 2" xfId="3422"/>
    <cellStyle name="Normálna 2 4 2 5 2 2 2 2 2 2" xfId="7948"/>
    <cellStyle name="Normálna 2 4 2 5 2 2 2 2 2 2 2" xfId="15903"/>
    <cellStyle name="Normálna 2 4 2 5 2 2 2 2 2 2 2 2" xfId="34797"/>
    <cellStyle name="Normálna 2 4 2 5 2 2 2 2 2 2 3" xfId="19579"/>
    <cellStyle name="Normálna 2 4 2 5 2 2 2 2 2 2 3 2" xfId="34798"/>
    <cellStyle name="Normálna 2 4 2 5 2 2 2 2 2 2 4" xfId="34799"/>
    <cellStyle name="Normálna 2 4 2 5 2 2 2 2 2 2 5" xfId="51265"/>
    <cellStyle name="Normálna 2 4 2 5 2 2 2 2 2 3" xfId="11378"/>
    <cellStyle name="Normálna 2 4 2 5 2 2 2 2 2 3 2" xfId="34800"/>
    <cellStyle name="Normálna 2 4 2 5 2 2 2 2 2 4" xfId="19578"/>
    <cellStyle name="Normálna 2 4 2 5 2 2 2 2 2 4 2" xfId="34801"/>
    <cellStyle name="Normálna 2 4 2 5 2 2 2 2 2 5" xfId="34802"/>
    <cellStyle name="Normálna 2 4 2 5 2 2 2 2 2 6" xfId="51266"/>
    <cellStyle name="Normálna 2 4 2 5 2 2 2 2 3" xfId="6372"/>
    <cellStyle name="Normálna 2 4 2 5 2 2 2 2 3 2" xfId="14327"/>
    <cellStyle name="Normálna 2 4 2 5 2 2 2 2 3 2 2" xfId="34803"/>
    <cellStyle name="Normálna 2 4 2 5 2 2 2 2 3 3" xfId="19580"/>
    <cellStyle name="Normálna 2 4 2 5 2 2 2 2 3 3 2" xfId="34804"/>
    <cellStyle name="Normálna 2 4 2 5 2 2 2 2 3 4" xfId="34805"/>
    <cellStyle name="Normálna 2 4 2 5 2 2 2 2 3 5" xfId="51267"/>
    <cellStyle name="Normálna 2 4 2 5 2 2 2 2 4" xfId="9577"/>
    <cellStyle name="Normálna 2 4 2 5 2 2 2 2 4 2" xfId="34806"/>
    <cellStyle name="Normálna 2 4 2 5 2 2 2 2 5" xfId="19577"/>
    <cellStyle name="Normálna 2 4 2 5 2 2 2 2 5 2" xfId="34807"/>
    <cellStyle name="Normálna 2 4 2 5 2 2 2 2 6" xfId="34808"/>
    <cellStyle name="Normálna 2 4 2 5 2 2 2 2 7" xfId="51268"/>
    <cellStyle name="Normálna 2 4 2 5 2 2 2 3" xfId="2430"/>
    <cellStyle name="Normálna 2 4 2 5 2 2 2 3 2" xfId="7163"/>
    <cellStyle name="Normálna 2 4 2 5 2 2 2 3 2 2" xfId="15118"/>
    <cellStyle name="Normálna 2 4 2 5 2 2 2 3 2 2 2" xfId="34809"/>
    <cellStyle name="Normálna 2 4 2 5 2 2 2 3 2 3" xfId="19582"/>
    <cellStyle name="Normálna 2 4 2 5 2 2 2 3 2 3 2" xfId="34810"/>
    <cellStyle name="Normálna 2 4 2 5 2 2 2 3 2 4" xfId="34811"/>
    <cellStyle name="Normálna 2 4 2 5 2 2 2 3 2 5" xfId="51269"/>
    <cellStyle name="Normálna 2 4 2 5 2 2 2 3 3" xfId="10387"/>
    <cellStyle name="Normálna 2 4 2 5 2 2 2 3 3 2" xfId="34812"/>
    <cellStyle name="Normálna 2 4 2 5 2 2 2 3 4" xfId="19581"/>
    <cellStyle name="Normálna 2 4 2 5 2 2 2 3 4 2" xfId="34813"/>
    <cellStyle name="Normálna 2 4 2 5 2 2 2 3 5" xfId="34814"/>
    <cellStyle name="Normálna 2 4 2 5 2 2 2 3 6" xfId="51270"/>
    <cellStyle name="Normálna 2 4 2 5 2 2 2 4" xfId="2549"/>
    <cellStyle name="Normálna 2 4 2 5 2 2 2 4 2" xfId="5581"/>
    <cellStyle name="Normálna 2 4 2 5 2 2 2 4 2 2" xfId="13536"/>
    <cellStyle name="Normálna 2 4 2 5 2 2 2 4 2 2 2" xfId="34815"/>
    <cellStyle name="Normálna 2 4 2 5 2 2 2 4 2 3" xfId="19584"/>
    <cellStyle name="Normálna 2 4 2 5 2 2 2 4 2 3 2" xfId="34816"/>
    <cellStyle name="Normálna 2 4 2 5 2 2 2 4 2 4" xfId="34817"/>
    <cellStyle name="Normálna 2 4 2 5 2 2 2 4 2 5" xfId="51271"/>
    <cellStyle name="Normálna 2 4 2 5 2 2 2 4 3" xfId="10506"/>
    <cellStyle name="Normálna 2 4 2 5 2 2 2 4 3 2" xfId="34818"/>
    <cellStyle name="Normálna 2 4 2 5 2 2 2 4 4" xfId="19583"/>
    <cellStyle name="Normálna 2 4 2 5 2 2 2 4 4 2" xfId="34819"/>
    <cellStyle name="Normálna 2 4 2 5 2 2 2 4 5" xfId="34820"/>
    <cellStyle name="Normálna 2 4 2 5 2 2 2 4 6" xfId="51272"/>
    <cellStyle name="Normálna 2 4 2 5 2 2 2 5" xfId="4788"/>
    <cellStyle name="Normálna 2 4 2 5 2 2 2 5 2" xfId="12743"/>
    <cellStyle name="Normálna 2 4 2 5 2 2 2 5 2 2" xfId="34821"/>
    <cellStyle name="Normálna 2 4 2 5 2 2 2 5 3" xfId="19585"/>
    <cellStyle name="Normálna 2 4 2 5 2 2 2 5 3 2" xfId="34822"/>
    <cellStyle name="Normálna 2 4 2 5 2 2 2 5 4" xfId="34823"/>
    <cellStyle name="Normálna 2 4 2 5 2 2 2 5 5" xfId="51273"/>
    <cellStyle name="Normálna 2 4 2 5 2 2 2 6" xfId="8786"/>
    <cellStyle name="Normálna 2 4 2 5 2 2 2 6 2" xfId="34824"/>
    <cellStyle name="Normálna 2 4 2 5 2 2 2 7" xfId="19576"/>
    <cellStyle name="Normálna 2 4 2 5 2 2 2 7 2" xfId="34825"/>
    <cellStyle name="Normálna 2 4 2 5 2 2 2 8" xfId="34826"/>
    <cellStyle name="Normálna 2 4 2 5 2 2 2 9" xfId="51274"/>
    <cellStyle name="Normálna 2 4 2 5 2 2 3" xfId="1230"/>
    <cellStyle name="Normálna 2 4 2 5 2 2 3 2" xfId="3032"/>
    <cellStyle name="Normálna 2 4 2 5 2 2 3 2 2" xfId="7558"/>
    <cellStyle name="Normálna 2 4 2 5 2 2 3 2 2 2" xfId="15513"/>
    <cellStyle name="Normálna 2 4 2 5 2 2 3 2 2 2 2" xfId="34827"/>
    <cellStyle name="Normálna 2 4 2 5 2 2 3 2 2 3" xfId="19588"/>
    <cellStyle name="Normálna 2 4 2 5 2 2 3 2 2 3 2" xfId="34828"/>
    <cellStyle name="Normálna 2 4 2 5 2 2 3 2 2 4" xfId="34829"/>
    <cellStyle name="Normálna 2 4 2 5 2 2 3 2 2 5" xfId="51275"/>
    <cellStyle name="Normálna 2 4 2 5 2 2 3 2 3" xfId="10988"/>
    <cellStyle name="Normálna 2 4 2 5 2 2 3 2 3 2" xfId="34830"/>
    <cellStyle name="Normálna 2 4 2 5 2 2 3 2 4" xfId="19587"/>
    <cellStyle name="Normálna 2 4 2 5 2 2 3 2 4 2" xfId="34831"/>
    <cellStyle name="Normálna 2 4 2 5 2 2 3 2 5" xfId="34832"/>
    <cellStyle name="Normálna 2 4 2 5 2 2 3 2 6" xfId="51276"/>
    <cellStyle name="Normálna 2 4 2 5 2 2 3 3" xfId="5982"/>
    <cellStyle name="Normálna 2 4 2 5 2 2 3 3 2" xfId="13937"/>
    <cellStyle name="Normálna 2 4 2 5 2 2 3 3 2 2" xfId="34833"/>
    <cellStyle name="Normálna 2 4 2 5 2 2 3 3 3" xfId="19589"/>
    <cellStyle name="Normálna 2 4 2 5 2 2 3 3 3 2" xfId="34834"/>
    <cellStyle name="Normálna 2 4 2 5 2 2 3 3 4" xfId="34835"/>
    <cellStyle name="Normálna 2 4 2 5 2 2 3 3 5" xfId="51277"/>
    <cellStyle name="Normálna 2 4 2 5 2 2 3 4" xfId="9187"/>
    <cellStyle name="Normálna 2 4 2 5 2 2 3 4 2" xfId="34836"/>
    <cellStyle name="Normálna 2 4 2 5 2 2 3 5" xfId="19586"/>
    <cellStyle name="Normálna 2 4 2 5 2 2 3 5 2" xfId="34837"/>
    <cellStyle name="Normálna 2 4 2 5 2 2 3 6" xfId="34838"/>
    <cellStyle name="Normálna 2 4 2 5 2 2 3 7" xfId="51278"/>
    <cellStyle name="Normálna 2 4 2 5 2 2 4" xfId="2040"/>
    <cellStyle name="Normálna 2 4 2 5 2 2 4 2" xfId="6773"/>
    <cellStyle name="Normálna 2 4 2 5 2 2 4 2 2" xfId="14728"/>
    <cellStyle name="Normálna 2 4 2 5 2 2 4 2 2 2" xfId="34839"/>
    <cellStyle name="Normálna 2 4 2 5 2 2 4 2 3" xfId="19591"/>
    <cellStyle name="Normálna 2 4 2 5 2 2 4 2 3 2" xfId="34840"/>
    <cellStyle name="Normálna 2 4 2 5 2 2 4 2 4" xfId="34841"/>
    <cellStyle name="Normálna 2 4 2 5 2 2 4 2 5" xfId="51279"/>
    <cellStyle name="Normálna 2 4 2 5 2 2 4 3" xfId="9997"/>
    <cellStyle name="Normálna 2 4 2 5 2 2 4 3 2" xfId="34842"/>
    <cellStyle name="Normálna 2 4 2 5 2 2 4 4" xfId="19590"/>
    <cellStyle name="Normálna 2 4 2 5 2 2 4 4 2" xfId="34843"/>
    <cellStyle name="Normálna 2 4 2 5 2 2 4 5" xfId="34844"/>
    <cellStyle name="Normálna 2 4 2 5 2 2 4 6" xfId="51280"/>
    <cellStyle name="Normálna 2 4 2 5 2 2 5" xfId="3866"/>
    <cellStyle name="Normálna 2 4 2 5 2 2 5 2" xfId="5191"/>
    <cellStyle name="Normálna 2 4 2 5 2 2 5 2 2" xfId="13146"/>
    <cellStyle name="Normálna 2 4 2 5 2 2 5 2 2 2" xfId="34845"/>
    <cellStyle name="Normálna 2 4 2 5 2 2 5 2 3" xfId="19593"/>
    <cellStyle name="Normálna 2 4 2 5 2 2 5 2 3 2" xfId="34846"/>
    <cellStyle name="Normálna 2 4 2 5 2 2 5 2 4" xfId="34847"/>
    <cellStyle name="Normálna 2 4 2 5 2 2 5 2 5" xfId="51281"/>
    <cellStyle name="Normálna 2 4 2 5 2 2 5 3" xfId="11821"/>
    <cellStyle name="Normálna 2 4 2 5 2 2 5 3 2" xfId="34848"/>
    <cellStyle name="Normálna 2 4 2 5 2 2 5 4" xfId="19592"/>
    <cellStyle name="Normálna 2 4 2 5 2 2 5 4 2" xfId="34849"/>
    <cellStyle name="Normálna 2 4 2 5 2 2 5 5" xfId="34850"/>
    <cellStyle name="Normálna 2 4 2 5 2 2 5 6" xfId="51282"/>
    <cellStyle name="Normálna 2 4 2 5 2 2 6" xfId="4398"/>
    <cellStyle name="Normálna 2 4 2 5 2 2 6 2" xfId="12353"/>
    <cellStyle name="Normálna 2 4 2 5 2 2 6 2 2" xfId="34851"/>
    <cellStyle name="Normálna 2 4 2 5 2 2 6 3" xfId="19594"/>
    <cellStyle name="Normálna 2 4 2 5 2 2 6 3 2" xfId="34852"/>
    <cellStyle name="Normálna 2 4 2 5 2 2 6 4" xfId="34853"/>
    <cellStyle name="Normálna 2 4 2 5 2 2 6 5" xfId="51283"/>
    <cellStyle name="Normálna 2 4 2 5 2 2 7" xfId="8396"/>
    <cellStyle name="Normálna 2 4 2 5 2 2 7 2" xfId="34854"/>
    <cellStyle name="Normálna 2 4 2 5 2 2 8" xfId="19575"/>
    <cellStyle name="Normálna 2 4 2 5 2 2 8 2" xfId="34855"/>
    <cellStyle name="Normálna 2 4 2 5 2 2 9" xfId="34856"/>
    <cellStyle name="Normálna 2 4 2 5 2 3" xfId="632"/>
    <cellStyle name="Normálna 2 4 2 5 2 3 2" xfId="1427"/>
    <cellStyle name="Normálna 2 4 2 5 2 3 2 2" xfId="3229"/>
    <cellStyle name="Normálna 2 4 2 5 2 3 2 2 2" xfId="7755"/>
    <cellStyle name="Normálna 2 4 2 5 2 3 2 2 2 2" xfId="15710"/>
    <cellStyle name="Normálna 2 4 2 5 2 3 2 2 2 2 2" xfId="34857"/>
    <cellStyle name="Normálna 2 4 2 5 2 3 2 2 2 3" xfId="19598"/>
    <cellStyle name="Normálna 2 4 2 5 2 3 2 2 2 3 2" xfId="34858"/>
    <cellStyle name="Normálna 2 4 2 5 2 3 2 2 2 4" xfId="34859"/>
    <cellStyle name="Normálna 2 4 2 5 2 3 2 2 2 5" xfId="51284"/>
    <cellStyle name="Normálna 2 4 2 5 2 3 2 2 3" xfId="11185"/>
    <cellStyle name="Normálna 2 4 2 5 2 3 2 2 3 2" xfId="34860"/>
    <cellStyle name="Normálna 2 4 2 5 2 3 2 2 4" xfId="19597"/>
    <cellStyle name="Normálna 2 4 2 5 2 3 2 2 4 2" xfId="34861"/>
    <cellStyle name="Normálna 2 4 2 5 2 3 2 2 5" xfId="34862"/>
    <cellStyle name="Normálna 2 4 2 5 2 3 2 2 6" xfId="51285"/>
    <cellStyle name="Normálna 2 4 2 5 2 3 2 3" xfId="6179"/>
    <cellStyle name="Normálna 2 4 2 5 2 3 2 3 2" xfId="14134"/>
    <cellStyle name="Normálna 2 4 2 5 2 3 2 3 2 2" xfId="34863"/>
    <cellStyle name="Normálna 2 4 2 5 2 3 2 3 3" xfId="19599"/>
    <cellStyle name="Normálna 2 4 2 5 2 3 2 3 3 2" xfId="34864"/>
    <cellStyle name="Normálna 2 4 2 5 2 3 2 3 4" xfId="34865"/>
    <cellStyle name="Normálna 2 4 2 5 2 3 2 3 5" xfId="51286"/>
    <cellStyle name="Normálna 2 4 2 5 2 3 2 4" xfId="9384"/>
    <cellStyle name="Normálna 2 4 2 5 2 3 2 4 2" xfId="34866"/>
    <cellStyle name="Normálna 2 4 2 5 2 3 2 5" xfId="19596"/>
    <cellStyle name="Normálna 2 4 2 5 2 3 2 5 2" xfId="34867"/>
    <cellStyle name="Normálna 2 4 2 5 2 3 2 6" xfId="34868"/>
    <cellStyle name="Normálna 2 4 2 5 2 3 2 7" xfId="51287"/>
    <cellStyle name="Normálna 2 4 2 5 2 3 3" xfId="2237"/>
    <cellStyle name="Normálna 2 4 2 5 2 3 3 2" xfId="6970"/>
    <cellStyle name="Normálna 2 4 2 5 2 3 3 2 2" xfId="14925"/>
    <cellStyle name="Normálna 2 4 2 5 2 3 3 2 2 2" xfId="34869"/>
    <cellStyle name="Normálna 2 4 2 5 2 3 3 2 3" xfId="19601"/>
    <cellStyle name="Normálna 2 4 2 5 2 3 3 2 3 2" xfId="34870"/>
    <cellStyle name="Normálna 2 4 2 5 2 3 3 2 4" xfId="34871"/>
    <cellStyle name="Normálna 2 4 2 5 2 3 3 2 5" xfId="51288"/>
    <cellStyle name="Normálna 2 4 2 5 2 3 3 3" xfId="10194"/>
    <cellStyle name="Normálna 2 4 2 5 2 3 3 3 2" xfId="34872"/>
    <cellStyle name="Normálna 2 4 2 5 2 3 3 4" xfId="19600"/>
    <cellStyle name="Normálna 2 4 2 5 2 3 3 4 2" xfId="34873"/>
    <cellStyle name="Normálna 2 4 2 5 2 3 3 5" xfId="34874"/>
    <cellStyle name="Normálna 2 4 2 5 2 3 3 6" xfId="51289"/>
    <cellStyle name="Normálna 2 4 2 5 2 3 4" xfId="3714"/>
    <cellStyle name="Normálna 2 4 2 5 2 3 4 2" xfId="5388"/>
    <cellStyle name="Normálna 2 4 2 5 2 3 4 2 2" xfId="13343"/>
    <cellStyle name="Normálna 2 4 2 5 2 3 4 2 2 2" xfId="34875"/>
    <cellStyle name="Normálna 2 4 2 5 2 3 4 2 3" xfId="19603"/>
    <cellStyle name="Normálna 2 4 2 5 2 3 4 2 3 2" xfId="34876"/>
    <cellStyle name="Normálna 2 4 2 5 2 3 4 2 4" xfId="34877"/>
    <cellStyle name="Normálna 2 4 2 5 2 3 4 2 5" xfId="51290"/>
    <cellStyle name="Normálna 2 4 2 5 2 3 4 3" xfId="11669"/>
    <cellStyle name="Normálna 2 4 2 5 2 3 4 3 2" xfId="34878"/>
    <cellStyle name="Normálna 2 4 2 5 2 3 4 4" xfId="19602"/>
    <cellStyle name="Normálna 2 4 2 5 2 3 4 4 2" xfId="34879"/>
    <cellStyle name="Normálna 2 4 2 5 2 3 4 5" xfId="34880"/>
    <cellStyle name="Normálna 2 4 2 5 2 3 4 6" xfId="51291"/>
    <cellStyle name="Normálna 2 4 2 5 2 3 5" xfId="4595"/>
    <cellStyle name="Normálna 2 4 2 5 2 3 5 2" xfId="12550"/>
    <cellStyle name="Normálna 2 4 2 5 2 3 5 2 2" xfId="34881"/>
    <cellStyle name="Normálna 2 4 2 5 2 3 5 3" xfId="19604"/>
    <cellStyle name="Normálna 2 4 2 5 2 3 5 3 2" xfId="34882"/>
    <cellStyle name="Normálna 2 4 2 5 2 3 5 4" xfId="34883"/>
    <cellStyle name="Normálna 2 4 2 5 2 3 5 5" xfId="51292"/>
    <cellStyle name="Normálna 2 4 2 5 2 3 6" xfId="8593"/>
    <cellStyle name="Normálna 2 4 2 5 2 3 6 2" xfId="34884"/>
    <cellStyle name="Normálna 2 4 2 5 2 3 7" xfId="19595"/>
    <cellStyle name="Normálna 2 4 2 5 2 3 7 2" xfId="34885"/>
    <cellStyle name="Normálna 2 4 2 5 2 3 8" xfId="34886"/>
    <cellStyle name="Normálna 2 4 2 5 2 3 9" xfId="51293"/>
    <cellStyle name="Normálna 2 4 2 5 2 4" xfId="1037"/>
    <cellStyle name="Normálna 2 4 2 5 2 4 2" xfId="2839"/>
    <cellStyle name="Normálna 2 4 2 5 2 4 2 2" xfId="7365"/>
    <cellStyle name="Normálna 2 4 2 5 2 4 2 2 2" xfId="15320"/>
    <cellStyle name="Normálna 2 4 2 5 2 4 2 2 2 2" xfId="34887"/>
    <cellStyle name="Normálna 2 4 2 5 2 4 2 2 3" xfId="19607"/>
    <cellStyle name="Normálna 2 4 2 5 2 4 2 2 3 2" xfId="34888"/>
    <cellStyle name="Normálna 2 4 2 5 2 4 2 2 4" xfId="34889"/>
    <cellStyle name="Normálna 2 4 2 5 2 4 2 2 5" xfId="51294"/>
    <cellStyle name="Normálna 2 4 2 5 2 4 2 3" xfId="10795"/>
    <cellStyle name="Normálna 2 4 2 5 2 4 2 3 2" xfId="34890"/>
    <cellStyle name="Normálna 2 4 2 5 2 4 2 4" xfId="19606"/>
    <cellStyle name="Normálna 2 4 2 5 2 4 2 4 2" xfId="34891"/>
    <cellStyle name="Normálna 2 4 2 5 2 4 2 5" xfId="34892"/>
    <cellStyle name="Normálna 2 4 2 5 2 4 2 6" xfId="51295"/>
    <cellStyle name="Normálna 2 4 2 5 2 4 3" xfId="5789"/>
    <cellStyle name="Normálna 2 4 2 5 2 4 3 2" xfId="13744"/>
    <cellStyle name="Normálna 2 4 2 5 2 4 3 2 2" xfId="34893"/>
    <cellStyle name="Normálna 2 4 2 5 2 4 3 3" xfId="19608"/>
    <cellStyle name="Normálna 2 4 2 5 2 4 3 3 2" xfId="34894"/>
    <cellStyle name="Normálna 2 4 2 5 2 4 3 4" xfId="34895"/>
    <cellStyle name="Normálna 2 4 2 5 2 4 3 5" xfId="51296"/>
    <cellStyle name="Normálna 2 4 2 5 2 4 4" xfId="8994"/>
    <cellStyle name="Normálna 2 4 2 5 2 4 4 2" xfId="34896"/>
    <cellStyle name="Normálna 2 4 2 5 2 4 5" xfId="19605"/>
    <cellStyle name="Normálna 2 4 2 5 2 4 5 2" xfId="34897"/>
    <cellStyle name="Normálna 2 4 2 5 2 4 6" xfId="34898"/>
    <cellStyle name="Normálna 2 4 2 5 2 4 7" xfId="51297"/>
    <cellStyle name="Normálna 2 4 2 5 2 5" xfId="1847"/>
    <cellStyle name="Normálna 2 4 2 5 2 5 2" xfId="6580"/>
    <cellStyle name="Normálna 2 4 2 5 2 5 2 2" xfId="14535"/>
    <cellStyle name="Normálna 2 4 2 5 2 5 2 2 2" xfId="34899"/>
    <cellStyle name="Normálna 2 4 2 5 2 5 2 3" xfId="19610"/>
    <cellStyle name="Normálna 2 4 2 5 2 5 2 3 2" xfId="34900"/>
    <cellStyle name="Normálna 2 4 2 5 2 5 2 4" xfId="34901"/>
    <cellStyle name="Normálna 2 4 2 5 2 5 2 5" xfId="51298"/>
    <cellStyle name="Normálna 2 4 2 5 2 5 3" xfId="9804"/>
    <cellStyle name="Normálna 2 4 2 5 2 5 3 2" xfId="34902"/>
    <cellStyle name="Normálna 2 4 2 5 2 5 4" xfId="19609"/>
    <cellStyle name="Normálna 2 4 2 5 2 5 4 2" xfId="34903"/>
    <cellStyle name="Normálna 2 4 2 5 2 5 5" xfId="34904"/>
    <cellStyle name="Normálna 2 4 2 5 2 5 6" xfId="51299"/>
    <cellStyle name="Normálna 2 4 2 5 2 6" xfId="2563"/>
    <cellStyle name="Normálna 2 4 2 5 2 6 2" xfId="4998"/>
    <cellStyle name="Normálna 2 4 2 5 2 6 2 2" xfId="12953"/>
    <cellStyle name="Normálna 2 4 2 5 2 6 2 2 2" xfId="34905"/>
    <cellStyle name="Normálna 2 4 2 5 2 6 2 3" xfId="19612"/>
    <cellStyle name="Normálna 2 4 2 5 2 6 2 3 2" xfId="34906"/>
    <cellStyle name="Normálna 2 4 2 5 2 6 2 4" xfId="34907"/>
    <cellStyle name="Normálna 2 4 2 5 2 6 2 5" xfId="51300"/>
    <cellStyle name="Normálna 2 4 2 5 2 6 3" xfId="10520"/>
    <cellStyle name="Normálna 2 4 2 5 2 6 3 2" xfId="34908"/>
    <cellStyle name="Normálna 2 4 2 5 2 6 4" xfId="19611"/>
    <cellStyle name="Normálna 2 4 2 5 2 6 4 2" xfId="34909"/>
    <cellStyle name="Normálna 2 4 2 5 2 6 5" xfId="34910"/>
    <cellStyle name="Normálna 2 4 2 5 2 6 6" xfId="51301"/>
    <cellStyle name="Normálna 2 4 2 5 2 7" xfId="4205"/>
    <cellStyle name="Normálna 2 4 2 5 2 7 2" xfId="12160"/>
    <cellStyle name="Normálna 2 4 2 5 2 7 2 2" xfId="34911"/>
    <cellStyle name="Normálna 2 4 2 5 2 7 3" xfId="19613"/>
    <cellStyle name="Normálna 2 4 2 5 2 7 3 2" xfId="34912"/>
    <cellStyle name="Normálna 2 4 2 5 2 7 4" xfId="34913"/>
    <cellStyle name="Normálna 2 4 2 5 2 7 5" xfId="51302"/>
    <cellStyle name="Normálna 2 4 2 5 2 8" xfId="8203"/>
    <cellStyle name="Normálna 2 4 2 5 2 8 2" xfId="34914"/>
    <cellStyle name="Normálna 2 4 2 5 2 9" xfId="19574"/>
    <cellStyle name="Normálna 2 4 2 5 2 9 2" xfId="34915"/>
    <cellStyle name="Normálna 2 4 2 5 3" xfId="336"/>
    <cellStyle name="Normálna 2 4 2 5 3 10" xfId="51303"/>
    <cellStyle name="Normálna 2 4 2 5 3 2" xfId="728"/>
    <cellStyle name="Normálna 2 4 2 5 3 2 2" xfId="1523"/>
    <cellStyle name="Normálna 2 4 2 5 3 2 2 2" xfId="3325"/>
    <cellStyle name="Normálna 2 4 2 5 3 2 2 2 2" xfId="7851"/>
    <cellStyle name="Normálna 2 4 2 5 3 2 2 2 2 2" xfId="15806"/>
    <cellStyle name="Normálna 2 4 2 5 3 2 2 2 2 2 2" xfId="34916"/>
    <cellStyle name="Normálna 2 4 2 5 3 2 2 2 2 3" xfId="19618"/>
    <cellStyle name="Normálna 2 4 2 5 3 2 2 2 2 3 2" xfId="34917"/>
    <cellStyle name="Normálna 2 4 2 5 3 2 2 2 2 4" xfId="34918"/>
    <cellStyle name="Normálna 2 4 2 5 3 2 2 2 2 5" xfId="51304"/>
    <cellStyle name="Normálna 2 4 2 5 3 2 2 2 3" xfId="11281"/>
    <cellStyle name="Normálna 2 4 2 5 3 2 2 2 3 2" xfId="34919"/>
    <cellStyle name="Normálna 2 4 2 5 3 2 2 2 4" xfId="19617"/>
    <cellStyle name="Normálna 2 4 2 5 3 2 2 2 4 2" xfId="34920"/>
    <cellStyle name="Normálna 2 4 2 5 3 2 2 2 5" xfId="34921"/>
    <cellStyle name="Normálna 2 4 2 5 3 2 2 2 6" xfId="51305"/>
    <cellStyle name="Normálna 2 4 2 5 3 2 2 3" xfId="6275"/>
    <cellStyle name="Normálna 2 4 2 5 3 2 2 3 2" xfId="14230"/>
    <cellStyle name="Normálna 2 4 2 5 3 2 2 3 2 2" xfId="34922"/>
    <cellStyle name="Normálna 2 4 2 5 3 2 2 3 3" xfId="19619"/>
    <cellStyle name="Normálna 2 4 2 5 3 2 2 3 3 2" xfId="34923"/>
    <cellStyle name="Normálna 2 4 2 5 3 2 2 3 4" xfId="34924"/>
    <cellStyle name="Normálna 2 4 2 5 3 2 2 3 5" xfId="51306"/>
    <cellStyle name="Normálna 2 4 2 5 3 2 2 4" xfId="9480"/>
    <cellStyle name="Normálna 2 4 2 5 3 2 2 4 2" xfId="34925"/>
    <cellStyle name="Normálna 2 4 2 5 3 2 2 5" xfId="19616"/>
    <cellStyle name="Normálna 2 4 2 5 3 2 2 5 2" xfId="34926"/>
    <cellStyle name="Normálna 2 4 2 5 3 2 2 6" xfId="34927"/>
    <cellStyle name="Normálna 2 4 2 5 3 2 2 7" xfId="51307"/>
    <cellStyle name="Normálna 2 4 2 5 3 2 3" xfId="2333"/>
    <cellStyle name="Normálna 2 4 2 5 3 2 3 2" xfId="7066"/>
    <cellStyle name="Normálna 2 4 2 5 3 2 3 2 2" xfId="15021"/>
    <cellStyle name="Normálna 2 4 2 5 3 2 3 2 2 2" xfId="34928"/>
    <cellStyle name="Normálna 2 4 2 5 3 2 3 2 3" xfId="19621"/>
    <cellStyle name="Normálna 2 4 2 5 3 2 3 2 3 2" xfId="34929"/>
    <cellStyle name="Normálna 2 4 2 5 3 2 3 2 4" xfId="34930"/>
    <cellStyle name="Normálna 2 4 2 5 3 2 3 2 5" xfId="51308"/>
    <cellStyle name="Normálna 2 4 2 5 3 2 3 3" xfId="10290"/>
    <cellStyle name="Normálna 2 4 2 5 3 2 3 3 2" xfId="34931"/>
    <cellStyle name="Normálna 2 4 2 5 3 2 3 4" xfId="19620"/>
    <cellStyle name="Normálna 2 4 2 5 3 2 3 4 2" xfId="34932"/>
    <cellStyle name="Normálna 2 4 2 5 3 2 3 5" xfId="34933"/>
    <cellStyle name="Normálna 2 4 2 5 3 2 3 6" xfId="51309"/>
    <cellStyle name="Normálna 2 4 2 5 3 2 4" xfId="3712"/>
    <cellStyle name="Normálna 2 4 2 5 3 2 4 2" xfId="5484"/>
    <cellStyle name="Normálna 2 4 2 5 3 2 4 2 2" xfId="13439"/>
    <cellStyle name="Normálna 2 4 2 5 3 2 4 2 2 2" xfId="34934"/>
    <cellStyle name="Normálna 2 4 2 5 3 2 4 2 3" xfId="19623"/>
    <cellStyle name="Normálna 2 4 2 5 3 2 4 2 3 2" xfId="34935"/>
    <cellStyle name="Normálna 2 4 2 5 3 2 4 2 4" xfId="34936"/>
    <cellStyle name="Normálna 2 4 2 5 3 2 4 2 5" xfId="51310"/>
    <cellStyle name="Normálna 2 4 2 5 3 2 4 3" xfId="11667"/>
    <cellStyle name="Normálna 2 4 2 5 3 2 4 3 2" xfId="34937"/>
    <cellStyle name="Normálna 2 4 2 5 3 2 4 4" xfId="19622"/>
    <cellStyle name="Normálna 2 4 2 5 3 2 4 4 2" xfId="34938"/>
    <cellStyle name="Normálna 2 4 2 5 3 2 4 5" xfId="34939"/>
    <cellStyle name="Normálna 2 4 2 5 3 2 4 6" xfId="51311"/>
    <cellStyle name="Normálna 2 4 2 5 3 2 5" xfId="4691"/>
    <cellStyle name="Normálna 2 4 2 5 3 2 5 2" xfId="12646"/>
    <cellStyle name="Normálna 2 4 2 5 3 2 5 2 2" xfId="34940"/>
    <cellStyle name="Normálna 2 4 2 5 3 2 5 3" xfId="19624"/>
    <cellStyle name="Normálna 2 4 2 5 3 2 5 3 2" xfId="34941"/>
    <cellStyle name="Normálna 2 4 2 5 3 2 5 4" xfId="34942"/>
    <cellStyle name="Normálna 2 4 2 5 3 2 5 5" xfId="51312"/>
    <cellStyle name="Normálna 2 4 2 5 3 2 6" xfId="8689"/>
    <cellStyle name="Normálna 2 4 2 5 3 2 6 2" xfId="34943"/>
    <cellStyle name="Normálna 2 4 2 5 3 2 7" xfId="19615"/>
    <cellStyle name="Normálna 2 4 2 5 3 2 7 2" xfId="34944"/>
    <cellStyle name="Normálna 2 4 2 5 3 2 8" xfId="34945"/>
    <cellStyle name="Normálna 2 4 2 5 3 2 9" xfId="51313"/>
    <cellStyle name="Normálna 2 4 2 5 3 3" xfId="1133"/>
    <cellStyle name="Normálna 2 4 2 5 3 3 2" xfId="2935"/>
    <cellStyle name="Normálna 2 4 2 5 3 3 2 2" xfId="7461"/>
    <cellStyle name="Normálna 2 4 2 5 3 3 2 2 2" xfId="15416"/>
    <cellStyle name="Normálna 2 4 2 5 3 3 2 2 2 2" xfId="34946"/>
    <cellStyle name="Normálna 2 4 2 5 3 3 2 2 3" xfId="19627"/>
    <cellStyle name="Normálna 2 4 2 5 3 3 2 2 3 2" xfId="34947"/>
    <cellStyle name="Normálna 2 4 2 5 3 3 2 2 4" xfId="34948"/>
    <cellStyle name="Normálna 2 4 2 5 3 3 2 2 5" xfId="51314"/>
    <cellStyle name="Normálna 2 4 2 5 3 3 2 3" xfId="10891"/>
    <cellStyle name="Normálna 2 4 2 5 3 3 2 3 2" xfId="34949"/>
    <cellStyle name="Normálna 2 4 2 5 3 3 2 4" xfId="19626"/>
    <cellStyle name="Normálna 2 4 2 5 3 3 2 4 2" xfId="34950"/>
    <cellStyle name="Normálna 2 4 2 5 3 3 2 5" xfId="34951"/>
    <cellStyle name="Normálna 2 4 2 5 3 3 2 6" xfId="51315"/>
    <cellStyle name="Normálna 2 4 2 5 3 3 3" xfId="5885"/>
    <cellStyle name="Normálna 2 4 2 5 3 3 3 2" xfId="13840"/>
    <cellStyle name="Normálna 2 4 2 5 3 3 3 2 2" xfId="34952"/>
    <cellStyle name="Normálna 2 4 2 5 3 3 3 3" xfId="19628"/>
    <cellStyle name="Normálna 2 4 2 5 3 3 3 3 2" xfId="34953"/>
    <cellStyle name="Normálna 2 4 2 5 3 3 3 4" xfId="34954"/>
    <cellStyle name="Normálna 2 4 2 5 3 3 3 5" xfId="51316"/>
    <cellStyle name="Normálna 2 4 2 5 3 3 4" xfId="9090"/>
    <cellStyle name="Normálna 2 4 2 5 3 3 4 2" xfId="34955"/>
    <cellStyle name="Normálna 2 4 2 5 3 3 5" xfId="19625"/>
    <cellStyle name="Normálna 2 4 2 5 3 3 5 2" xfId="34956"/>
    <cellStyle name="Normálna 2 4 2 5 3 3 6" xfId="34957"/>
    <cellStyle name="Normálna 2 4 2 5 3 3 7" xfId="51317"/>
    <cellStyle name="Normálna 2 4 2 5 3 4" xfId="1943"/>
    <cellStyle name="Normálna 2 4 2 5 3 4 2" xfId="6676"/>
    <cellStyle name="Normálna 2 4 2 5 3 4 2 2" xfId="14631"/>
    <cellStyle name="Normálna 2 4 2 5 3 4 2 2 2" xfId="34958"/>
    <cellStyle name="Normálna 2 4 2 5 3 4 2 3" xfId="19630"/>
    <cellStyle name="Normálna 2 4 2 5 3 4 2 3 2" xfId="34959"/>
    <cellStyle name="Normálna 2 4 2 5 3 4 2 4" xfId="34960"/>
    <cellStyle name="Normálna 2 4 2 5 3 4 2 5" xfId="51318"/>
    <cellStyle name="Normálna 2 4 2 5 3 4 3" xfId="9900"/>
    <cellStyle name="Normálna 2 4 2 5 3 4 3 2" xfId="34961"/>
    <cellStyle name="Normálna 2 4 2 5 3 4 4" xfId="19629"/>
    <cellStyle name="Normálna 2 4 2 5 3 4 4 2" xfId="34962"/>
    <cellStyle name="Normálna 2 4 2 5 3 4 5" xfId="34963"/>
    <cellStyle name="Normálna 2 4 2 5 3 4 6" xfId="51319"/>
    <cellStyle name="Normálna 2 4 2 5 3 5" xfId="3990"/>
    <cellStyle name="Normálna 2 4 2 5 3 5 2" xfId="5094"/>
    <cellStyle name="Normálna 2 4 2 5 3 5 2 2" xfId="13049"/>
    <cellStyle name="Normálna 2 4 2 5 3 5 2 2 2" xfId="34964"/>
    <cellStyle name="Normálna 2 4 2 5 3 5 2 3" xfId="19632"/>
    <cellStyle name="Normálna 2 4 2 5 3 5 2 3 2" xfId="34965"/>
    <cellStyle name="Normálna 2 4 2 5 3 5 2 4" xfId="34966"/>
    <cellStyle name="Normálna 2 4 2 5 3 5 2 5" xfId="51320"/>
    <cellStyle name="Normálna 2 4 2 5 3 5 3" xfId="11945"/>
    <cellStyle name="Normálna 2 4 2 5 3 5 3 2" xfId="34967"/>
    <cellStyle name="Normálna 2 4 2 5 3 5 4" xfId="19631"/>
    <cellStyle name="Normálna 2 4 2 5 3 5 4 2" xfId="34968"/>
    <cellStyle name="Normálna 2 4 2 5 3 5 5" xfId="34969"/>
    <cellStyle name="Normálna 2 4 2 5 3 5 6" xfId="51321"/>
    <cellStyle name="Normálna 2 4 2 5 3 6" xfId="4301"/>
    <cellStyle name="Normálna 2 4 2 5 3 6 2" xfId="12256"/>
    <cellStyle name="Normálna 2 4 2 5 3 6 2 2" xfId="34970"/>
    <cellStyle name="Normálna 2 4 2 5 3 6 3" xfId="19633"/>
    <cellStyle name="Normálna 2 4 2 5 3 6 3 2" xfId="34971"/>
    <cellStyle name="Normálna 2 4 2 5 3 6 4" xfId="34972"/>
    <cellStyle name="Normálna 2 4 2 5 3 6 5" xfId="51322"/>
    <cellStyle name="Normálna 2 4 2 5 3 7" xfId="8299"/>
    <cellStyle name="Normálna 2 4 2 5 3 7 2" xfId="34973"/>
    <cellStyle name="Normálna 2 4 2 5 3 8" xfId="19614"/>
    <cellStyle name="Normálna 2 4 2 5 3 8 2" xfId="34974"/>
    <cellStyle name="Normálna 2 4 2 5 3 9" xfId="34975"/>
    <cellStyle name="Normálna 2 4 2 5 4" xfId="535"/>
    <cellStyle name="Normálna 2 4 2 5 4 2" xfId="1330"/>
    <cellStyle name="Normálna 2 4 2 5 4 2 2" xfId="3132"/>
    <cellStyle name="Normálna 2 4 2 5 4 2 2 2" xfId="7658"/>
    <cellStyle name="Normálna 2 4 2 5 4 2 2 2 2" xfId="15613"/>
    <cellStyle name="Normálna 2 4 2 5 4 2 2 2 2 2" xfId="34976"/>
    <cellStyle name="Normálna 2 4 2 5 4 2 2 2 3" xfId="19637"/>
    <cellStyle name="Normálna 2 4 2 5 4 2 2 2 3 2" xfId="34977"/>
    <cellStyle name="Normálna 2 4 2 5 4 2 2 2 4" xfId="34978"/>
    <cellStyle name="Normálna 2 4 2 5 4 2 2 2 5" xfId="51323"/>
    <cellStyle name="Normálna 2 4 2 5 4 2 2 3" xfId="11088"/>
    <cellStyle name="Normálna 2 4 2 5 4 2 2 3 2" xfId="34979"/>
    <cellStyle name="Normálna 2 4 2 5 4 2 2 4" xfId="19636"/>
    <cellStyle name="Normálna 2 4 2 5 4 2 2 4 2" xfId="34980"/>
    <cellStyle name="Normálna 2 4 2 5 4 2 2 5" xfId="34981"/>
    <cellStyle name="Normálna 2 4 2 5 4 2 2 6" xfId="51324"/>
    <cellStyle name="Normálna 2 4 2 5 4 2 3" xfId="6082"/>
    <cellStyle name="Normálna 2 4 2 5 4 2 3 2" xfId="14037"/>
    <cellStyle name="Normálna 2 4 2 5 4 2 3 2 2" xfId="34982"/>
    <cellStyle name="Normálna 2 4 2 5 4 2 3 3" xfId="19638"/>
    <cellStyle name="Normálna 2 4 2 5 4 2 3 3 2" xfId="34983"/>
    <cellStyle name="Normálna 2 4 2 5 4 2 3 4" xfId="34984"/>
    <cellStyle name="Normálna 2 4 2 5 4 2 3 5" xfId="51325"/>
    <cellStyle name="Normálna 2 4 2 5 4 2 4" xfId="9287"/>
    <cellStyle name="Normálna 2 4 2 5 4 2 4 2" xfId="34985"/>
    <cellStyle name="Normálna 2 4 2 5 4 2 5" xfId="19635"/>
    <cellStyle name="Normálna 2 4 2 5 4 2 5 2" xfId="34986"/>
    <cellStyle name="Normálna 2 4 2 5 4 2 6" xfId="34987"/>
    <cellStyle name="Normálna 2 4 2 5 4 2 7" xfId="51326"/>
    <cellStyle name="Normálna 2 4 2 5 4 3" xfId="2140"/>
    <cellStyle name="Normálna 2 4 2 5 4 3 2" xfId="6873"/>
    <cellStyle name="Normálna 2 4 2 5 4 3 2 2" xfId="14828"/>
    <cellStyle name="Normálna 2 4 2 5 4 3 2 2 2" xfId="34988"/>
    <cellStyle name="Normálna 2 4 2 5 4 3 2 3" xfId="19640"/>
    <cellStyle name="Normálna 2 4 2 5 4 3 2 3 2" xfId="34989"/>
    <cellStyle name="Normálna 2 4 2 5 4 3 2 4" xfId="34990"/>
    <cellStyle name="Normálna 2 4 2 5 4 3 2 5" xfId="51327"/>
    <cellStyle name="Normálna 2 4 2 5 4 3 3" xfId="10097"/>
    <cellStyle name="Normálna 2 4 2 5 4 3 3 2" xfId="34991"/>
    <cellStyle name="Normálna 2 4 2 5 4 3 4" xfId="19639"/>
    <cellStyle name="Normálna 2 4 2 5 4 3 4 2" xfId="34992"/>
    <cellStyle name="Normálna 2 4 2 5 4 3 5" xfId="34993"/>
    <cellStyle name="Normálna 2 4 2 5 4 3 6" xfId="51328"/>
    <cellStyle name="Normálna 2 4 2 5 4 4" xfId="2594"/>
    <cellStyle name="Normálna 2 4 2 5 4 4 2" xfId="5291"/>
    <cellStyle name="Normálna 2 4 2 5 4 4 2 2" xfId="13246"/>
    <cellStyle name="Normálna 2 4 2 5 4 4 2 2 2" xfId="34994"/>
    <cellStyle name="Normálna 2 4 2 5 4 4 2 3" xfId="19642"/>
    <cellStyle name="Normálna 2 4 2 5 4 4 2 3 2" xfId="34995"/>
    <cellStyle name="Normálna 2 4 2 5 4 4 2 4" xfId="34996"/>
    <cellStyle name="Normálna 2 4 2 5 4 4 2 5" xfId="51329"/>
    <cellStyle name="Normálna 2 4 2 5 4 4 3" xfId="10551"/>
    <cellStyle name="Normálna 2 4 2 5 4 4 3 2" xfId="34997"/>
    <cellStyle name="Normálna 2 4 2 5 4 4 4" xfId="19641"/>
    <cellStyle name="Normálna 2 4 2 5 4 4 4 2" xfId="34998"/>
    <cellStyle name="Normálna 2 4 2 5 4 4 5" xfId="34999"/>
    <cellStyle name="Normálna 2 4 2 5 4 4 6" xfId="51330"/>
    <cellStyle name="Normálna 2 4 2 5 4 5" xfId="4498"/>
    <cellStyle name="Normálna 2 4 2 5 4 5 2" xfId="12453"/>
    <cellStyle name="Normálna 2 4 2 5 4 5 2 2" xfId="35000"/>
    <cellStyle name="Normálna 2 4 2 5 4 5 3" xfId="19643"/>
    <cellStyle name="Normálna 2 4 2 5 4 5 3 2" xfId="35001"/>
    <cellStyle name="Normálna 2 4 2 5 4 5 4" xfId="35002"/>
    <cellStyle name="Normálna 2 4 2 5 4 5 5" xfId="51331"/>
    <cellStyle name="Normálna 2 4 2 5 4 6" xfId="8496"/>
    <cellStyle name="Normálna 2 4 2 5 4 6 2" xfId="35003"/>
    <cellStyle name="Normálna 2 4 2 5 4 7" xfId="19634"/>
    <cellStyle name="Normálna 2 4 2 5 4 7 2" xfId="35004"/>
    <cellStyle name="Normálna 2 4 2 5 4 8" xfId="35005"/>
    <cellStyle name="Normálna 2 4 2 5 4 9" xfId="51332"/>
    <cellStyle name="Normálna 2 4 2 5 5" xfId="940"/>
    <cellStyle name="Normálna 2 4 2 5 5 2" xfId="2742"/>
    <cellStyle name="Normálna 2 4 2 5 5 2 2" xfId="7268"/>
    <cellStyle name="Normálna 2 4 2 5 5 2 2 2" xfId="15223"/>
    <cellStyle name="Normálna 2 4 2 5 5 2 2 2 2" xfId="35006"/>
    <cellStyle name="Normálna 2 4 2 5 5 2 2 3" xfId="19646"/>
    <cellStyle name="Normálna 2 4 2 5 5 2 2 3 2" xfId="35007"/>
    <cellStyle name="Normálna 2 4 2 5 5 2 2 4" xfId="35008"/>
    <cellStyle name="Normálna 2 4 2 5 5 2 2 5" xfId="51333"/>
    <cellStyle name="Normálna 2 4 2 5 5 2 3" xfId="10698"/>
    <cellStyle name="Normálna 2 4 2 5 5 2 3 2" xfId="35009"/>
    <cellStyle name="Normálna 2 4 2 5 5 2 4" xfId="19645"/>
    <cellStyle name="Normálna 2 4 2 5 5 2 4 2" xfId="35010"/>
    <cellStyle name="Normálna 2 4 2 5 5 2 5" xfId="35011"/>
    <cellStyle name="Normálna 2 4 2 5 5 2 6" xfId="51334"/>
    <cellStyle name="Normálna 2 4 2 5 5 3" xfId="5692"/>
    <cellStyle name="Normálna 2 4 2 5 5 3 2" xfId="13647"/>
    <cellStyle name="Normálna 2 4 2 5 5 3 2 2" xfId="35012"/>
    <cellStyle name="Normálna 2 4 2 5 5 3 3" xfId="19647"/>
    <cellStyle name="Normálna 2 4 2 5 5 3 3 2" xfId="35013"/>
    <cellStyle name="Normálna 2 4 2 5 5 3 4" xfId="35014"/>
    <cellStyle name="Normálna 2 4 2 5 5 3 5" xfId="51335"/>
    <cellStyle name="Normálna 2 4 2 5 5 4" xfId="8897"/>
    <cellStyle name="Normálna 2 4 2 5 5 4 2" xfId="35015"/>
    <cellStyle name="Normálna 2 4 2 5 5 5" xfId="19644"/>
    <cellStyle name="Normálna 2 4 2 5 5 5 2" xfId="35016"/>
    <cellStyle name="Normálna 2 4 2 5 5 6" xfId="35017"/>
    <cellStyle name="Normálna 2 4 2 5 5 7" xfId="51336"/>
    <cellStyle name="Normálna 2 4 2 5 6" xfId="1749"/>
    <cellStyle name="Normálna 2 4 2 5 6 2" xfId="6483"/>
    <cellStyle name="Normálna 2 4 2 5 6 2 2" xfId="14438"/>
    <cellStyle name="Normálna 2 4 2 5 6 2 2 2" xfId="35018"/>
    <cellStyle name="Normálna 2 4 2 5 6 2 3" xfId="19649"/>
    <cellStyle name="Normálna 2 4 2 5 6 2 3 2" xfId="35019"/>
    <cellStyle name="Normálna 2 4 2 5 6 2 4" xfId="35020"/>
    <cellStyle name="Normálna 2 4 2 5 6 2 5" xfId="51337"/>
    <cellStyle name="Normálna 2 4 2 5 6 3" xfId="9706"/>
    <cellStyle name="Normálna 2 4 2 5 6 3 2" xfId="35021"/>
    <cellStyle name="Normálna 2 4 2 5 6 4" xfId="19648"/>
    <cellStyle name="Normálna 2 4 2 5 6 4 2" xfId="35022"/>
    <cellStyle name="Normálna 2 4 2 5 6 5" xfId="35023"/>
    <cellStyle name="Normálna 2 4 2 5 6 6" xfId="51338"/>
    <cellStyle name="Normálna 2 4 2 5 7" xfId="3880"/>
    <cellStyle name="Normálna 2 4 2 5 7 2" xfId="4901"/>
    <cellStyle name="Normálna 2 4 2 5 7 2 2" xfId="12856"/>
    <cellStyle name="Normálna 2 4 2 5 7 2 2 2" xfId="35024"/>
    <cellStyle name="Normálna 2 4 2 5 7 2 3" xfId="19651"/>
    <cellStyle name="Normálna 2 4 2 5 7 2 3 2" xfId="35025"/>
    <cellStyle name="Normálna 2 4 2 5 7 2 4" xfId="35026"/>
    <cellStyle name="Normálna 2 4 2 5 7 2 5" xfId="51339"/>
    <cellStyle name="Normálna 2 4 2 5 7 3" xfId="11835"/>
    <cellStyle name="Normálna 2 4 2 5 7 3 2" xfId="35027"/>
    <cellStyle name="Normálna 2 4 2 5 7 4" xfId="19650"/>
    <cellStyle name="Normálna 2 4 2 5 7 4 2" xfId="35028"/>
    <cellStyle name="Normálna 2 4 2 5 7 5" xfId="35029"/>
    <cellStyle name="Normálna 2 4 2 5 7 6" xfId="51340"/>
    <cellStyle name="Normálna 2 4 2 5 8" xfId="4108"/>
    <cellStyle name="Normálna 2 4 2 5 8 2" xfId="12063"/>
    <cellStyle name="Normálna 2 4 2 5 8 2 2" xfId="35030"/>
    <cellStyle name="Normálna 2 4 2 5 8 3" xfId="19652"/>
    <cellStyle name="Normálna 2 4 2 5 8 3 2" xfId="35031"/>
    <cellStyle name="Normálna 2 4 2 5 8 4" xfId="35032"/>
    <cellStyle name="Normálna 2 4 2 5 8 5" xfId="51341"/>
    <cellStyle name="Normálna 2 4 2 5 9" xfId="8106"/>
    <cellStyle name="Normálna 2 4 2 5 9 2" xfId="35033"/>
    <cellStyle name="Normálna 2 4 2 6" xfId="152"/>
    <cellStyle name="Normálna 2 4 2 6 10" xfId="19653"/>
    <cellStyle name="Normálna 2 4 2 6 10 2" xfId="35034"/>
    <cellStyle name="Normálna 2 4 2 6 11" xfId="35035"/>
    <cellStyle name="Normálna 2 4 2 6 12" xfId="51342"/>
    <cellStyle name="Normálna 2 4 2 6 2" xfId="253"/>
    <cellStyle name="Normálna 2 4 2 6 2 10" xfId="35036"/>
    <cellStyle name="Normálna 2 4 2 6 2 11" xfId="51343"/>
    <cellStyle name="Normálna 2 4 2 6 2 2" xfId="452"/>
    <cellStyle name="Normálna 2 4 2 6 2 2 10" xfId="51344"/>
    <cellStyle name="Normálna 2 4 2 6 2 2 2" xfId="844"/>
    <cellStyle name="Normálna 2 4 2 6 2 2 2 2" xfId="1639"/>
    <cellStyle name="Normálna 2 4 2 6 2 2 2 2 2" xfId="3441"/>
    <cellStyle name="Normálna 2 4 2 6 2 2 2 2 2 2" xfId="7967"/>
    <cellStyle name="Normálna 2 4 2 6 2 2 2 2 2 2 2" xfId="15922"/>
    <cellStyle name="Normálna 2 4 2 6 2 2 2 2 2 2 2 2" xfId="35037"/>
    <cellStyle name="Normálna 2 4 2 6 2 2 2 2 2 2 3" xfId="19659"/>
    <cellStyle name="Normálna 2 4 2 6 2 2 2 2 2 2 3 2" xfId="35038"/>
    <cellStyle name="Normálna 2 4 2 6 2 2 2 2 2 2 4" xfId="35039"/>
    <cellStyle name="Normálna 2 4 2 6 2 2 2 2 2 2 5" xfId="51345"/>
    <cellStyle name="Normálna 2 4 2 6 2 2 2 2 2 3" xfId="11397"/>
    <cellStyle name="Normálna 2 4 2 6 2 2 2 2 2 3 2" xfId="35040"/>
    <cellStyle name="Normálna 2 4 2 6 2 2 2 2 2 4" xfId="19658"/>
    <cellStyle name="Normálna 2 4 2 6 2 2 2 2 2 4 2" xfId="35041"/>
    <cellStyle name="Normálna 2 4 2 6 2 2 2 2 2 5" xfId="35042"/>
    <cellStyle name="Normálna 2 4 2 6 2 2 2 2 2 6" xfId="51346"/>
    <cellStyle name="Normálna 2 4 2 6 2 2 2 2 3" xfId="6391"/>
    <cellStyle name="Normálna 2 4 2 6 2 2 2 2 3 2" xfId="14346"/>
    <cellStyle name="Normálna 2 4 2 6 2 2 2 2 3 2 2" xfId="35043"/>
    <cellStyle name="Normálna 2 4 2 6 2 2 2 2 3 3" xfId="19660"/>
    <cellStyle name="Normálna 2 4 2 6 2 2 2 2 3 3 2" xfId="35044"/>
    <cellStyle name="Normálna 2 4 2 6 2 2 2 2 3 4" xfId="35045"/>
    <cellStyle name="Normálna 2 4 2 6 2 2 2 2 3 5" xfId="51347"/>
    <cellStyle name="Normálna 2 4 2 6 2 2 2 2 4" xfId="9596"/>
    <cellStyle name="Normálna 2 4 2 6 2 2 2 2 4 2" xfId="35046"/>
    <cellStyle name="Normálna 2 4 2 6 2 2 2 2 5" xfId="19657"/>
    <cellStyle name="Normálna 2 4 2 6 2 2 2 2 5 2" xfId="35047"/>
    <cellStyle name="Normálna 2 4 2 6 2 2 2 2 6" xfId="35048"/>
    <cellStyle name="Normálna 2 4 2 6 2 2 2 2 7" xfId="51348"/>
    <cellStyle name="Normálna 2 4 2 6 2 2 2 3" xfId="2449"/>
    <cellStyle name="Normálna 2 4 2 6 2 2 2 3 2" xfId="7182"/>
    <cellStyle name="Normálna 2 4 2 6 2 2 2 3 2 2" xfId="15137"/>
    <cellStyle name="Normálna 2 4 2 6 2 2 2 3 2 2 2" xfId="35049"/>
    <cellStyle name="Normálna 2 4 2 6 2 2 2 3 2 3" xfId="19662"/>
    <cellStyle name="Normálna 2 4 2 6 2 2 2 3 2 3 2" xfId="35050"/>
    <cellStyle name="Normálna 2 4 2 6 2 2 2 3 2 4" xfId="35051"/>
    <cellStyle name="Normálna 2 4 2 6 2 2 2 3 2 5" xfId="51349"/>
    <cellStyle name="Normálna 2 4 2 6 2 2 2 3 3" xfId="10406"/>
    <cellStyle name="Normálna 2 4 2 6 2 2 2 3 3 2" xfId="35052"/>
    <cellStyle name="Normálna 2 4 2 6 2 2 2 3 4" xfId="19661"/>
    <cellStyle name="Normálna 2 4 2 6 2 2 2 3 4 2" xfId="35053"/>
    <cellStyle name="Normálna 2 4 2 6 2 2 2 3 5" xfId="35054"/>
    <cellStyle name="Normálna 2 4 2 6 2 2 2 3 6" xfId="51350"/>
    <cellStyle name="Normálna 2 4 2 6 2 2 2 4" xfId="2606"/>
    <cellStyle name="Normálna 2 4 2 6 2 2 2 4 2" xfId="5600"/>
    <cellStyle name="Normálna 2 4 2 6 2 2 2 4 2 2" xfId="13555"/>
    <cellStyle name="Normálna 2 4 2 6 2 2 2 4 2 2 2" xfId="35055"/>
    <cellStyle name="Normálna 2 4 2 6 2 2 2 4 2 3" xfId="19664"/>
    <cellStyle name="Normálna 2 4 2 6 2 2 2 4 2 3 2" xfId="35056"/>
    <cellStyle name="Normálna 2 4 2 6 2 2 2 4 2 4" xfId="35057"/>
    <cellStyle name="Normálna 2 4 2 6 2 2 2 4 2 5" xfId="51351"/>
    <cellStyle name="Normálna 2 4 2 6 2 2 2 4 3" xfId="10563"/>
    <cellStyle name="Normálna 2 4 2 6 2 2 2 4 3 2" xfId="35058"/>
    <cellStyle name="Normálna 2 4 2 6 2 2 2 4 4" xfId="19663"/>
    <cellStyle name="Normálna 2 4 2 6 2 2 2 4 4 2" xfId="35059"/>
    <cellStyle name="Normálna 2 4 2 6 2 2 2 4 5" xfId="35060"/>
    <cellStyle name="Normálna 2 4 2 6 2 2 2 4 6" xfId="51352"/>
    <cellStyle name="Normálna 2 4 2 6 2 2 2 5" xfId="4807"/>
    <cellStyle name="Normálna 2 4 2 6 2 2 2 5 2" xfId="12762"/>
    <cellStyle name="Normálna 2 4 2 6 2 2 2 5 2 2" xfId="35061"/>
    <cellStyle name="Normálna 2 4 2 6 2 2 2 5 3" xfId="19665"/>
    <cellStyle name="Normálna 2 4 2 6 2 2 2 5 3 2" xfId="35062"/>
    <cellStyle name="Normálna 2 4 2 6 2 2 2 5 4" xfId="35063"/>
    <cellStyle name="Normálna 2 4 2 6 2 2 2 5 5" xfId="51353"/>
    <cellStyle name="Normálna 2 4 2 6 2 2 2 6" xfId="8805"/>
    <cellStyle name="Normálna 2 4 2 6 2 2 2 6 2" xfId="35064"/>
    <cellStyle name="Normálna 2 4 2 6 2 2 2 7" xfId="19656"/>
    <cellStyle name="Normálna 2 4 2 6 2 2 2 7 2" xfId="35065"/>
    <cellStyle name="Normálna 2 4 2 6 2 2 2 8" xfId="35066"/>
    <cellStyle name="Normálna 2 4 2 6 2 2 2 9" xfId="51354"/>
    <cellStyle name="Normálna 2 4 2 6 2 2 3" xfId="1249"/>
    <cellStyle name="Normálna 2 4 2 6 2 2 3 2" xfId="3051"/>
    <cellStyle name="Normálna 2 4 2 6 2 2 3 2 2" xfId="7577"/>
    <cellStyle name="Normálna 2 4 2 6 2 2 3 2 2 2" xfId="15532"/>
    <cellStyle name="Normálna 2 4 2 6 2 2 3 2 2 2 2" xfId="35067"/>
    <cellStyle name="Normálna 2 4 2 6 2 2 3 2 2 3" xfId="19668"/>
    <cellStyle name="Normálna 2 4 2 6 2 2 3 2 2 3 2" xfId="35068"/>
    <cellStyle name="Normálna 2 4 2 6 2 2 3 2 2 4" xfId="35069"/>
    <cellStyle name="Normálna 2 4 2 6 2 2 3 2 2 5" xfId="51355"/>
    <cellStyle name="Normálna 2 4 2 6 2 2 3 2 3" xfId="11007"/>
    <cellStyle name="Normálna 2 4 2 6 2 2 3 2 3 2" xfId="35070"/>
    <cellStyle name="Normálna 2 4 2 6 2 2 3 2 4" xfId="19667"/>
    <cellStyle name="Normálna 2 4 2 6 2 2 3 2 4 2" xfId="35071"/>
    <cellStyle name="Normálna 2 4 2 6 2 2 3 2 5" xfId="35072"/>
    <cellStyle name="Normálna 2 4 2 6 2 2 3 2 6" xfId="51356"/>
    <cellStyle name="Normálna 2 4 2 6 2 2 3 3" xfId="6001"/>
    <cellStyle name="Normálna 2 4 2 6 2 2 3 3 2" xfId="13956"/>
    <cellStyle name="Normálna 2 4 2 6 2 2 3 3 2 2" xfId="35073"/>
    <cellStyle name="Normálna 2 4 2 6 2 2 3 3 3" xfId="19669"/>
    <cellStyle name="Normálna 2 4 2 6 2 2 3 3 3 2" xfId="35074"/>
    <cellStyle name="Normálna 2 4 2 6 2 2 3 3 4" xfId="35075"/>
    <cellStyle name="Normálna 2 4 2 6 2 2 3 3 5" xfId="51357"/>
    <cellStyle name="Normálna 2 4 2 6 2 2 3 4" xfId="9206"/>
    <cellStyle name="Normálna 2 4 2 6 2 2 3 4 2" xfId="35076"/>
    <cellStyle name="Normálna 2 4 2 6 2 2 3 5" xfId="19666"/>
    <cellStyle name="Normálna 2 4 2 6 2 2 3 5 2" xfId="35077"/>
    <cellStyle name="Normálna 2 4 2 6 2 2 3 6" xfId="35078"/>
    <cellStyle name="Normálna 2 4 2 6 2 2 3 7" xfId="51358"/>
    <cellStyle name="Normálna 2 4 2 6 2 2 4" xfId="2059"/>
    <cellStyle name="Normálna 2 4 2 6 2 2 4 2" xfId="6792"/>
    <cellStyle name="Normálna 2 4 2 6 2 2 4 2 2" xfId="14747"/>
    <cellStyle name="Normálna 2 4 2 6 2 2 4 2 2 2" xfId="35079"/>
    <cellStyle name="Normálna 2 4 2 6 2 2 4 2 3" xfId="19671"/>
    <cellStyle name="Normálna 2 4 2 6 2 2 4 2 3 2" xfId="35080"/>
    <cellStyle name="Normálna 2 4 2 6 2 2 4 2 4" xfId="35081"/>
    <cellStyle name="Normálna 2 4 2 6 2 2 4 2 5" xfId="51359"/>
    <cellStyle name="Normálna 2 4 2 6 2 2 4 3" xfId="10016"/>
    <cellStyle name="Normálna 2 4 2 6 2 2 4 3 2" xfId="35082"/>
    <cellStyle name="Normálna 2 4 2 6 2 2 4 4" xfId="19670"/>
    <cellStyle name="Normálna 2 4 2 6 2 2 4 4 2" xfId="35083"/>
    <cellStyle name="Normálna 2 4 2 6 2 2 4 5" xfId="35084"/>
    <cellStyle name="Normálna 2 4 2 6 2 2 4 6" xfId="51360"/>
    <cellStyle name="Normálna 2 4 2 6 2 2 5" xfId="3520"/>
    <cellStyle name="Normálna 2 4 2 6 2 2 5 2" xfId="5210"/>
    <cellStyle name="Normálna 2 4 2 6 2 2 5 2 2" xfId="13165"/>
    <cellStyle name="Normálna 2 4 2 6 2 2 5 2 2 2" xfId="35085"/>
    <cellStyle name="Normálna 2 4 2 6 2 2 5 2 3" xfId="19673"/>
    <cellStyle name="Normálna 2 4 2 6 2 2 5 2 3 2" xfId="35086"/>
    <cellStyle name="Normálna 2 4 2 6 2 2 5 2 4" xfId="35087"/>
    <cellStyle name="Normálna 2 4 2 6 2 2 5 2 5" xfId="51361"/>
    <cellStyle name="Normálna 2 4 2 6 2 2 5 3" xfId="11476"/>
    <cellStyle name="Normálna 2 4 2 6 2 2 5 3 2" xfId="35088"/>
    <cellStyle name="Normálna 2 4 2 6 2 2 5 4" xfId="19672"/>
    <cellStyle name="Normálna 2 4 2 6 2 2 5 4 2" xfId="35089"/>
    <cellStyle name="Normálna 2 4 2 6 2 2 5 5" xfId="35090"/>
    <cellStyle name="Normálna 2 4 2 6 2 2 5 6" xfId="51362"/>
    <cellStyle name="Normálna 2 4 2 6 2 2 6" xfId="4417"/>
    <cellStyle name="Normálna 2 4 2 6 2 2 6 2" xfId="12372"/>
    <cellStyle name="Normálna 2 4 2 6 2 2 6 2 2" xfId="35091"/>
    <cellStyle name="Normálna 2 4 2 6 2 2 6 3" xfId="19674"/>
    <cellStyle name="Normálna 2 4 2 6 2 2 6 3 2" xfId="35092"/>
    <cellStyle name="Normálna 2 4 2 6 2 2 6 4" xfId="35093"/>
    <cellStyle name="Normálna 2 4 2 6 2 2 6 5" xfId="51363"/>
    <cellStyle name="Normálna 2 4 2 6 2 2 7" xfId="8415"/>
    <cellStyle name="Normálna 2 4 2 6 2 2 7 2" xfId="35094"/>
    <cellStyle name="Normálna 2 4 2 6 2 2 8" xfId="19655"/>
    <cellStyle name="Normálna 2 4 2 6 2 2 8 2" xfId="35095"/>
    <cellStyle name="Normálna 2 4 2 6 2 2 9" xfId="35096"/>
    <cellStyle name="Normálna 2 4 2 6 2 3" xfId="651"/>
    <cellStyle name="Normálna 2 4 2 6 2 3 2" xfId="1446"/>
    <cellStyle name="Normálna 2 4 2 6 2 3 2 2" xfId="3248"/>
    <cellStyle name="Normálna 2 4 2 6 2 3 2 2 2" xfId="7774"/>
    <cellStyle name="Normálna 2 4 2 6 2 3 2 2 2 2" xfId="15729"/>
    <cellStyle name="Normálna 2 4 2 6 2 3 2 2 2 2 2" xfId="35097"/>
    <cellStyle name="Normálna 2 4 2 6 2 3 2 2 2 3" xfId="19678"/>
    <cellStyle name="Normálna 2 4 2 6 2 3 2 2 2 3 2" xfId="35098"/>
    <cellStyle name="Normálna 2 4 2 6 2 3 2 2 2 4" xfId="35099"/>
    <cellStyle name="Normálna 2 4 2 6 2 3 2 2 2 5" xfId="51364"/>
    <cellStyle name="Normálna 2 4 2 6 2 3 2 2 3" xfId="11204"/>
    <cellStyle name="Normálna 2 4 2 6 2 3 2 2 3 2" xfId="35100"/>
    <cellStyle name="Normálna 2 4 2 6 2 3 2 2 4" xfId="19677"/>
    <cellStyle name="Normálna 2 4 2 6 2 3 2 2 4 2" xfId="35101"/>
    <cellStyle name="Normálna 2 4 2 6 2 3 2 2 5" xfId="35102"/>
    <cellStyle name="Normálna 2 4 2 6 2 3 2 2 6" xfId="51365"/>
    <cellStyle name="Normálna 2 4 2 6 2 3 2 3" xfId="6198"/>
    <cellStyle name="Normálna 2 4 2 6 2 3 2 3 2" xfId="14153"/>
    <cellStyle name="Normálna 2 4 2 6 2 3 2 3 2 2" xfId="35103"/>
    <cellStyle name="Normálna 2 4 2 6 2 3 2 3 3" xfId="19679"/>
    <cellStyle name="Normálna 2 4 2 6 2 3 2 3 3 2" xfId="35104"/>
    <cellStyle name="Normálna 2 4 2 6 2 3 2 3 4" xfId="35105"/>
    <cellStyle name="Normálna 2 4 2 6 2 3 2 3 5" xfId="51366"/>
    <cellStyle name="Normálna 2 4 2 6 2 3 2 4" xfId="9403"/>
    <cellStyle name="Normálna 2 4 2 6 2 3 2 4 2" xfId="35106"/>
    <cellStyle name="Normálna 2 4 2 6 2 3 2 5" xfId="19676"/>
    <cellStyle name="Normálna 2 4 2 6 2 3 2 5 2" xfId="35107"/>
    <cellStyle name="Normálna 2 4 2 6 2 3 2 6" xfId="35108"/>
    <cellStyle name="Normálna 2 4 2 6 2 3 2 7" xfId="51367"/>
    <cellStyle name="Normálna 2 4 2 6 2 3 3" xfId="2256"/>
    <cellStyle name="Normálna 2 4 2 6 2 3 3 2" xfId="6989"/>
    <cellStyle name="Normálna 2 4 2 6 2 3 3 2 2" xfId="14944"/>
    <cellStyle name="Normálna 2 4 2 6 2 3 3 2 2 2" xfId="35109"/>
    <cellStyle name="Normálna 2 4 2 6 2 3 3 2 3" xfId="19681"/>
    <cellStyle name="Normálna 2 4 2 6 2 3 3 2 3 2" xfId="35110"/>
    <cellStyle name="Normálna 2 4 2 6 2 3 3 2 4" xfId="35111"/>
    <cellStyle name="Normálna 2 4 2 6 2 3 3 2 5" xfId="51368"/>
    <cellStyle name="Normálna 2 4 2 6 2 3 3 3" xfId="10213"/>
    <cellStyle name="Normálna 2 4 2 6 2 3 3 3 2" xfId="35112"/>
    <cellStyle name="Normálna 2 4 2 6 2 3 3 4" xfId="19680"/>
    <cellStyle name="Normálna 2 4 2 6 2 3 3 4 2" xfId="35113"/>
    <cellStyle name="Normálna 2 4 2 6 2 3 3 5" xfId="35114"/>
    <cellStyle name="Normálna 2 4 2 6 2 3 3 6" xfId="51369"/>
    <cellStyle name="Normálna 2 4 2 6 2 3 4" xfId="4031"/>
    <cellStyle name="Normálna 2 4 2 6 2 3 4 2" xfId="5407"/>
    <cellStyle name="Normálna 2 4 2 6 2 3 4 2 2" xfId="13362"/>
    <cellStyle name="Normálna 2 4 2 6 2 3 4 2 2 2" xfId="35115"/>
    <cellStyle name="Normálna 2 4 2 6 2 3 4 2 3" xfId="19683"/>
    <cellStyle name="Normálna 2 4 2 6 2 3 4 2 3 2" xfId="35116"/>
    <cellStyle name="Normálna 2 4 2 6 2 3 4 2 4" xfId="35117"/>
    <cellStyle name="Normálna 2 4 2 6 2 3 4 2 5" xfId="51370"/>
    <cellStyle name="Normálna 2 4 2 6 2 3 4 3" xfId="11986"/>
    <cellStyle name="Normálna 2 4 2 6 2 3 4 3 2" xfId="35118"/>
    <cellStyle name="Normálna 2 4 2 6 2 3 4 4" xfId="19682"/>
    <cellStyle name="Normálna 2 4 2 6 2 3 4 4 2" xfId="35119"/>
    <cellStyle name="Normálna 2 4 2 6 2 3 4 5" xfId="35120"/>
    <cellStyle name="Normálna 2 4 2 6 2 3 4 6" xfId="51371"/>
    <cellStyle name="Normálna 2 4 2 6 2 3 5" xfId="4614"/>
    <cellStyle name="Normálna 2 4 2 6 2 3 5 2" xfId="12569"/>
    <cellStyle name="Normálna 2 4 2 6 2 3 5 2 2" xfId="35121"/>
    <cellStyle name="Normálna 2 4 2 6 2 3 5 3" xfId="19684"/>
    <cellStyle name="Normálna 2 4 2 6 2 3 5 3 2" xfId="35122"/>
    <cellStyle name="Normálna 2 4 2 6 2 3 5 4" xfId="35123"/>
    <cellStyle name="Normálna 2 4 2 6 2 3 5 5" xfId="51372"/>
    <cellStyle name="Normálna 2 4 2 6 2 3 6" xfId="8612"/>
    <cellStyle name="Normálna 2 4 2 6 2 3 6 2" xfId="35124"/>
    <cellStyle name="Normálna 2 4 2 6 2 3 7" xfId="19675"/>
    <cellStyle name="Normálna 2 4 2 6 2 3 7 2" xfId="35125"/>
    <cellStyle name="Normálna 2 4 2 6 2 3 8" xfId="35126"/>
    <cellStyle name="Normálna 2 4 2 6 2 3 9" xfId="51373"/>
    <cellStyle name="Normálna 2 4 2 6 2 4" xfId="1056"/>
    <cellStyle name="Normálna 2 4 2 6 2 4 2" xfId="2858"/>
    <cellStyle name="Normálna 2 4 2 6 2 4 2 2" xfId="7384"/>
    <cellStyle name="Normálna 2 4 2 6 2 4 2 2 2" xfId="15339"/>
    <cellStyle name="Normálna 2 4 2 6 2 4 2 2 2 2" xfId="35127"/>
    <cellStyle name="Normálna 2 4 2 6 2 4 2 2 3" xfId="19687"/>
    <cellStyle name="Normálna 2 4 2 6 2 4 2 2 3 2" xfId="35128"/>
    <cellStyle name="Normálna 2 4 2 6 2 4 2 2 4" xfId="35129"/>
    <cellStyle name="Normálna 2 4 2 6 2 4 2 2 5" xfId="51374"/>
    <cellStyle name="Normálna 2 4 2 6 2 4 2 3" xfId="10814"/>
    <cellStyle name="Normálna 2 4 2 6 2 4 2 3 2" xfId="35130"/>
    <cellStyle name="Normálna 2 4 2 6 2 4 2 4" xfId="19686"/>
    <cellStyle name="Normálna 2 4 2 6 2 4 2 4 2" xfId="35131"/>
    <cellStyle name="Normálna 2 4 2 6 2 4 2 5" xfId="35132"/>
    <cellStyle name="Normálna 2 4 2 6 2 4 2 6" xfId="51375"/>
    <cellStyle name="Normálna 2 4 2 6 2 4 3" xfId="5808"/>
    <cellStyle name="Normálna 2 4 2 6 2 4 3 2" xfId="13763"/>
    <cellStyle name="Normálna 2 4 2 6 2 4 3 2 2" xfId="35133"/>
    <cellStyle name="Normálna 2 4 2 6 2 4 3 3" xfId="19688"/>
    <cellStyle name="Normálna 2 4 2 6 2 4 3 3 2" xfId="35134"/>
    <cellStyle name="Normálna 2 4 2 6 2 4 3 4" xfId="35135"/>
    <cellStyle name="Normálna 2 4 2 6 2 4 3 5" xfId="51376"/>
    <cellStyle name="Normálna 2 4 2 6 2 4 4" xfId="9013"/>
    <cellStyle name="Normálna 2 4 2 6 2 4 4 2" xfId="35136"/>
    <cellStyle name="Normálna 2 4 2 6 2 4 5" xfId="19685"/>
    <cellStyle name="Normálna 2 4 2 6 2 4 5 2" xfId="35137"/>
    <cellStyle name="Normálna 2 4 2 6 2 4 6" xfId="35138"/>
    <cellStyle name="Normálna 2 4 2 6 2 4 7" xfId="51377"/>
    <cellStyle name="Normálna 2 4 2 6 2 5" xfId="1866"/>
    <cellStyle name="Normálna 2 4 2 6 2 5 2" xfId="6599"/>
    <cellStyle name="Normálna 2 4 2 6 2 5 2 2" xfId="14554"/>
    <cellStyle name="Normálna 2 4 2 6 2 5 2 2 2" xfId="35139"/>
    <cellStyle name="Normálna 2 4 2 6 2 5 2 3" xfId="19690"/>
    <cellStyle name="Normálna 2 4 2 6 2 5 2 3 2" xfId="35140"/>
    <cellStyle name="Normálna 2 4 2 6 2 5 2 4" xfId="35141"/>
    <cellStyle name="Normálna 2 4 2 6 2 5 2 5" xfId="51378"/>
    <cellStyle name="Normálna 2 4 2 6 2 5 3" xfId="9823"/>
    <cellStyle name="Normálna 2 4 2 6 2 5 3 2" xfId="35142"/>
    <cellStyle name="Normálna 2 4 2 6 2 5 4" xfId="19689"/>
    <cellStyle name="Normálna 2 4 2 6 2 5 4 2" xfId="35143"/>
    <cellStyle name="Normálna 2 4 2 6 2 5 5" xfId="35144"/>
    <cellStyle name="Normálna 2 4 2 6 2 5 6" xfId="51379"/>
    <cellStyle name="Normálna 2 4 2 6 2 6" xfId="3955"/>
    <cellStyle name="Normálna 2 4 2 6 2 6 2" xfId="5017"/>
    <cellStyle name="Normálna 2 4 2 6 2 6 2 2" xfId="12972"/>
    <cellStyle name="Normálna 2 4 2 6 2 6 2 2 2" xfId="35145"/>
    <cellStyle name="Normálna 2 4 2 6 2 6 2 3" xfId="19692"/>
    <cellStyle name="Normálna 2 4 2 6 2 6 2 3 2" xfId="35146"/>
    <cellStyle name="Normálna 2 4 2 6 2 6 2 4" xfId="35147"/>
    <cellStyle name="Normálna 2 4 2 6 2 6 2 5" xfId="51380"/>
    <cellStyle name="Normálna 2 4 2 6 2 6 3" xfId="11910"/>
    <cellStyle name="Normálna 2 4 2 6 2 6 3 2" xfId="35148"/>
    <cellStyle name="Normálna 2 4 2 6 2 6 4" xfId="19691"/>
    <cellStyle name="Normálna 2 4 2 6 2 6 4 2" xfId="35149"/>
    <cellStyle name="Normálna 2 4 2 6 2 6 5" xfId="35150"/>
    <cellStyle name="Normálna 2 4 2 6 2 6 6" xfId="51381"/>
    <cellStyle name="Normálna 2 4 2 6 2 7" xfId="4224"/>
    <cellStyle name="Normálna 2 4 2 6 2 7 2" xfId="12179"/>
    <cellStyle name="Normálna 2 4 2 6 2 7 2 2" xfId="35151"/>
    <cellStyle name="Normálna 2 4 2 6 2 7 3" xfId="19693"/>
    <cellStyle name="Normálna 2 4 2 6 2 7 3 2" xfId="35152"/>
    <cellStyle name="Normálna 2 4 2 6 2 7 4" xfId="35153"/>
    <cellStyle name="Normálna 2 4 2 6 2 7 5" xfId="51382"/>
    <cellStyle name="Normálna 2 4 2 6 2 8" xfId="8222"/>
    <cellStyle name="Normálna 2 4 2 6 2 8 2" xfId="35154"/>
    <cellStyle name="Normálna 2 4 2 6 2 9" xfId="19654"/>
    <cellStyle name="Normálna 2 4 2 6 2 9 2" xfId="35155"/>
    <cellStyle name="Normálna 2 4 2 6 3" xfId="355"/>
    <cellStyle name="Normálna 2 4 2 6 3 10" xfId="51383"/>
    <cellStyle name="Normálna 2 4 2 6 3 2" xfId="747"/>
    <cellStyle name="Normálna 2 4 2 6 3 2 2" xfId="1542"/>
    <cellStyle name="Normálna 2 4 2 6 3 2 2 2" xfId="3344"/>
    <cellStyle name="Normálna 2 4 2 6 3 2 2 2 2" xfId="7870"/>
    <cellStyle name="Normálna 2 4 2 6 3 2 2 2 2 2" xfId="15825"/>
    <cellStyle name="Normálna 2 4 2 6 3 2 2 2 2 2 2" xfId="35156"/>
    <cellStyle name="Normálna 2 4 2 6 3 2 2 2 2 3" xfId="19698"/>
    <cellStyle name="Normálna 2 4 2 6 3 2 2 2 2 3 2" xfId="35157"/>
    <cellStyle name="Normálna 2 4 2 6 3 2 2 2 2 4" xfId="35158"/>
    <cellStyle name="Normálna 2 4 2 6 3 2 2 2 2 5" xfId="51384"/>
    <cellStyle name="Normálna 2 4 2 6 3 2 2 2 3" xfId="11300"/>
    <cellStyle name="Normálna 2 4 2 6 3 2 2 2 3 2" xfId="35159"/>
    <cellStyle name="Normálna 2 4 2 6 3 2 2 2 4" xfId="19697"/>
    <cellStyle name="Normálna 2 4 2 6 3 2 2 2 4 2" xfId="35160"/>
    <cellStyle name="Normálna 2 4 2 6 3 2 2 2 5" xfId="35161"/>
    <cellStyle name="Normálna 2 4 2 6 3 2 2 2 6" xfId="51385"/>
    <cellStyle name="Normálna 2 4 2 6 3 2 2 3" xfId="6294"/>
    <cellStyle name="Normálna 2 4 2 6 3 2 2 3 2" xfId="14249"/>
    <cellStyle name="Normálna 2 4 2 6 3 2 2 3 2 2" xfId="35162"/>
    <cellStyle name="Normálna 2 4 2 6 3 2 2 3 3" xfId="19699"/>
    <cellStyle name="Normálna 2 4 2 6 3 2 2 3 3 2" xfId="35163"/>
    <cellStyle name="Normálna 2 4 2 6 3 2 2 3 4" xfId="35164"/>
    <cellStyle name="Normálna 2 4 2 6 3 2 2 3 5" xfId="51386"/>
    <cellStyle name="Normálna 2 4 2 6 3 2 2 4" xfId="9499"/>
    <cellStyle name="Normálna 2 4 2 6 3 2 2 4 2" xfId="35165"/>
    <cellStyle name="Normálna 2 4 2 6 3 2 2 5" xfId="19696"/>
    <cellStyle name="Normálna 2 4 2 6 3 2 2 5 2" xfId="35166"/>
    <cellStyle name="Normálna 2 4 2 6 3 2 2 6" xfId="35167"/>
    <cellStyle name="Normálna 2 4 2 6 3 2 2 7" xfId="51387"/>
    <cellStyle name="Normálna 2 4 2 6 3 2 3" xfId="2352"/>
    <cellStyle name="Normálna 2 4 2 6 3 2 3 2" xfId="7085"/>
    <cellStyle name="Normálna 2 4 2 6 3 2 3 2 2" xfId="15040"/>
    <cellStyle name="Normálna 2 4 2 6 3 2 3 2 2 2" xfId="35168"/>
    <cellStyle name="Normálna 2 4 2 6 3 2 3 2 3" xfId="19701"/>
    <cellStyle name="Normálna 2 4 2 6 3 2 3 2 3 2" xfId="35169"/>
    <cellStyle name="Normálna 2 4 2 6 3 2 3 2 4" xfId="35170"/>
    <cellStyle name="Normálna 2 4 2 6 3 2 3 2 5" xfId="51388"/>
    <cellStyle name="Normálna 2 4 2 6 3 2 3 3" xfId="10309"/>
    <cellStyle name="Normálna 2 4 2 6 3 2 3 3 2" xfId="35171"/>
    <cellStyle name="Normálna 2 4 2 6 3 2 3 4" xfId="19700"/>
    <cellStyle name="Normálna 2 4 2 6 3 2 3 4 2" xfId="35172"/>
    <cellStyle name="Normálna 2 4 2 6 3 2 3 5" xfId="35173"/>
    <cellStyle name="Normálna 2 4 2 6 3 2 3 6" xfId="51389"/>
    <cellStyle name="Normálna 2 4 2 6 3 2 4" xfId="4028"/>
    <cellStyle name="Normálna 2 4 2 6 3 2 4 2" xfId="5503"/>
    <cellStyle name="Normálna 2 4 2 6 3 2 4 2 2" xfId="13458"/>
    <cellStyle name="Normálna 2 4 2 6 3 2 4 2 2 2" xfId="35174"/>
    <cellStyle name="Normálna 2 4 2 6 3 2 4 2 3" xfId="19703"/>
    <cellStyle name="Normálna 2 4 2 6 3 2 4 2 3 2" xfId="35175"/>
    <cellStyle name="Normálna 2 4 2 6 3 2 4 2 4" xfId="35176"/>
    <cellStyle name="Normálna 2 4 2 6 3 2 4 2 5" xfId="51390"/>
    <cellStyle name="Normálna 2 4 2 6 3 2 4 3" xfId="11983"/>
    <cellStyle name="Normálna 2 4 2 6 3 2 4 3 2" xfId="35177"/>
    <cellStyle name="Normálna 2 4 2 6 3 2 4 4" xfId="19702"/>
    <cellStyle name="Normálna 2 4 2 6 3 2 4 4 2" xfId="35178"/>
    <cellStyle name="Normálna 2 4 2 6 3 2 4 5" xfId="35179"/>
    <cellStyle name="Normálna 2 4 2 6 3 2 4 6" xfId="51391"/>
    <cellStyle name="Normálna 2 4 2 6 3 2 5" xfId="4710"/>
    <cellStyle name="Normálna 2 4 2 6 3 2 5 2" xfId="12665"/>
    <cellStyle name="Normálna 2 4 2 6 3 2 5 2 2" xfId="35180"/>
    <cellStyle name="Normálna 2 4 2 6 3 2 5 3" xfId="19704"/>
    <cellStyle name="Normálna 2 4 2 6 3 2 5 3 2" xfId="35181"/>
    <cellStyle name="Normálna 2 4 2 6 3 2 5 4" xfId="35182"/>
    <cellStyle name="Normálna 2 4 2 6 3 2 5 5" xfId="51392"/>
    <cellStyle name="Normálna 2 4 2 6 3 2 6" xfId="8708"/>
    <cellStyle name="Normálna 2 4 2 6 3 2 6 2" xfId="35183"/>
    <cellStyle name="Normálna 2 4 2 6 3 2 7" xfId="19695"/>
    <cellStyle name="Normálna 2 4 2 6 3 2 7 2" xfId="35184"/>
    <cellStyle name="Normálna 2 4 2 6 3 2 8" xfId="35185"/>
    <cellStyle name="Normálna 2 4 2 6 3 2 9" xfId="51393"/>
    <cellStyle name="Normálna 2 4 2 6 3 3" xfId="1152"/>
    <cellStyle name="Normálna 2 4 2 6 3 3 2" xfId="2954"/>
    <cellStyle name="Normálna 2 4 2 6 3 3 2 2" xfId="7480"/>
    <cellStyle name="Normálna 2 4 2 6 3 3 2 2 2" xfId="15435"/>
    <cellStyle name="Normálna 2 4 2 6 3 3 2 2 2 2" xfId="35186"/>
    <cellStyle name="Normálna 2 4 2 6 3 3 2 2 3" xfId="19707"/>
    <cellStyle name="Normálna 2 4 2 6 3 3 2 2 3 2" xfId="35187"/>
    <cellStyle name="Normálna 2 4 2 6 3 3 2 2 4" xfId="35188"/>
    <cellStyle name="Normálna 2 4 2 6 3 3 2 2 5" xfId="51394"/>
    <cellStyle name="Normálna 2 4 2 6 3 3 2 3" xfId="10910"/>
    <cellStyle name="Normálna 2 4 2 6 3 3 2 3 2" xfId="35189"/>
    <cellStyle name="Normálna 2 4 2 6 3 3 2 4" xfId="19706"/>
    <cellStyle name="Normálna 2 4 2 6 3 3 2 4 2" xfId="35190"/>
    <cellStyle name="Normálna 2 4 2 6 3 3 2 5" xfId="35191"/>
    <cellStyle name="Normálna 2 4 2 6 3 3 2 6" xfId="51395"/>
    <cellStyle name="Normálna 2 4 2 6 3 3 3" xfId="5904"/>
    <cellStyle name="Normálna 2 4 2 6 3 3 3 2" xfId="13859"/>
    <cellStyle name="Normálna 2 4 2 6 3 3 3 2 2" xfId="35192"/>
    <cellStyle name="Normálna 2 4 2 6 3 3 3 3" xfId="19708"/>
    <cellStyle name="Normálna 2 4 2 6 3 3 3 3 2" xfId="35193"/>
    <cellStyle name="Normálna 2 4 2 6 3 3 3 4" xfId="35194"/>
    <cellStyle name="Normálna 2 4 2 6 3 3 3 5" xfId="51396"/>
    <cellStyle name="Normálna 2 4 2 6 3 3 4" xfId="9109"/>
    <cellStyle name="Normálna 2 4 2 6 3 3 4 2" xfId="35195"/>
    <cellStyle name="Normálna 2 4 2 6 3 3 5" xfId="19705"/>
    <cellStyle name="Normálna 2 4 2 6 3 3 5 2" xfId="35196"/>
    <cellStyle name="Normálna 2 4 2 6 3 3 6" xfId="35197"/>
    <cellStyle name="Normálna 2 4 2 6 3 3 7" xfId="51397"/>
    <cellStyle name="Normálna 2 4 2 6 3 4" xfId="1962"/>
    <cellStyle name="Normálna 2 4 2 6 3 4 2" xfId="6695"/>
    <cellStyle name="Normálna 2 4 2 6 3 4 2 2" xfId="14650"/>
    <cellStyle name="Normálna 2 4 2 6 3 4 2 2 2" xfId="35198"/>
    <cellStyle name="Normálna 2 4 2 6 3 4 2 3" xfId="19710"/>
    <cellStyle name="Normálna 2 4 2 6 3 4 2 3 2" xfId="35199"/>
    <cellStyle name="Normálna 2 4 2 6 3 4 2 4" xfId="35200"/>
    <cellStyle name="Normálna 2 4 2 6 3 4 2 5" xfId="51398"/>
    <cellStyle name="Normálna 2 4 2 6 3 4 3" xfId="9919"/>
    <cellStyle name="Normálna 2 4 2 6 3 4 3 2" xfId="35201"/>
    <cellStyle name="Normálna 2 4 2 6 3 4 4" xfId="19709"/>
    <cellStyle name="Normálna 2 4 2 6 3 4 4 2" xfId="35202"/>
    <cellStyle name="Normálna 2 4 2 6 3 4 5" xfId="35203"/>
    <cellStyle name="Normálna 2 4 2 6 3 4 6" xfId="51399"/>
    <cellStyle name="Normálna 2 4 2 6 3 5" xfId="3635"/>
    <cellStyle name="Normálna 2 4 2 6 3 5 2" xfId="5113"/>
    <cellStyle name="Normálna 2 4 2 6 3 5 2 2" xfId="13068"/>
    <cellStyle name="Normálna 2 4 2 6 3 5 2 2 2" xfId="35204"/>
    <cellStyle name="Normálna 2 4 2 6 3 5 2 3" xfId="19712"/>
    <cellStyle name="Normálna 2 4 2 6 3 5 2 3 2" xfId="35205"/>
    <cellStyle name="Normálna 2 4 2 6 3 5 2 4" xfId="35206"/>
    <cellStyle name="Normálna 2 4 2 6 3 5 2 5" xfId="51400"/>
    <cellStyle name="Normálna 2 4 2 6 3 5 3" xfId="11591"/>
    <cellStyle name="Normálna 2 4 2 6 3 5 3 2" xfId="35207"/>
    <cellStyle name="Normálna 2 4 2 6 3 5 4" xfId="19711"/>
    <cellStyle name="Normálna 2 4 2 6 3 5 4 2" xfId="35208"/>
    <cellStyle name="Normálna 2 4 2 6 3 5 5" xfId="35209"/>
    <cellStyle name="Normálna 2 4 2 6 3 5 6" xfId="51401"/>
    <cellStyle name="Normálna 2 4 2 6 3 6" xfId="4320"/>
    <cellStyle name="Normálna 2 4 2 6 3 6 2" xfId="12275"/>
    <cellStyle name="Normálna 2 4 2 6 3 6 2 2" xfId="35210"/>
    <cellStyle name="Normálna 2 4 2 6 3 6 3" xfId="19713"/>
    <cellStyle name="Normálna 2 4 2 6 3 6 3 2" xfId="35211"/>
    <cellStyle name="Normálna 2 4 2 6 3 6 4" xfId="35212"/>
    <cellStyle name="Normálna 2 4 2 6 3 6 5" xfId="51402"/>
    <cellStyle name="Normálna 2 4 2 6 3 7" xfId="8318"/>
    <cellStyle name="Normálna 2 4 2 6 3 7 2" xfId="35213"/>
    <cellStyle name="Normálna 2 4 2 6 3 8" xfId="19694"/>
    <cellStyle name="Normálna 2 4 2 6 3 8 2" xfId="35214"/>
    <cellStyle name="Normálna 2 4 2 6 3 9" xfId="35215"/>
    <cellStyle name="Normálna 2 4 2 6 4" xfId="554"/>
    <cellStyle name="Normálna 2 4 2 6 4 2" xfId="1349"/>
    <cellStyle name="Normálna 2 4 2 6 4 2 2" xfId="3151"/>
    <cellStyle name="Normálna 2 4 2 6 4 2 2 2" xfId="7677"/>
    <cellStyle name="Normálna 2 4 2 6 4 2 2 2 2" xfId="15632"/>
    <cellStyle name="Normálna 2 4 2 6 4 2 2 2 2 2" xfId="35216"/>
    <cellStyle name="Normálna 2 4 2 6 4 2 2 2 3" xfId="19717"/>
    <cellStyle name="Normálna 2 4 2 6 4 2 2 2 3 2" xfId="35217"/>
    <cellStyle name="Normálna 2 4 2 6 4 2 2 2 4" xfId="35218"/>
    <cellStyle name="Normálna 2 4 2 6 4 2 2 2 5" xfId="51403"/>
    <cellStyle name="Normálna 2 4 2 6 4 2 2 3" xfId="11107"/>
    <cellStyle name="Normálna 2 4 2 6 4 2 2 3 2" xfId="35219"/>
    <cellStyle name="Normálna 2 4 2 6 4 2 2 4" xfId="19716"/>
    <cellStyle name="Normálna 2 4 2 6 4 2 2 4 2" xfId="35220"/>
    <cellStyle name="Normálna 2 4 2 6 4 2 2 5" xfId="35221"/>
    <cellStyle name="Normálna 2 4 2 6 4 2 2 6" xfId="51404"/>
    <cellStyle name="Normálna 2 4 2 6 4 2 3" xfId="6101"/>
    <cellStyle name="Normálna 2 4 2 6 4 2 3 2" xfId="14056"/>
    <cellStyle name="Normálna 2 4 2 6 4 2 3 2 2" xfId="35222"/>
    <cellStyle name="Normálna 2 4 2 6 4 2 3 3" xfId="19718"/>
    <cellStyle name="Normálna 2 4 2 6 4 2 3 3 2" xfId="35223"/>
    <cellStyle name="Normálna 2 4 2 6 4 2 3 4" xfId="35224"/>
    <cellStyle name="Normálna 2 4 2 6 4 2 3 5" xfId="51405"/>
    <cellStyle name="Normálna 2 4 2 6 4 2 4" xfId="9306"/>
    <cellStyle name="Normálna 2 4 2 6 4 2 4 2" xfId="35225"/>
    <cellStyle name="Normálna 2 4 2 6 4 2 5" xfId="19715"/>
    <cellStyle name="Normálna 2 4 2 6 4 2 5 2" xfId="35226"/>
    <cellStyle name="Normálna 2 4 2 6 4 2 6" xfId="35227"/>
    <cellStyle name="Normálna 2 4 2 6 4 2 7" xfId="51406"/>
    <cellStyle name="Normálna 2 4 2 6 4 3" xfId="2159"/>
    <cellStyle name="Normálna 2 4 2 6 4 3 2" xfId="6892"/>
    <cellStyle name="Normálna 2 4 2 6 4 3 2 2" xfId="14847"/>
    <cellStyle name="Normálna 2 4 2 6 4 3 2 2 2" xfId="35228"/>
    <cellStyle name="Normálna 2 4 2 6 4 3 2 3" xfId="19720"/>
    <cellStyle name="Normálna 2 4 2 6 4 3 2 3 2" xfId="35229"/>
    <cellStyle name="Normálna 2 4 2 6 4 3 2 4" xfId="35230"/>
    <cellStyle name="Normálna 2 4 2 6 4 3 2 5" xfId="51407"/>
    <cellStyle name="Normálna 2 4 2 6 4 3 3" xfId="10116"/>
    <cellStyle name="Normálna 2 4 2 6 4 3 3 2" xfId="35231"/>
    <cellStyle name="Normálna 2 4 2 6 4 3 4" xfId="19719"/>
    <cellStyle name="Normálna 2 4 2 6 4 3 4 2" xfId="35232"/>
    <cellStyle name="Normálna 2 4 2 6 4 3 5" xfId="35233"/>
    <cellStyle name="Normálna 2 4 2 6 4 3 6" xfId="51408"/>
    <cellStyle name="Normálna 2 4 2 6 4 4" xfId="3586"/>
    <cellStyle name="Normálna 2 4 2 6 4 4 2" xfId="5310"/>
    <cellStyle name="Normálna 2 4 2 6 4 4 2 2" xfId="13265"/>
    <cellStyle name="Normálna 2 4 2 6 4 4 2 2 2" xfId="35234"/>
    <cellStyle name="Normálna 2 4 2 6 4 4 2 3" xfId="19722"/>
    <cellStyle name="Normálna 2 4 2 6 4 4 2 3 2" xfId="35235"/>
    <cellStyle name="Normálna 2 4 2 6 4 4 2 4" xfId="35236"/>
    <cellStyle name="Normálna 2 4 2 6 4 4 2 5" xfId="51409"/>
    <cellStyle name="Normálna 2 4 2 6 4 4 3" xfId="11542"/>
    <cellStyle name="Normálna 2 4 2 6 4 4 3 2" xfId="35237"/>
    <cellStyle name="Normálna 2 4 2 6 4 4 4" xfId="19721"/>
    <cellStyle name="Normálna 2 4 2 6 4 4 4 2" xfId="35238"/>
    <cellStyle name="Normálna 2 4 2 6 4 4 5" xfId="35239"/>
    <cellStyle name="Normálna 2 4 2 6 4 4 6" xfId="51410"/>
    <cellStyle name="Normálna 2 4 2 6 4 5" xfId="4517"/>
    <cellStyle name="Normálna 2 4 2 6 4 5 2" xfId="12472"/>
    <cellStyle name="Normálna 2 4 2 6 4 5 2 2" xfId="35240"/>
    <cellStyle name="Normálna 2 4 2 6 4 5 3" xfId="19723"/>
    <cellStyle name="Normálna 2 4 2 6 4 5 3 2" xfId="35241"/>
    <cellStyle name="Normálna 2 4 2 6 4 5 4" xfId="35242"/>
    <cellStyle name="Normálna 2 4 2 6 4 5 5" xfId="51411"/>
    <cellStyle name="Normálna 2 4 2 6 4 6" xfId="8515"/>
    <cellStyle name="Normálna 2 4 2 6 4 6 2" xfId="35243"/>
    <cellStyle name="Normálna 2 4 2 6 4 7" xfId="19714"/>
    <cellStyle name="Normálna 2 4 2 6 4 7 2" xfId="35244"/>
    <cellStyle name="Normálna 2 4 2 6 4 8" xfId="35245"/>
    <cellStyle name="Normálna 2 4 2 6 4 9" xfId="51412"/>
    <cellStyle name="Normálna 2 4 2 6 5" xfId="959"/>
    <cellStyle name="Normálna 2 4 2 6 5 2" xfId="2761"/>
    <cellStyle name="Normálna 2 4 2 6 5 2 2" xfId="7287"/>
    <cellStyle name="Normálna 2 4 2 6 5 2 2 2" xfId="15242"/>
    <cellStyle name="Normálna 2 4 2 6 5 2 2 2 2" xfId="35246"/>
    <cellStyle name="Normálna 2 4 2 6 5 2 2 3" xfId="19726"/>
    <cellStyle name="Normálna 2 4 2 6 5 2 2 3 2" xfId="35247"/>
    <cellStyle name="Normálna 2 4 2 6 5 2 2 4" xfId="35248"/>
    <cellStyle name="Normálna 2 4 2 6 5 2 2 5" xfId="51413"/>
    <cellStyle name="Normálna 2 4 2 6 5 2 3" xfId="10717"/>
    <cellStyle name="Normálna 2 4 2 6 5 2 3 2" xfId="35249"/>
    <cellStyle name="Normálna 2 4 2 6 5 2 4" xfId="19725"/>
    <cellStyle name="Normálna 2 4 2 6 5 2 4 2" xfId="35250"/>
    <cellStyle name="Normálna 2 4 2 6 5 2 5" xfId="35251"/>
    <cellStyle name="Normálna 2 4 2 6 5 2 6" xfId="51414"/>
    <cellStyle name="Normálna 2 4 2 6 5 3" xfId="5711"/>
    <cellStyle name="Normálna 2 4 2 6 5 3 2" xfId="13666"/>
    <cellStyle name="Normálna 2 4 2 6 5 3 2 2" xfId="35252"/>
    <cellStyle name="Normálna 2 4 2 6 5 3 3" xfId="19727"/>
    <cellStyle name="Normálna 2 4 2 6 5 3 3 2" xfId="35253"/>
    <cellStyle name="Normálna 2 4 2 6 5 3 4" xfId="35254"/>
    <cellStyle name="Normálna 2 4 2 6 5 3 5" xfId="51415"/>
    <cellStyle name="Normálna 2 4 2 6 5 4" xfId="8916"/>
    <cellStyle name="Normálna 2 4 2 6 5 4 2" xfId="35255"/>
    <cellStyle name="Normálna 2 4 2 6 5 5" xfId="19724"/>
    <cellStyle name="Normálna 2 4 2 6 5 5 2" xfId="35256"/>
    <cellStyle name="Normálna 2 4 2 6 5 6" xfId="35257"/>
    <cellStyle name="Normálna 2 4 2 6 5 7" xfId="51416"/>
    <cellStyle name="Normálna 2 4 2 6 6" xfId="1768"/>
    <cellStyle name="Normálna 2 4 2 6 6 2" xfId="6502"/>
    <cellStyle name="Normálna 2 4 2 6 6 2 2" xfId="14457"/>
    <cellStyle name="Normálna 2 4 2 6 6 2 2 2" xfId="35258"/>
    <cellStyle name="Normálna 2 4 2 6 6 2 3" xfId="19729"/>
    <cellStyle name="Normálna 2 4 2 6 6 2 3 2" xfId="35259"/>
    <cellStyle name="Normálna 2 4 2 6 6 2 4" xfId="35260"/>
    <cellStyle name="Normálna 2 4 2 6 6 2 5" xfId="51417"/>
    <cellStyle name="Normálna 2 4 2 6 6 3" xfId="9725"/>
    <cellStyle name="Normálna 2 4 2 6 6 3 2" xfId="35261"/>
    <cellStyle name="Normálna 2 4 2 6 6 4" xfId="19728"/>
    <cellStyle name="Normálna 2 4 2 6 6 4 2" xfId="35262"/>
    <cellStyle name="Normálna 2 4 2 6 6 5" xfId="35263"/>
    <cellStyle name="Normálna 2 4 2 6 6 6" xfId="51418"/>
    <cellStyle name="Normálna 2 4 2 6 7" xfId="3961"/>
    <cellStyle name="Normálna 2 4 2 6 7 2" xfId="4920"/>
    <cellStyle name="Normálna 2 4 2 6 7 2 2" xfId="12875"/>
    <cellStyle name="Normálna 2 4 2 6 7 2 2 2" xfId="35264"/>
    <cellStyle name="Normálna 2 4 2 6 7 2 3" xfId="19731"/>
    <cellStyle name="Normálna 2 4 2 6 7 2 3 2" xfId="35265"/>
    <cellStyle name="Normálna 2 4 2 6 7 2 4" xfId="35266"/>
    <cellStyle name="Normálna 2 4 2 6 7 2 5" xfId="51419"/>
    <cellStyle name="Normálna 2 4 2 6 7 3" xfId="11916"/>
    <cellStyle name="Normálna 2 4 2 6 7 3 2" xfId="35267"/>
    <cellStyle name="Normálna 2 4 2 6 7 4" xfId="19730"/>
    <cellStyle name="Normálna 2 4 2 6 7 4 2" xfId="35268"/>
    <cellStyle name="Normálna 2 4 2 6 7 5" xfId="35269"/>
    <cellStyle name="Normálna 2 4 2 6 7 6" xfId="51420"/>
    <cellStyle name="Normálna 2 4 2 6 8" xfId="4127"/>
    <cellStyle name="Normálna 2 4 2 6 8 2" xfId="12082"/>
    <cellStyle name="Normálna 2 4 2 6 8 2 2" xfId="35270"/>
    <cellStyle name="Normálna 2 4 2 6 8 3" xfId="19732"/>
    <cellStyle name="Normálna 2 4 2 6 8 3 2" xfId="35271"/>
    <cellStyle name="Normálna 2 4 2 6 8 4" xfId="35272"/>
    <cellStyle name="Normálna 2 4 2 6 8 5" xfId="51421"/>
    <cellStyle name="Normálna 2 4 2 6 9" xfId="8125"/>
    <cellStyle name="Normálna 2 4 2 6 9 2" xfId="35273"/>
    <cellStyle name="Normálna 2 4 2 7" xfId="192"/>
    <cellStyle name="Normálna 2 4 2 7 10" xfId="35274"/>
    <cellStyle name="Normálna 2 4 2 7 11" xfId="51422"/>
    <cellStyle name="Normálna 2 4 2 7 2" xfId="391"/>
    <cellStyle name="Normálna 2 4 2 7 2 10" xfId="51423"/>
    <cellStyle name="Normálna 2 4 2 7 2 2" xfId="783"/>
    <cellStyle name="Normálna 2 4 2 7 2 2 2" xfId="1578"/>
    <cellStyle name="Normálna 2 4 2 7 2 2 2 2" xfId="3380"/>
    <cellStyle name="Normálna 2 4 2 7 2 2 2 2 2" xfId="7906"/>
    <cellStyle name="Normálna 2 4 2 7 2 2 2 2 2 2" xfId="15861"/>
    <cellStyle name="Normálna 2 4 2 7 2 2 2 2 2 2 2" xfId="35275"/>
    <cellStyle name="Normálna 2 4 2 7 2 2 2 2 2 3" xfId="19738"/>
    <cellStyle name="Normálna 2 4 2 7 2 2 2 2 2 3 2" xfId="35276"/>
    <cellStyle name="Normálna 2 4 2 7 2 2 2 2 2 4" xfId="35277"/>
    <cellStyle name="Normálna 2 4 2 7 2 2 2 2 2 5" xfId="51424"/>
    <cellStyle name="Normálna 2 4 2 7 2 2 2 2 3" xfId="11336"/>
    <cellStyle name="Normálna 2 4 2 7 2 2 2 2 3 2" xfId="35278"/>
    <cellStyle name="Normálna 2 4 2 7 2 2 2 2 4" xfId="19737"/>
    <cellStyle name="Normálna 2 4 2 7 2 2 2 2 4 2" xfId="35279"/>
    <cellStyle name="Normálna 2 4 2 7 2 2 2 2 5" xfId="35280"/>
    <cellStyle name="Normálna 2 4 2 7 2 2 2 2 6" xfId="51425"/>
    <cellStyle name="Normálna 2 4 2 7 2 2 2 3" xfId="6330"/>
    <cellStyle name="Normálna 2 4 2 7 2 2 2 3 2" xfId="14285"/>
    <cellStyle name="Normálna 2 4 2 7 2 2 2 3 2 2" xfId="35281"/>
    <cellStyle name="Normálna 2 4 2 7 2 2 2 3 3" xfId="19739"/>
    <cellStyle name="Normálna 2 4 2 7 2 2 2 3 3 2" xfId="35282"/>
    <cellStyle name="Normálna 2 4 2 7 2 2 2 3 4" xfId="35283"/>
    <cellStyle name="Normálna 2 4 2 7 2 2 2 3 5" xfId="51426"/>
    <cellStyle name="Normálna 2 4 2 7 2 2 2 4" xfId="9535"/>
    <cellStyle name="Normálna 2 4 2 7 2 2 2 4 2" xfId="35284"/>
    <cellStyle name="Normálna 2 4 2 7 2 2 2 5" xfId="19736"/>
    <cellStyle name="Normálna 2 4 2 7 2 2 2 5 2" xfId="35285"/>
    <cellStyle name="Normálna 2 4 2 7 2 2 2 6" xfId="35286"/>
    <cellStyle name="Normálna 2 4 2 7 2 2 2 7" xfId="51427"/>
    <cellStyle name="Normálna 2 4 2 7 2 2 3" xfId="2388"/>
    <cellStyle name="Normálna 2 4 2 7 2 2 3 2" xfId="7121"/>
    <cellStyle name="Normálna 2 4 2 7 2 2 3 2 2" xfId="15076"/>
    <cellStyle name="Normálna 2 4 2 7 2 2 3 2 2 2" xfId="35287"/>
    <cellStyle name="Normálna 2 4 2 7 2 2 3 2 3" xfId="19741"/>
    <cellStyle name="Normálna 2 4 2 7 2 2 3 2 3 2" xfId="35288"/>
    <cellStyle name="Normálna 2 4 2 7 2 2 3 2 4" xfId="35289"/>
    <cellStyle name="Normálna 2 4 2 7 2 2 3 2 5" xfId="51428"/>
    <cellStyle name="Normálna 2 4 2 7 2 2 3 3" xfId="10345"/>
    <cellStyle name="Normálna 2 4 2 7 2 2 3 3 2" xfId="35290"/>
    <cellStyle name="Normálna 2 4 2 7 2 2 3 4" xfId="19740"/>
    <cellStyle name="Normálna 2 4 2 7 2 2 3 4 2" xfId="35291"/>
    <cellStyle name="Normálna 2 4 2 7 2 2 3 5" xfId="35292"/>
    <cellStyle name="Normálna 2 4 2 7 2 2 3 6" xfId="51429"/>
    <cellStyle name="Normálna 2 4 2 7 2 2 4" xfId="3485"/>
    <cellStyle name="Normálna 2 4 2 7 2 2 4 2" xfId="5539"/>
    <cellStyle name="Normálna 2 4 2 7 2 2 4 2 2" xfId="13494"/>
    <cellStyle name="Normálna 2 4 2 7 2 2 4 2 2 2" xfId="35293"/>
    <cellStyle name="Normálna 2 4 2 7 2 2 4 2 3" xfId="19743"/>
    <cellStyle name="Normálna 2 4 2 7 2 2 4 2 3 2" xfId="35294"/>
    <cellStyle name="Normálna 2 4 2 7 2 2 4 2 4" xfId="35295"/>
    <cellStyle name="Normálna 2 4 2 7 2 2 4 2 5" xfId="51430"/>
    <cellStyle name="Normálna 2 4 2 7 2 2 4 3" xfId="11441"/>
    <cellStyle name="Normálna 2 4 2 7 2 2 4 3 2" xfId="35296"/>
    <cellStyle name="Normálna 2 4 2 7 2 2 4 4" xfId="19742"/>
    <cellStyle name="Normálna 2 4 2 7 2 2 4 4 2" xfId="35297"/>
    <cellStyle name="Normálna 2 4 2 7 2 2 4 5" xfId="35298"/>
    <cellStyle name="Normálna 2 4 2 7 2 2 4 6" xfId="51431"/>
    <cellStyle name="Normálna 2 4 2 7 2 2 5" xfId="4746"/>
    <cellStyle name="Normálna 2 4 2 7 2 2 5 2" xfId="12701"/>
    <cellStyle name="Normálna 2 4 2 7 2 2 5 2 2" xfId="35299"/>
    <cellStyle name="Normálna 2 4 2 7 2 2 5 3" xfId="19744"/>
    <cellStyle name="Normálna 2 4 2 7 2 2 5 3 2" xfId="35300"/>
    <cellStyle name="Normálna 2 4 2 7 2 2 5 4" xfId="35301"/>
    <cellStyle name="Normálna 2 4 2 7 2 2 5 5" xfId="51432"/>
    <cellStyle name="Normálna 2 4 2 7 2 2 6" xfId="8744"/>
    <cellStyle name="Normálna 2 4 2 7 2 2 6 2" xfId="35302"/>
    <cellStyle name="Normálna 2 4 2 7 2 2 7" xfId="19735"/>
    <cellStyle name="Normálna 2 4 2 7 2 2 7 2" xfId="35303"/>
    <cellStyle name="Normálna 2 4 2 7 2 2 8" xfId="35304"/>
    <cellStyle name="Normálna 2 4 2 7 2 2 9" xfId="51433"/>
    <cellStyle name="Normálna 2 4 2 7 2 3" xfId="1188"/>
    <cellStyle name="Normálna 2 4 2 7 2 3 2" xfId="2990"/>
    <cellStyle name="Normálna 2 4 2 7 2 3 2 2" xfId="7516"/>
    <cellStyle name="Normálna 2 4 2 7 2 3 2 2 2" xfId="15471"/>
    <cellStyle name="Normálna 2 4 2 7 2 3 2 2 2 2" xfId="35305"/>
    <cellStyle name="Normálna 2 4 2 7 2 3 2 2 3" xfId="19747"/>
    <cellStyle name="Normálna 2 4 2 7 2 3 2 2 3 2" xfId="35306"/>
    <cellStyle name="Normálna 2 4 2 7 2 3 2 2 4" xfId="35307"/>
    <cellStyle name="Normálna 2 4 2 7 2 3 2 2 5" xfId="51434"/>
    <cellStyle name="Normálna 2 4 2 7 2 3 2 3" xfId="10946"/>
    <cellStyle name="Normálna 2 4 2 7 2 3 2 3 2" xfId="35308"/>
    <cellStyle name="Normálna 2 4 2 7 2 3 2 4" xfId="19746"/>
    <cellStyle name="Normálna 2 4 2 7 2 3 2 4 2" xfId="35309"/>
    <cellStyle name="Normálna 2 4 2 7 2 3 2 5" xfId="35310"/>
    <cellStyle name="Normálna 2 4 2 7 2 3 2 6" xfId="51435"/>
    <cellStyle name="Normálna 2 4 2 7 2 3 3" xfId="5940"/>
    <cellStyle name="Normálna 2 4 2 7 2 3 3 2" xfId="13895"/>
    <cellStyle name="Normálna 2 4 2 7 2 3 3 2 2" xfId="35311"/>
    <cellStyle name="Normálna 2 4 2 7 2 3 3 3" xfId="19748"/>
    <cellStyle name="Normálna 2 4 2 7 2 3 3 3 2" xfId="35312"/>
    <cellStyle name="Normálna 2 4 2 7 2 3 3 4" xfId="35313"/>
    <cellStyle name="Normálna 2 4 2 7 2 3 3 5" xfId="51436"/>
    <cellStyle name="Normálna 2 4 2 7 2 3 4" xfId="9145"/>
    <cellStyle name="Normálna 2 4 2 7 2 3 4 2" xfId="35314"/>
    <cellStyle name="Normálna 2 4 2 7 2 3 5" xfId="19745"/>
    <cellStyle name="Normálna 2 4 2 7 2 3 5 2" xfId="35315"/>
    <cellStyle name="Normálna 2 4 2 7 2 3 6" xfId="35316"/>
    <cellStyle name="Normálna 2 4 2 7 2 3 7" xfId="51437"/>
    <cellStyle name="Normálna 2 4 2 7 2 4" xfId="1998"/>
    <cellStyle name="Normálna 2 4 2 7 2 4 2" xfId="6731"/>
    <cellStyle name="Normálna 2 4 2 7 2 4 2 2" xfId="14686"/>
    <cellStyle name="Normálna 2 4 2 7 2 4 2 2 2" xfId="35317"/>
    <cellStyle name="Normálna 2 4 2 7 2 4 2 3" xfId="19750"/>
    <cellStyle name="Normálna 2 4 2 7 2 4 2 3 2" xfId="35318"/>
    <cellStyle name="Normálna 2 4 2 7 2 4 2 4" xfId="35319"/>
    <cellStyle name="Normálna 2 4 2 7 2 4 2 5" xfId="51438"/>
    <cellStyle name="Normálna 2 4 2 7 2 4 3" xfId="9955"/>
    <cellStyle name="Normálna 2 4 2 7 2 4 3 2" xfId="35320"/>
    <cellStyle name="Normálna 2 4 2 7 2 4 4" xfId="19749"/>
    <cellStyle name="Normálna 2 4 2 7 2 4 4 2" xfId="35321"/>
    <cellStyle name="Normálna 2 4 2 7 2 4 5" xfId="35322"/>
    <cellStyle name="Normálna 2 4 2 7 2 4 6" xfId="51439"/>
    <cellStyle name="Normálna 2 4 2 7 2 5" xfId="3530"/>
    <cellStyle name="Normálna 2 4 2 7 2 5 2" xfId="5149"/>
    <cellStyle name="Normálna 2 4 2 7 2 5 2 2" xfId="13104"/>
    <cellStyle name="Normálna 2 4 2 7 2 5 2 2 2" xfId="35323"/>
    <cellStyle name="Normálna 2 4 2 7 2 5 2 3" xfId="19752"/>
    <cellStyle name="Normálna 2 4 2 7 2 5 2 3 2" xfId="35324"/>
    <cellStyle name="Normálna 2 4 2 7 2 5 2 4" xfId="35325"/>
    <cellStyle name="Normálna 2 4 2 7 2 5 2 5" xfId="51440"/>
    <cellStyle name="Normálna 2 4 2 7 2 5 3" xfId="11486"/>
    <cellStyle name="Normálna 2 4 2 7 2 5 3 2" xfId="35326"/>
    <cellStyle name="Normálna 2 4 2 7 2 5 4" xfId="19751"/>
    <cellStyle name="Normálna 2 4 2 7 2 5 4 2" xfId="35327"/>
    <cellStyle name="Normálna 2 4 2 7 2 5 5" xfId="35328"/>
    <cellStyle name="Normálna 2 4 2 7 2 5 6" xfId="51441"/>
    <cellStyle name="Normálna 2 4 2 7 2 6" xfId="4356"/>
    <cellStyle name="Normálna 2 4 2 7 2 6 2" xfId="12311"/>
    <cellStyle name="Normálna 2 4 2 7 2 6 2 2" xfId="35329"/>
    <cellStyle name="Normálna 2 4 2 7 2 6 3" xfId="19753"/>
    <cellStyle name="Normálna 2 4 2 7 2 6 3 2" xfId="35330"/>
    <cellStyle name="Normálna 2 4 2 7 2 6 4" xfId="35331"/>
    <cellStyle name="Normálna 2 4 2 7 2 6 5" xfId="51442"/>
    <cellStyle name="Normálna 2 4 2 7 2 7" xfId="8354"/>
    <cellStyle name="Normálna 2 4 2 7 2 7 2" xfId="35332"/>
    <cellStyle name="Normálna 2 4 2 7 2 8" xfId="19734"/>
    <cellStyle name="Normálna 2 4 2 7 2 8 2" xfId="35333"/>
    <cellStyle name="Normálna 2 4 2 7 2 9" xfId="35334"/>
    <cellStyle name="Normálna 2 4 2 7 3" xfId="590"/>
    <cellStyle name="Normálna 2 4 2 7 3 2" xfId="1385"/>
    <cellStyle name="Normálna 2 4 2 7 3 2 2" xfId="3187"/>
    <cellStyle name="Normálna 2 4 2 7 3 2 2 2" xfId="7713"/>
    <cellStyle name="Normálna 2 4 2 7 3 2 2 2 2" xfId="15668"/>
    <cellStyle name="Normálna 2 4 2 7 3 2 2 2 2 2" xfId="35335"/>
    <cellStyle name="Normálna 2 4 2 7 3 2 2 2 3" xfId="19757"/>
    <cellStyle name="Normálna 2 4 2 7 3 2 2 2 3 2" xfId="35336"/>
    <cellStyle name="Normálna 2 4 2 7 3 2 2 2 4" xfId="35337"/>
    <cellStyle name="Normálna 2 4 2 7 3 2 2 2 5" xfId="51443"/>
    <cellStyle name="Normálna 2 4 2 7 3 2 2 3" xfId="11143"/>
    <cellStyle name="Normálna 2 4 2 7 3 2 2 3 2" xfId="35338"/>
    <cellStyle name="Normálna 2 4 2 7 3 2 2 4" xfId="19756"/>
    <cellStyle name="Normálna 2 4 2 7 3 2 2 4 2" xfId="35339"/>
    <cellStyle name="Normálna 2 4 2 7 3 2 2 5" xfId="35340"/>
    <cellStyle name="Normálna 2 4 2 7 3 2 2 6" xfId="51444"/>
    <cellStyle name="Normálna 2 4 2 7 3 2 3" xfId="6137"/>
    <cellStyle name="Normálna 2 4 2 7 3 2 3 2" xfId="14092"/>
    <cellStyle name="Normálna 2 4 2 7 3 2 3 2 2" xfId="35341"/>
    <cellStyle name="Normálna 2 4 2 7 3 2 3 3" xfId="19758"/>
    <cellStyle name="Normálna 2 4 2 7 3 2 3 3 2" xfId="35342"/>
    <cellStyle name="Normálna 2 4 2 7 3 2 3 4" xfId="35343"/>
    <cellStyle name="Normálna 2 4 2 7 3 2 3 5" xfId="51445"/>
    <cellStyle name="Normálna 2 4 2 7 3 2 4" xfId="9342"/>
    <cellStyle name="Normálna 2 4 2 7 3 2 4 2" xfId="35344"/>
    <cellStyle name="Normálna 2 4 2 7 3 2 5" xfId="19755"/>
    <cellStyle name="Normálna 2 4 2 7 3 2 5 2" xfId="35345"/>
    <cellStyle name="Normálna 2 4 2 7 3 2 6" xfId="35346"/>
    <cellStyle name="Normálna 2 4 2 7 3 2 7" xfId="51446"/>
    <cellStyle name="Normálna 2 4 2 7 3 3" xfId="2195"/>
    <cellStyle name="Normálna 2 4 2 7 3 3 2" xfId="6928"/>
    <cellStyle name="Normálna 2 4 2 7 3 3 2 2" xfId="14883"/>
    <cellStyle name="Normálna 2 4 2 7 3 3 2 2 2" xfId="35347"/>
    <cellStyle name="Normálna 2 4 2 7 3 3 2 3" xfId="19760"/>
    <cellStyle name="Normálna 2 4 2 7 3 3 2 3 2" xfId="35348"/>
    <cellStyle name="Normálna 2 4 2 7 3 3 2 4" xfId="35349"/>
    <cellStyle name="Normálna 2 4 2 7 3 3 2 5" xfId="51447"/>
    <cellStyle name="Normálna 2 4 2 7 3 3 3" xfId="10152"/>
    <cellStyle name="Normálna 2 4 2 7 3 3 3 2" xfId="35350"/>
    <cellStyle name="Normálna 2 4 2 7 3 3 4" xfId="19759"/>
    <cellStyle name="Normálna 2 4 2 7 3 3 4 2" xfId="35351"/>
    <cellStyle name="Normálna 2 4 2 7 3 3 5" xfId="35352"/>
    <cellStyle name="Normálna 2 4 2 7 3 3 6" xfId="51448"/>
    <cellStyle name="Normálna 2 4 2 7 3 4" xfId="3501"/>
    <cellStyle name="Normálna 2 4 2 7 3 4 2" xfId="5346"/>
    <cellStyle name="Normálna 2 4 2 7 3 4 2 2" xfId="13301"/>
    <cellStyle name="Normálna 2 4 2 7 3 4 2 2 2" xfId="35353"/>
    <cellStyle name="Normálna 2 4 2 7 3 4 2 3" xfId="19762"/>
    <cellStyle name="Normálna 2 4 2 7 3 4 2 3 2" xfId="35354"/>
    <cellStyle name="Normálna 2 4 2 7 3 4 2 4" xfId="35355"/>
    <cellStyle name="Normálna 2 4 2 7 3 4 2 5" xfId="51449"/>
    <cellStyle name="Normálna 2 4 2 7 3 4 3" xfId="11457"/>
    <cellStyle name="Normálna 2 4 2 7 3 4 3 2" xfId="35356"/>
    <cellStyle name="Normálna 2 4 2 7 3 4 4" xfId="19761"/>
    <cellStyle name="Normálna 2 4 2 7 3 4 4 2" xfId="35357"/>
    <cellStyle name="Normálna 2 4 2 7 3 4 5" xfId="35358"/>
    <cellStyle name="Normálna 2 4 2 7 3 4 6" xfId="51450"/>
    <cellStyle name="Normálna 2 4 2 7 3 5" xfId="4553"/>
    <cellStyle name="Normálna 2 4 2 7 3 5 2" xfId="12508"/>
    <cellStyle name="Normálna 2 4 2 7 3 5 2 2" xfId="35359"/>
    <cellStyle name="Normálna 2 4 2 7 3 5 3" xfId="19763"/>
    <cellStyle name="Normálna 2 4 2 7 3 5 3 2" xfId="35360"/>
    <cellStyle name="Normálna 2 4 2 7 3 5 4" xfId="35361"/>
    <cellStyle name="Normálna 2 4 2 7 3 5 5" xfId="51451"/>
    <cellStyle name="Normálna 2 4 2 7 3 6" xfId="8551"/>
    <cellStyle name="Normálna 2 4 2 7 3 6 2" xfId="35362"/>
    <cellStyle name="Normálna 2 4 2 7 3 7" xfId="19754"/>
    <cellStyle name="Normálna 2 4 2 7 3 7 2" xfId="35363"/>
    <cellStyle name="Normálna 2 4 2 7 3 8" xfId="35364"/>
    <cellStyle name="Normálna 2 4 2 7 3 9" xfId="51452"/>
    <cellStyle name="Normálna 2 4 2 7 4" xfId="995"/>
    <cellStyle name="Normálna 2 4 2 7 4 2" xfId="2797"/>
    <cellStyle name="Normálna 2 4 2 7 4 2 2" xfId="7323"/>
    <cellStyle name="Normálna 2 4 2 7 4 2 2 2" xfId="15278"/>
    <cellStyle name="Normálna 2 4 2 7 4 2 2 2 2" xfId="35365"/>
    <cellStyle name="Normálna 2 4 2 7 4 2 2 3" xfId="19766"/>
    <cellStyle name="Normálna 2 4 2 7 4 2 2 3 2" xfId="35366"/>
    <cellStyle name="Normálna 2 4 2 7 4 2 2 4" xfId="35367"/>
    <cellStyle name="Normálna 2 4 2 7 4 2 2 5" xfId="51453"/>
    <cellStyle name="Normálna 2 4 2 7 4 2 3" xfId="10753"/>
    <cellStyle name="Normálna 2 4 2 7 4 2 3 2" xfId="35368"/>
    <cellStyle name="Normálna 2 4 2 7 4 2 4" xfId="19765"/>
    <cellStyle name="Normálna 2 4 2 7 4 2 4 2" xfId="35369"/>
    <cellStyle name="Normálna 2 4 2 7 4 2 5" xfId="35370"/>
    <cellStyle name="Normálna 2 4 2 7 4 2 6" xfId="51454"/>
    <cellStyle name="Normálna 2 4 2 7 4 3" xfId="5747"/>
    <cellStyle name="Normálna 2 4 2 7 4 3 2" xfId="13702"/>
    <cellStyle name="Normálna 2 4 2 7 4 3 2 2" xfId="35371"/>
    <cellStyle name="Normálna 2 4 2 7 4 3 3" xfId="19767"/>
    <cellStyle name="Normálna 2 4 2 7 4 3 3 2" xfId="35372"/>
    <cellStyle name="Normálna 2 4 2 7 4 3 4" xfId="35373"/>
    <cellStyle name="Normálna 2 4 2 7 4 3 5" xfId="51455"/>
    <cellStyle name="Normálna 2 4 2 7 4 4" xfId="8952"/>
    <cellStyle name="Normálna 2 4 2 7 4 4 2" xfId="35374"/>
    <cellStyle name="Normálna 2 4 2 7 4 5" xfId="19764"/>
    <cellStyle name="Normálna 2 4 2 7 4 5 2" xfId="35375"/>
    <cellStyle name="Normálna 2 4 2 7 4 6" xfId="35376"/>
    <cellStyle name="Normálna 2 4 2 7 4 7" xfId="51456"/>
    <cellStyle name="Normálna 2 4 2 7 5" xfId="1805"/>
    <cellStyle name="Normálna 2 4 2 7 5 2" xfId="6538"/>
    <cellStyle name="Normálna 2 4 2 7 5 2 2" xfId="14493"/>
    <cellStyle name="Normálna 2 4 2 7 5 2 2 2" xfId="35377"/>
    <cellStyle name="Normálna 2 4 2 7 5 2 3" xfId="19769"/>
    <cellStyle name="Normálna 2 4 2 7 5 2 3 2" xfId="35378"/>
    <cellStyle name="Normálna 2 4 2 7 5 2 4" xfId="35379"/>
    <cellStyle name="Normálna 2 4 2 7 5 2 5" xfId="51457"/>
    <cellStyle name="Normálna 2 4 2 7 5 3" xfId="9762"/>
    <cellStyle name="Normálna 2 4 2 7 5 3 2" xfId="35380"/>
    <cellStyle name="Normálna 2 4 2 7 5 4" xfId="19768"/>
    <cellStyle name="Normálna 2 4 2 7 5 4 2" xfId="35381"/>
    <cellStyle name="Normálna 2 4 2 7 5 5" xfId="35382"/>
    <cellStyle name="Normálna 2 4 2 7 5 6" xfId="51458"/>
    <cellStyle name="Normálna 2 4 2 7 6" xfId="3843"/>
    <cellStyle name="Normálna 2 4 2 7 6 2" xfId="4956"/>
    <cellStyle name="Normálna 2 4 2 7 6 2 2" xfId="12911"/>
    <cellStyle name="Normálna 2 4 2 7 6 2 2 2" xfId="35383"/>
    <cellStyle name="Normálna 2 4 2 7 6 2 3" xfId="19771"/>
    <cellStyle name="Normálna 2 4 2 7 6 2 3 2" xfId="35384"/>
    <cellStyle name="Normálna 2 4 2 7 6 2 4" xfId="35385"/>
    <cellStyle name="Normálna 2 4 2 7 6 2 5" xfId="51459"/>
    <cellStyle name="Normálna 2 4 2 7 6 3" xfId="11798"/>
    <cellStyle name="Normálna 2 4 2 7 6 3 2" xfId="35386"/>
    <cellStyle name="Normálna 2 4 2 7 6 4" xfId="19770"/>
    <cellStyle name="Normálna 2 4 2 7 6 4 2" xfId="35387"/>
    <cellStyle name="Normálna 2 4 2 7 6 5" xfId="35388"/>
    <cellStyle name="Normálna 2 4 2 7 6 6" xfId="51460"/>
    <cellStyle name="Normálna 2 4 2 7 7" xfId="4163"/>
    <cellStyle name="Normálna 2 4 2 7 7 2" xfId="12118"/>
    <cellStyle name="Normálna 2 4 2 7 7 2 2" xfId="35389"/>
    <cellStyle name="Normálna 2 4 2 7 7 3" xfId="19772"/>
    <cellStyle name="Normálna 2 4 2 7 7 3 2" xfId="35390"/>
    <cellStyle name="Normálna 2 4 2 7 7 4" xfId="35391"/>
    <cellStyle name="Normálna 2 4 2 7 7 5" xfId="51461"/>
    <cellStyle name="Normálna 2 4 2 7 8" xfId="8161"/>
    <cellStyle name="Normálna 2 4 2 7 8 2" xfId="35392"/>
    <cellStyle name="Normálna 2 4 2 7 9" xfId="19733"/>
    <cellStyle name="Normálna 2 4 2 7 9 2" xfId="35393"/>
    <cellStyle name="Normálna 2 4 2 8" xfId="290"/>
    <cellStyle name="Normálna 2 4 2 8 10" xfId="51462"/>
    <cellStyle name="Normálna 2 4 2 8 2" xfId="686"/>
    <cellStyle name="Normálna 2 4 2 8 2 2" xfId="1481"/>
    <cellStyle name="Normálna 2 4 2 8 2 2 2" xfId="3283"/>
    <cellStyle name="Normálna 2 4 2 8 2 2 2 2" xfId="7809"/>
    <cellStyle name="Normálna 2 4 2 8 2 2 2 2 2" xfId="15764"/>
    <cellStyle name="Normálna 2 4 2 8 2 2 2 2 2 2" xfId="35394"/>
    <cellStyle name="Normálna 2 4 2 8 2 2 2 2 3" xfId="19777"/>
    <cellStyle name="Normálna 2 4 2 8 2 2 2 2 3 2" xfId="35395"/>
    <cellStyle name="Normálna 2 4 2 8 2 2 2 2 4" xfId="35396"/>
    <cellStyle name="Normálna 2 4 2 8 2 2 2 2 5" xfId="51463"/>
    <cellStyle name="Normálna 2 4 2 8 2 2 2 3" xfId="11239"/>
    <cellStyle name="Normálna 2 4 2 8 2 2 2 3 2" xfId="35397"/>
    <cellStyle name="Normálna 2 4 2 8 2 2 2 4" xfId="19776"/>
    <cellStyle name="Normálna 2 4 2 8 2 2 2 4 2" xfId="35398"/>
    <cellStyle name="Normálna 2 4 2 8 2 2 2 5" xfId="35399"/>
    <cellStyle name="Normálna 2 4 2 8 2 2 2 6" xfId="51464"/>
    <cellStyle name="Normálna 2 4 2 8 2 2 3" xfId="6233"/>
    <cellStyle name="Normálna 2 4 2 8 2 2 3 2" xfId="14188"/>
    <cellStyle name="Normálna 2 4 2 8 2 2 3 2 2" xfId="35400"/>
    <cellStyle name="Normálna 2 4 2 8 2 2 3 3" xfId="19778"/>
    <cellStyle name="Normálna 2 4 2 8 2 2 3 3 2" xfId="35401"/>
    <cellStyle name="Normálna 2 4 2 8 2 2 3 4" xfId="35402"/>
    <cellStyle name="Normálna 2 4 2 8 2 2 3 5" xfId="51465"/>
    <cellStyle name="Normálna 2 4 2 8 2 2 4" xfId="9438"/>
    <cellStyle name="Normálna 2 4 2 8 2 2 4 2" xfId="35403"/>
    <cellStyle name="Normálna 2 4 2 8 2 2 5" xfId="19775"/>
    <cellStyle name="Normálna 2 4 2 8 2 2 5 2" xfId="35404"/>
    <cellStyle name="Normálna 2 4 2 8 2 2 6" xfId="35405"/>
    <cellStyle name="Normálna 2 4 2 8 2 2 7" xfId="51466"/>
    <cellStyle name="Normálna 2 4 2 8 2 3" xfId="2291"/>
    <cellStyle name="Normálna 2 4 2 8 2 3 2" xfId="7024"/>
    <cellStyle name="Normálna 2 4 2 8 2 3 2 2" xfId="14979"/>
    <cellStyle name="Normálna 2 4 2 8 2 3 2 2 2" xfId="35406"/>
    <cellStyle name="Normálna 2 4 2 8 2 3 2 3" xfId="19780"/>
    <cellStyle name="Normálna 2 4 2 8 2 3 2 3 2" xfId="35407"/>
    <cellStyle name="Normálna 2 4 2 8 2 3 2 4" xfId="35408"/>
    <cellStyle name="Normálna 2 4 2 8 2 3 2 5" xfId="51467"/>
    <cellStyle name="Normálna 2 4 2 8 2 3 3" xfId="10248"/>
    <cellStyle name="Normálna 2 4 2 8 2 3 3 2" xfId="35409"/>
    <cellStyle name="Normálna 2 4 2 8 2 3 4" xfId="19779"/>
    <cellStyle name="Normálna 2 4 2 8 2 3 4 2" xfId="35410"/>
    <cellStyle name="Normálna 2 4 2 8 2 3 5" xfId="35411"/>
    <cellStyle name="Normálna 2 4 2 8 2 3 6" xfId="51468"/>
    <cellStyle name="Normálna 2 4 2 8 2 4" xfId="2536"/>
    <cellStyle name="Normálna 2 4 2 8 2 4 2" xfId="5442"/>
    <cellStyle name="Normálna 2 4 2 8 2 4 2 2" xfId="13397"/>
    <cellStyle name="Normálna 2 4 2 8 2 4 2 2 2" xfId="35412"/>
    <cellStyle name="Normálna 2 4 2 8 2 4 2 3" xfId="19782"/>
    <cellStyle name="Normálna 2 4 2 8 2 4 2 3 2" xfId="35413"/>
    <cellStyle name="Normálna 2 4 2 8 2 4 2 4" xfId="35414"/>
    <cellStyle name="Normálna 2 4 2 8 2 4 2 5" xfId="51469"/>
    <cellStyle name="Normálna 2 4 2 8 2 4 3" xfId="10493"/>
    <cellStyle name="Normálna 2 4 2 8 2 4 3 2" xfId="35415"/>
    <cellStyle name="Normálna 2 4 2 8 2 4 4" xfId="19781"/>
    <cellStyle name="Normálna 2 4 2 8 2 4 4 2" xfId="35416"/>
    <cellStyle name="Normálna 2 4 2 8 2 4 5" xfId="35417"/>
    <cellStyle name="Normálna 2 4 2 8 2 4 6" xfId="51470"/>
    <cellStyle name="Normálna 2 4 2 8 2 5" xfId="4649"/>
    <cellStyle name="Normálna 2 4 2 8 2 5 2" xfId="12604"/>
    <cellStyle name="Normálna 2 4 2 8 2 5 2 2" xfId="35418"/>
    <cellStyle name="Normálna 2 4 2 8 2 5 3" xfId="19783"/>
    <cellStyle name="Normálna 2 4 2 8 2 5 3 2" xfId="35419"/>
    <cellStyle name="Normálna 2 4 2 8 2 5 4" xfId="35420"/>
    <cellStyle name="Normálna 2 4 2 8 2 5 5" xfId="51471"/>
    <cellStyle name="Normálna 2 4 2 8 2 6" xfId="8647"/>
    <cellStyle name="Normálna 2 4 2 8 2 6 2" xfId="35421"/>
    <cellStyle name="Normálna 2 4 2 8 2 7" xfId="19774"/>
    <cellStyle name="Normálna 2 4 2 8 2 7 2" xfId="35422"/>
    <cellStyle name="Normálna 2 4 2 8 2 8" xfId="35423"/>
    <cellStyle name="Normálna 2 4 2 8 2 9" xfId="51472"/>
    <cellStyle name="Normálna 2 4 2 8 3" xfId="1091"/>
    <cellStyle name="Normálna 2 4 2 8 3 2" xfId="2893"/>
    <cellStyle name="Normálna 2 4 2 8 3 2 2" xfId="7419"/>
    <cellStyle name="Normálna 2 4 2 8 3 2 2 2" xfId="15374"/>
    <cellStyle name="Normálna 2 4 2 8 3 2 2 2 2" xfId="35424"/>
    <cellStyle name="Normálna 2 4 2 8 3 2 2 3" xfId="19786"/>
    <cellStyle name="Normálna 2 4 2 8 3 2 2 3 2" xfId="35425"/>
    <cellStyle name="Normálna 2 4 2 8 3 2 2 4" xfId="35426"/>
    <cellStyle name="Normálna 2 4 2 8 3 2 2 5" xfId="51473"/>
    <cellStyle name="Normálna 2 4 2 8 3 2 3" xfId="10849"/>
    <cellStyle name="Normálna 2 4 2 8 3 2 3 2" xfId="35427"/>
    <cellStyle name="Normálna 2 4 2 8 3 2 4" xfId="19785"/>
    <cellStyle name="Normálna 2 4 2 8 3 2 4 2" xfId="35428"/>
    <cellStyle name="Normálna 2 4 2 8 3 2 5" xfId="35429"/>
    <cellStyle name="Normálna 2 4 2 8 3 2 6" xfId="51474"/>
    <cellStyle name="Normálna 2 4 2 8 3 3" xfId="5843"/>
    <cellStyle name="Normálna 2 4 2 8 3 3 2" xfId="13798"/>
    <cellStyle name="Normálna 2 4 2 8 3 3 2 2" xfId="35430"/>
    <cellStyle name="Normálna 2 4 2 8 3 3 3" xfId="19787"/>
    <cellStyle name="Normálna 2 4 2 8 3 3 3 2" xfId="35431"/>
    <cellStyle name="Normálna 2 4 2 8 3 3 4" xfId="35432"/>
    <cellStyle name="Normálna 2 4 2 8 3 3 5" xfId="51475"/>
    <cellStyle name="Normálna 2 4 2 8 3 4" xfId="9048"/>
    <cellStyle name="Normálna 2 4 2 8 3 4 2" xfId="35433"/>
    <cellStyle name="Normálna 2 4 2 8 3 5" xfId="19784"/>
    <cellStyle name="Normálna 2 4 2 8 3 5 2" xfId="35434"/>
    <cellStyle name="Normálna 2 4 2 8 3 6" xfId="35435"/>
    <cellStyle name="Normálna 2 4 2 8 3 7" xfId="51476"/>
    <cellStyle name="Normálna 2 4 2 8 4" xfId="1901"/>
    <cellStyle name="Normálna 2 4 2 8 4 2" xfId="6634"/>
    <cellStyle name="Normálna 2 4 2 8 4 2 2" xfId="14589"/>
    <cellStyle name="Normálna 2 4 2 8 4 2 2 2" xfId="35436"/>
    <cellStyle name="Normálna 2 4 2 8 4 2 3" xfId="19789"/>
    <cellStyle name="Normálna 2 4 2 8 4 2 3 2" xfId="35437"/>
    <cellStyle name="Normálna 2 4 2 8 4 2 4" xfId="35438"/>
    <cellStyle name="Normálna 2 4 2 8 4 2 5" xfId="51477"/>
    <cellStyle name="Normálna 2 4 2 8 4 3" xfId="9858"/>
    <cellStyle name="Normálna 2 4 2 8 4 3 2" xfId="35439"/>
    <cellStyle name="Normálna 2 4 2 8 4 4" xfId="19788"/>
    <cellStyle name="Normálna 2 4 2 8 4 4 2" xfId="35440"/>
    <cellStyle name="Normálna 2 4 2 8 4 5" xfId="35441"/>
    <cellStyle name="Normálna 2 4 2 8 4 6" xfId="51478"/>
    <cellStyle name="Normálna 2 4 2 8 5" xfId="3702"/>
    <cellStyle name="Normálna 2 4 2 8 5 2" xfId="5052"/>
    <cellStyle name="Normálna 2 4 2 8 5 2 2" xfId="13007"/>
    <cellStyle name="Normálna 2 4 2 8 5 2 2 2" xfId="35442"/>
    <cellStyle name="Normálna 2 4 2 8 5 2 3" xfId="19791"/>
    <cellStyle name="Normálna 2 4 2 8 5 2 3 2" xfId="35443"/>
    <cellStyle name="Normálna 2 4 2 8 5 2 4" xfId="35444"/>
    <cellStyle name="Normálna 2 4 2 8 5 2 5" xfId="51479"/>
    <cellStyle name="Normálna 2 4 2 8 5 3" xfId="11657"/>
    <cellStyle name="Normálna 2 4 2 8 5 3 2" xfId="35445"/>
    <cellStyle name="Normálna 2 4 2 8 5 4" xfId="19790"/>
    <cellStyle name="Normálna 2 4 2 8 5 4 2" xfId="35446"/>
    <cellStyle name="Normálna 2 4 2 8 5 5" xfId="35447"/>
    <cellStyle name="Normálna 2 4 2 8 5 6" xfId="51480"/>
    <cellStyle name="Normálna 2 4 2 8 6" xfId="4259"/>
    <cellStyle name="Normálna 2 4 2 8 6 2" xfId="12214"/>
    <cellStyle name="Normálna 2 4 2 8 6 2 2" xfId="35448"/>
    <cellStyle name="Normálna 2 4 2 8 6 3" xfId="19792"/>
    <cellStyle name="Normálna 2 4 2 8 6 3 2" xfId="35449"/>
    <cellStyle name="Normálna 2 4 2 8 6 4" xfId="35450"/>
    <cellStyle name="Normálna 2 4 2 8 6 5" xfId="51481"/>
    <cellStyle name="Normálna 2 4 2 8 7" xfId="8257"/>
    <cellStyle name="Normálna 2 4 2 8 7 2" xfId="35451"/>
    <cellStyle name="Normálna 2 4 2 8 8" xfId="19773"/>
    <cellStyle name="Normálna 2 4 2 8 8 2" xfId="35452"/>
    <cellStyle name="Normálna 2 4 2 8 9" xfId="35453"/>
    <cellStyle name="Normálna 2 4 2 9" xfId="493"/>
    <cellStyle name="Normálna 2 4 2 9 2" xfId="1288"/>
    <cellStyle name="Normálna 2 4 2 9 2 2" xfId="3090"/>
    <cellStyle name="Normálna 2 4 2 9 2 2 2" xfId="7616"/>
    <cellStyle name="Normálna 2 4 2 9 2 2 2 2" xfId="15571"/>
    <cellStyle name="Normálna 2 4 2 9 2 2 2 2 2" xfId="35454"/>
    <cellStyle name="Normálna 2 4 2 9 2 2 2 3" xfId="19796"/>
    <cellStyle name="Normálna 2 4 2 9 2 2 2 3 2" xfId="35455"/>
    <cellStyle name="Normálna 2 4 2 9 2 2 2 4" xfId="35456"/>
    <cellStyle name="Normálna 2 4 2 9 2 2 2 5" xfId="51482"/>
    <cellStyle name="Normálna 2 4 2 9 2 2 3" xfId="11046"/>
    <cellStyle name="Normálna 2 4 2 9 2 2 3 2" xfId="35457"/>
    <cellStyle name="Normálna 2 4 2 9 2 2 4" xfId="19795"/>
    <cellStyle name="Normálna 2 4 2 9 2 2 4 2" xfId="35458"/>
    <cellStyle name="Normálna 2 4 2 9 2 2 5" xfId="35459"/>
    <cellStyle name="Normálna 2 4 2 9 2 2 6" xfId="51483"/>
    <cellStyle name="Normálna 2 4 2 9 2 3" xfId="6040"/>
    <cellStyle name="Normálna 2 4 2 9 2 3 2" xfId="13995"/>
    <cellStyle name="Normálna 2 4 2 9 2 3 2 2" xfId="35460"/>
    <cellStyle name="Normálna 2 4 2 9 2 3 3" xfId="19797"/>
    <cellStyle name="Normálna 2 4 2 9 2 3 3 2" xfId="35461"/>
    <cellStyle name="Normálna 2 4 2 9 2 3 4" xfId="35462"/>
    <cellStyle name="Normálna 2 4 2 9 2 3 5" xfId="51484"/>
    <cellStyle name="Normálna 2 4 2 9 2 4" xfId="9245"/>
    <cellStyle name="Normálna 2 4 2 9 2 4 2" xfId="35463"/>
    <cellStyle name="Normálna 2 4 2 9 2 5" xfId="19794"/>
    <cellStyle name="Normálna 2 4 2 9 2 5 2" xfId="35464"/>
    <cellStyle name="Normálna 2 4 2 9 2 6" xfId="35465"/>
    <cellStyle name="Normálna 2 4 2 9 2 7" xfId="51485"/>
    <cellStyle name="Normálna 2 4 2 9 3" xfId="2098"/>
    <cellStyle name="Normálna 2 4 2 9 3 2" xfId="6831"/>
    <cellStyle name="Normálna 2 4 2 9 3 2 2" xfId="14786"/>
    <cellStyle name="Normálna 2 4 2 9 3 2 2 2" xfId="35466"/>
    <cellStyle name="Normálna 2 4 2 9 3 2 3" xfId="19799"/>
    <cellStyle name="Normálna 2 4 2 9 3 2 3 2" xfId="35467"/>
    <cellStyle name="Normálna 2 4 2 9 3 2 4" xfId="35468"/>
    <cellStyle name="Normálna 2 4 2 9 3 2 5" xfId="51486"/>
    <cellStyle name="Normálna 2 4 2 9 3 3" xfId="10055"/>
    <cellStyle name="Normálna 2 4 2 9 3 3 2" xfId="35469"/>
    <cellStyle name="Normálna 2 4 2 9 3 4" xfId="19798"/>
    <cellStyle name="Normálna 2 4 2 9 3 4 2" xfId="35470"/>
    <cellStyle name="Normálna 2 4 2 9 3 5" xfId="35471"/>
    <cellStyle name="Normálna 2 4 2 9 3 6" xfId="51487"/>
    <cellStyle name="Normálna 2 4 2 9 4" xfId="2483"/>
    <cellStyle name="Normálna 2 4 2 9 4 2" xfId="5249"/>
    <cellStyle name="Normálna 2 4 2 9 4 2 2" xfId="13204"/>
    <cellStyle name="Normálna 2 4 2 9 4 2 2 2" xfId="35472"/>
    <cellStyle name="Normálna 2 4 2 9 4 2 3" xfId="19801"/>
    <cellStyle name="Normálna 2 4 2 9 4 2 3 2" xfId="35473"/>
    <cellStyle name="Normálna 2 4 2 9 4 2 4" xfId="35474"/>
    <cellStyle name="Normálna 2 4 2 9 4 2 5" xfId="51488"/>
    <cellStyle name="Normálna 2 4 2 9 4 3" xfId="10440"/>
    <cellStyle name="Normálna 2 4 2 9 4 3 2" xfId="35475"/>
    <cellStyle name="Normálna 2 4 2 9 4 4" xfId="19800"/>
    <cellStyle name="Normálna 2 4 2 9 4 4 2" xfId="35476"/>
    <cellStyle name="Normálna 2 4 2 9 4 5" xfId="35477"/>
    <cellStyle name="Normálna 2 4 2 9 4 6" xfId="51489"/>
    <cellStyle name="Normálna 2 4 2 9 5" xfId="4456"/>
    <cellStyle name="Normálna 2 4 2 9 5 2" xfId="12411"/>
    <cellStyle name="Normálna 2 4 2 9 5 2 2" xfId="35478"/>
    <cellStyle name="Normálna 2 4 2 9 5 3" xfId="19802"/>
    <cellStyle name="Normálna 2 4 2 9 5 3 2" xfId="35479"/>
    <cellStyle name="Normálna 2 4 2 9 5 4" xfId="35480"/>
    <cellStyle name="Normálna 2 4 2 9 5 5" xfId="51490"/>
    <cellStyle name="Normálna 2 4 2 9 6" xfId="8454"/>
    <cellStyle name="Normálna 2 4 2 9 6 2" xfId="35481"/>
    <cellStyle name="Normálna 2 4 2 9 7" xfId="19793"/>
    <cellStyle name="Normálna 2 4 2 9 7 2" xfId="35482"/>
    <cellStyle name="Normálna 2 4 2 9 8" xfId="35483"/>
    <cellStyle name="Normálna 2 4 2 9 9" xfId="51491"/>
    <cellStyle name="Normálna 2 4 20" xfId="18827"/>
    <cellStyle name="Normálna 2 4 20 2" xfId="35484"/>
    <cellStyle name="Normálna 2 4 21" xfId="23855"/>
    <cellStyle name="Normálna 2 4 22" xfId="35485"/>
    <cellStyle name="Normálna 2 4 23" xfId="51492"/>
    <cellStyle name="Normálna 2 4 3" xfId="89"/>
    <cellStyle name="Normálna 2 4 3 10" xfId="3901"/>
    <cellStyle name="Normálna 2 4 3 10 2" xfId="4861"/>
    <cellStyle name="Normálna 2 4 3 10 2 2" xfId="12816"/>
    <cellStyle name="Normálna 2 4 3 10 2 2 2" xfId="35486"/>
    <cellStyle name="Normálna 2 4 3 10 2 3" xfId="19805"/>
    <cellStyle name="Normálna 2 4 3 10 2 3 2" xfId="35487"/>
    <cellStyle name="Normálna 2 4 3 10 2 4" xfId="35488"/>
    <cellStyle name="Normálna 2 4 3 10 2 5" xfId="51493"/>
    <cellStyle name="Normálna 2 4 3 10 3" xfId="11856"/>
    <cellStyle name="Normálna 2 4 3 10 3 2" xfId="35489"/>
    <cellStyle name="Normálna 2 4 3 10 4" xfId="19804"/>
    <cellStyle name="Normálna 2 4 3 10 4 2" xfId="35490"/>
    <cellStyle name="Normálna 2 4 3 10 5" xfId="35491"/>
    <cellStyle name="Normálna 2 4 3 10 6" xfId="51494"/>
    <cellStyle name="Normálna 2 4 3 11" xfId="4068"/>
    <cellStyle name="Normálna 2 4 3 11 2" xfId="12023"/>
    <cellStyle name="Normálna 2 4 3 11 2 2" xfId="35492"/>
    <cellStyle name="Normálna 2 4 3 11 3" xfId="19806"/>
    <cellStyle name="Normálna 2 4 3 11 3 2" xfId="35493"/>
    <cellStyle name="Normálna 2 4 3 11 4" xfId="35494"/>
    <cellStyle name="Normálna 2 4 3 11 5" xfId="51495"/>
    <cellStyle name="Normálna 2 4 3 12" xfId="8066"/>
    <cellStyle name="Normálna 2 4 3 12 2" xfId="35495"/>
    <cellStyle name="Normálna 2 4 3 13" xfId="19803"/>
    <cellStyle name="Normálna 2 4 3 13 2" xfId="35496"/>
    <cellStyle name="Normálna 2 4 3 14" xfId="35497"/>
    <cellStyle name="Normálna 2 4 3 15" xfId="51496"/>
    <cellStyle name="Normálna 2 4 3 2" xfId="118"/>
    <cellStyle name="Normálna 2 4 3 2 10" xfId="8091"/>
    <cellStyle name="Normálna 2 4 3 2 10 2" xfId="35498"/>
    <cellStyle name="Normálna 2 4 3 2 11" xfId="19807"/>
    <cellStyle name="Normálna 2 4 3 2 11 2" xfId="35499"/>
    <cellStyle name="Normálna 2 4 3 2 12" xfId="35500"/>
    <cellStyle name="Normálna 2 4 3 2 13" xfId="51497"/>
    <cellStyle name="Normálna 2 4 3 2 2" xfId="145"/>
    <cellStyle name="Normálna 2 4 3 2 2 10" xfId="19808"/>
    <cellStyle name="Normálna 2 4 3 2 2 10 2" xfId="35501"/>
    <cellStyle name="Normálna 2 4 3 2 2 11" xfId="35502"/>
    <cellStyle name="Normálna 2 4 3 2 2 12" xfId="51498"/>
    <cellStyle name="Normálna 2 4 3 2 2 2" xfId="246"/>
    <cellStyle name="Normálna 2 4 3 2 2 2 10" xfId="35503"/>
    <cellStyle name="Normálna 2 4 3 2 2 2 11" xfId="51499"/>
    <cellStyle name="Normálna 2 4 3 2 2 2 2" xfId="445"/>
    <cellStyle name="Normálna 2 4 3 2 2 2 2 10" xfId="51500"/>
    <cellStyle name="Normálna 2 4 3 2 2 2 2 2" xfId="837"/>
    <cellStyle name="Normálna 2 4 3 2 2 2 2 2 2" xfId="1632"/>
    <cellStyle name="Normálna 2 4 3 2 2 2 2 2 2 2" xfId="3434"/>
    <cellStyle name="Normálna 2 4 3 2 2 2 2 2 2 2 2" xfId="7960"/>
    <cellStyle name="Normálna 2 4 3 2 2 2 2 2 2 2 2 2" xfId="15915"/>
    <cellStyle name="Normálna 2 4 3 2 2 2 2 2 2 2 2 2 2" xfId="35504"/>
    <cellStyle name="Normálna 2 4 3 2 2 2 2 2 2 2 2 3" xfId="19814"/>
    <cellStyle name="Normálna 2 4 3 2 2 2 2 2 2 2 2 3 2" xfId="35505"/>
    <cellStyle name="Normálna 2 4 3 2 2 2 2 2 2 2 2 4" xfId="35506"/>
    <cellStyle name="Normálna 2 4 3 2 2 2 2 2 2 2 2 5" xfId="51501"/>
    <cellStyle name="Normálna 2 4 3 2 2 2 2 2 2 2 3" xfId="11390"/>
    <cellStyle name="Normálna 2 4 3 2 2 2 2 2 2 2 3 2" xfId="35507"/>
    <cellStyle name="Normálna 2 4 3 2 2 2 2 2 2 2 4" xfId="19813"/>
    <cellStyle name="Normálna 2 4 3 2 2 2 2 2 2 2 4 2" xfId="35508"/>
    <cellStyle name="Normálna 2 4 3 2 2 2 2 2 2 2 5" xfId="35509"/>
    <cellStyle name="Normálna 2 4 3 2 2 2 2 2 2 2 6" xfId="51502"/>
    <cellStyle name="Normálna 2 4 3 2 2 2 2 2 2 3" xfId="6384"/>
    <cellStyle name="Normálna 2 4 3 2 2 2 2 2 2 3 2" xfId="14339"/>
    <cellStyle name="Normálna 2 4 3 2 2 2 2 2 2 3 2 2" xfId="35510"/>
    <cellStyle name="Normálna 2 4 3 2 2 2 2 2 2 3 3" xfId="19815"/>
    <cellStyle name="Normálna 2 4 3 2 2 2 2 2 2 3 3 2" xfId="35511"/>
    <cellStyle name="Normálna 2 4 3 2 2 2 2 2 2 3 4" xfId="35512"/>
    <cellStyle name="Normálna 2 4 3 2 2 2 2 2 2 3 5" xfId="51503"/>
    <cellStyle name="Normálna 2 4 3 2 2 2 2 2 2 4" xfId="9589"/>
    <cellStyle name="Normálna 2 4 3 2 2 2 2 2 2 4 2" xfId="35513"/>
    <cellStyle name="Normálna 2 4 3 2 2 2 2 2 2 5" xfId="19812"/>
    <cellStyle name="Normálna 2 4 3 2 2 2 2 2 2 5 2" xfId="35514"/>
    <cellStyle name="Normálna 2 4 3 2 2 2 2 2 2 6" xfId="35515"/>
    <cellStyle name="Normálna 2 4 3 2 2 2 2 2 2 7" xfId="51504"/>
    <cellStyle name="Normálna 2 4 3 2 2 2 2 2 3" xfId="2442"/>
    <cellStyle name="Normálna 2 4 3 2 2 2 2 2 3 2" xfId="7175"/>
    <cellStyle name="Normálna 2 4 3 2 2 2 2 2 3 2 2" xfId="15130"/>
    <cellStyle name="Normálna 2 4 3 2 2 2 2 2 3 2 2 2" xfId="35516"/>
    <cellStyle name="Normálna 2 4 3 2 2 2 2 2 3 2 3" xfId="19817"/>
    <cellStyle name="Normálna 2 4 3 2 2 2 2 2 3 2 3 2" xfId="35517"/>
    <cellStyle name="Normálna 2 4 3 2 2 2 2 2 3 2 4" xfId="35518"/>
    <cellStyle name="Normálna 2 4 3 2 2 2 2 2 3 2 5" xfId="51505"/>
    <cellStyle name="Normálna 2 4 3 2 2 2 2 2 3 3" xfId="10399"/>
    <cellStyle name="Normálna 2 4 3 2 2 2 2 2 3 3 2" xfId="35519"/>
    <cellStyle name="Normálna 2 4 3 2 2 2 2 2 3 4" xfId="19816"/>
    <cellStyle name="Normálna 2 4 3 2 2 2 2 2 3 4 2" xfId="35520"/>
    <cellStyle name="Normálna 2 4 3 2 2 2 2 2 3 5" xfId="35521"/>
    <cellStyle name="Normálna 2 4 3 2 2 2 2 2 3 6" xfId="51506"/>
    <cellStyle name="Normálna 2 4 3 2 2 2 2 2 4" xfId="3466"/>
    <cellStyle name="Normálna 2 4 3 2 2 2 2 2 4 2" xfId="5593"/>
    <cellStyle name="Normálna 2 4 3 2 2 2 2 2 4 2 2" xfId="13548"/>
    <cellStyle name="Normálna 2 4 3 2 2 2 2 2 4 2 2 2" xfId="35522"/>
    <cellStyle name="Normálna 2 4 3 2 2 2 2 2 4 2 3" xfId="19819"/>
    <cellStyle name="Normálna 2 4 3 2 2 2 2 2 4 2 3 2" xfId="35523"/>
    <cellStyle name="Normálna 2 4 3 2 2 2 2 2 4 2 4" xfId="35524"/>
    <cellStyle name="Normálna 2 4 3 2 2 2 2 2 4 2 5" xfId="51507"/>
    <cellStyle name="Normálna 2 4 3 2 2 2 2 2 4 3" xfId="11422"/>
    <cellStyle name="Normálna 2 4 3 2 2 2 2 2 4 3 2" xfId="35525"/>
    <cellStyle name="Normálna 2 4 3 2 2 2 2 2 4 4" xfId="19818"/>
    <cellStyle name="Normálna 2 4 3 2 2 2 2 2 4 4 2" xfId="35526"/>
    <cellStyle name="Normálna 2 4 3 2 2 2 2 2 4 5" xfId="35527"/>
    <cellStyle name="Normálna 2 4 3 2 2 2 2 2 4 6" xfId="51508"/>
    <cellStyle name="Normálna 2 4 3 2 2 2 2 2 5" xfId="4800"/>
    <cellStyle name="Normálna 2 4 3 2 2 2 2 2 5 2" xfId="12755"/>
    <cellStyle name="Normálna 2 4 3 2 2 2 2 2 5 2 2" xfId="35528"/>
    <cellStyle name="Normálna 2 4 3 2 2 2 2 2 5 3" xfId="19820"/>
    <cellStyle name="Normálna 2 4 3 2 2 2 2 2 5 3 2" xfId="35529"/>
    <cellStyle name="Normálna 2 4 3 2 2 2 2 2 5 4" xfId="35530"/>
    <cellStyle name="Normálna 2 4 3 2 2 2 2 2 5 5" xfId="51509"/>
    <cellStyle name="Normálna 2 4 3 2 2 2 2 2 6" xfId="8798"/>
    <cellStyle name="Normálna 2 4 3 2 2 2 2 2 6 2" xfId="35531"/>
    <cellStyle name="Normálna 2 4 3 2 2 2 2 2 7" xfId="19811"/>
    <cellStyle name="Normálna 2 4 3 2 2 2 2 2 7 2" xfId="35532"/>
    <cellStyle name="Normálna 2 4 3 2 2 2 2 2 8" xfId="35533"/>
    <cellStyle name="Normálna 2 4 3 2 2 2 2 2 9" xfId="51510"/>
    <cellStyle name="Normálna 2 4 3 2 2 2 2 3" xfId="1242"/>
    <cellStyle name="Normálna 2 4 3 2 2 2 2 3 2" xfId="3044"/>
    <cellStyle name="Normálna 2 4 3 2 2 2 2 3 2 2" xfId="7570"/>
    <cellStyle name="Normálna 2 4 3 2 2 2 2 3 2 2 2" xfId="15525"/>
    <cellStyle name="Normálna 2 4 3 2 2 2 2 3 2 2 2 2" xfId="35534"/>
    <cellStyle name="Normálna 2 4 3 2 2 2 2 3 2 2 3" xfId="19823"/>
    <cellStyle name="Normálna 2 4 3 2 2 2 2 3 2 2 3 2" xfId="35535"/>
    <cellStyle name="Normálna 2 4 3 2 2 2 2 3 2 2 4" xfId="35536"/>
    <cellStyle name="Normálna 2 4 3 2 2 2 2 3 2 2 5" xfId="51511"/>
    <cellStyle name="Normálna 2 4 3 2 2 2 2 3 2 3" xfId="11000"/>
    <cellStyle name="Normálna 2 4 3 2 2 2 2 3 2 3 2" xfId="35537"/>
    <cellStyle name="Normálna 2 4 3 2 2 2 2 3 2 4" xfId="19822"/>
    <cellStyle name="Normálna 2 4 3 2 2 2 2 3 2 4 2" xfId="35538"/>
    <cellStyle name="Normálna 2 4 3 2 2 2 2 3 2 5" xfId="35539"/>
    <cellStyle name="Normálna 2 4 3 2 2 2 2 3 2 6" xfId="51512"/>
    <cellStyle name="Normálna 2 4 3 2 2 2 2 3 3" xfId="5994"/>
    <cellStyle name="Normálna 2 4 3 2 2 2 2 3 3 2" xfId="13949"/>
    <cellStyle name="Normálna 2 4 3 2 2 2 2 3 3 2 2" xfId="35540"/>
    <cellStyle name="Normálna 2 4 3 2 2 2 2 3 3 3" xfId="19824"/>
    <cellStyle name="Normálna 2 4 3 2 2 2 2 3 3 3 2" xfId="35541"/>
    <cellStyle name="Normálna 2 4 3 2 2 2 2 3 3 4" xfId="35542"/>
    <cellStyle name="Normálna 2 4 3 2 2 2 2 3 3 5" xfId="51513"/>
    <cellStyle name="Normálna 2 4 3 2 2 2 2 3 4" xfId="9199"/>
    <cellStyle name="Normálna 2 4 3 2 2 2 2 3 4 2" xfId="35543"/>
    <cellStyle name="Normálna 2 4 3 2 2 2 2 3 5" xfId="19821"/>
    <cellStyle name="Normálna 2 4 3 2 2 2 2 3 5 2" xfId="35544"/>
    <cellStyle name="Normálna 2 4 3 2 2 2 2 3 6" xfId="35545"/>
    <cellStyle name="Normálna 2 4 3 2 2 2 2 3 7" xfId="51514"/>
    <cellStyle name="Normálna 2 4 3 2 2 2 2 4" xfId="2052"/>
    <cellStyle name="Normálna 2 4 3 2 2 2 2 4 2" xfId="6785"/>
    <cellStyle name="Normálna 2 4 3 2 2 2 2 4 2 2" xfId="14740"/>
    <cellStyle name="Normálna 2 4 3 2 2 2 2 4 2 2 2" xfId="35546"/>
    <cellStyle name="Normálna 2 4 3 2 2 2 2 4 2 3" xfId="19826"/>
    <cellStyle name="Normálna 2 4 3 2 2 2 2 4 2 3 2" xfId="35547"/>
    <cellStyle name="Normálna 2 4 3 2 2 2 2 4 2 4" xfId="35548"/>
    <cellStyle name="Normálna 2 4 3 2 2 2 2 4 2 5" xfId="51515"/>
    <cellStyle name="Normálna 2 4 3 2 2 2 2 4 3" xfId="10009"/>
    <cellStyle name="Normálna 2 4 3 2 2 2 2 4 3 2" xfId="35549"/>
    <cellStyle name="Normálna 2 4 3 2 2 2 2 4 4" xfId="19825"/>
    <cellStyle name="Normálna 2 4 3 2 2 2 2 4 4 2" xfId="35550"/>
    <cellStyle name="Normálna 2 4 3 2 2 2 2 4 5" xfId="35551"/>
    <cellStyle name="Normálna 2 4 3 2 2 2 2 4 6" xfId="51516"/>
    <cellStyle name="Normálna 2 4 3 2 2 2 2 5" xfId="3468"/>
    <cellStyle name="Normálna 2 4 3 2 2 2 2 5 2" xfId="5203"/>
    <cellStyle name="Normálna 2 4 3 2 2 2 2 5 2 2" xfId="13158"/>
    <cellStyle name="Normálna 2 4 3 2 2 2 2 5 2 2 2" xfId="35552"/>
    <cellStyle name="Normálna 2 4 3 2 2 2 2 5 2 3" xfId="19828"/>
    <cellStyle name="Normálna 2 4 3 2 2 2 2 5 2 3 2" xfId="35553"/>
    <cellStyle name="Normálna 2 4 3 2 2 2 2 5 2 4" xfId="35554"/>
    <cellStyle name="Normálna 2 4 3 2 2 2 2 5 2 5" xfId="51517"/>
    <cellStyle name="Normálna 2 4 3 2 2 2 2 5 3" xfId="11424"/>
    <cellStyle name="Normálna 2 4 3 2 2 2 2 5 3 2" xfId="35555"/>
    <cellStyle name="Normálna 2 4 3 2 2 2 2 5 4" xfId="19827"/>
    <cellStyle name="Normálna 2 4 3 2 2 2 2 5 4 2" xfId="35556"/>
    <cellStyle name="Normálna 2 4 3 2 2 2 2 5 5" xfId="35557"/>
    <cellStyle name="Normálna 2 4 3 2 2 2 2 5 6" xfId="51518"/>
    <cellStyle name="Normálna 2 4 3 2 2 2 2 6" xfId="4410"/>
    <cellStyle name="Normálna 2 4 3 2 2 2 2 6 2" xfId="12365"/>
    <cellStyle name="Normálna 2 4 3 2 2 2 2 6 2 2" xfId="35558"/>
    <cellStyle name="Normálna 2 4 3 2 2 2 2 6 3" xfId="19829"/>
    <cellStyle name="Normálna 2 4 3 2 2 2 2 6 3 2" xfId="35559"/>
    <cellStyle name="Normálna 2 4 3 2 2 2 2 6 4" xfId="35560"/>
    <cellStyle name="Normálna 2 4 3 2 2 2 2 6 5" xfId="51519"/>
    <cellStyle name="Normálna 2 4 3 2 2 2 2 7" xfId="8408"/>
    <cellStyle name="Normálna 2 4 3 2 2 2 2 7 2" xfId="35561"/>
    <cellStyle name="Normálna 2 4 3 2 2 2 2 8" xfId="19810"/>
    <cellStyle name="Normálna 2 4 3 2 2 2 2 8 2" xfId="35562"/>
    <cellStyle name="Normálna 2 4 3 2 2 2 2 9" xfId="35563"/>
    <cellStyle name="Normálna 2 4 3 2 2 2 3" xfId="644"/>
    <cellStyle name="Normálna 2 4 3 2 2 2 3 2" xfId="1439"/>
    <cellStyle name="Normálna 2 4 3 2 2 2 3 2 2" xfId="3241"/>
    <cellStyle name="Normálna 2 4 3 2 2 2 3 2 2 2" xfId="7767"/>
    <cellStyle name="Normálna 2 4 3 2 2 2 3 2 2 2 2" xfId="15722"/>
    <cellStyle name="Normálna 2 4 3 2 2 2 3 2 2 2 2 2" xfId="35564"/>
    <cellStyle name="Normálna 2 4 3 2 2 2 3 2 2 2 3" xfId="19833"/>
    <cellStyle name="Normálna 2 4 3 2 2 2 3 2 2 2 3 2" xfId="35565"/>
    <cellStyle name="Normálna 2 4 3 2 2 2 3 2 2 2 4" xfId="35566"/>
    <cellStyle name="Normálna 2 4 3 2 2 2 3 2 2 2 5" xfId="51520"/>
    <cellStyle name="Normálna 2 4 3 2 2 2 3 2 2 3" xfId="11197"/>
    <cellStyle name="Normálna 2 4 3 2 2 2 3 2 2 3 2" xfId="35567"/>
    <cellStyle name="Normálna 2 4 3 2 2 2 3 2 2 4" xfId="19832"/>
    <cellStyle name="Normálna 2 4 3 2 2 2 3 2 2 4 2" xfId="35568"/>
    <cellStyle name="Normálna 2 4 3 2 2 2 3 2 2 5" xfId="35569"/>
    <cellStyle name="Normálna 2 4 3 2 2 2 3 2 2 6" xfId="51521"/>
    <cellStyle name="Normálna 2 4 3 2 2 2 3 2 3" xfId="6191"/>
    <cellStyle name="Normálna 2 4 3 2 2 2 3 2 3 2" xfId="14146"/>
    <cellStyle name="Normálna 2 4 3 2 2 2 3 2 3 2 2" xfId="35570"/>
    <cellStyle name="Normálna 2 4 3 2 2 2 3 2 3 3" xfId="19834"/>
    <cellStyle name="Normálna 2 4 3 2 2 2 3 2 3 3 2" xfId="35571"/>
    <cellStyle name="Normálna 2 4 3 2 2 2 3 2 3 4" xfId="35572"/>
    <cellStyle name="Normálna 2 4 3 2 2 2 3 2 3 5" xfId="51522"/>
    <cellStyle name="Normálna 2 4 3 2 2 2 3 2 4" xfId="9396"/>
    <cellStyle name="Normálna 2 4 3 2 2 2 3 2 4 2" xfId="35573"/>
    <cellStyle name="Normálna 2 4 3 2 2 2 3 2 5" xfId="19831"/>
    <cellStyle name="Normálna 2 4 3 2 2 2 3 2 5 2" xfId="35574"/>
    <cellStyle name="Normálna 2 4 3 2 2 2 3 2 6" xfId="35575"/>
    <cellStyle name="Normálna 2 4 3 2 2 2 3 2 7" xfId="51523"/>
    <cellStyle name="Normálna 2 4 3 2 2 2 3 3" xfId="2249"/>
    <cellStyle name="Normálna 2 4 3 2 2 2 3 3 2" xfId="6982"/>
    <cellStyle name="Normálna 2 4 3 2 2 2 3 3 2 2" xfId="14937"/>
    <cellStyle name="Normálna 2 4 3 2 2 2 3 3 2 2 2" xfId="35576"/>
    <cellStyle name="Normálna 2 4 3 2 2 2 3 3 2 3" xfId="19836"/>
    <cellStyle name="Normálna 2 4 3 2 2 2 3 3 2 3 2" xfId="35577"/>
    <cellStyle name="Normálna 2 4 3 2 2 2 3 3 2 4" xfId="35578"/>
    <cellStyle name="Normálna 2 4 3 2 2 2 3 3 2 5" xfId="51524"/>
    <cellStyle name="Normálna 2 4 3 2 2 2 3 3 3" xfId="10206"/>
    <cellStyle name="Normálna 2 4 3 2 2 2 3 3 3 2" xfId="35579"/>
    <cellStyle name="Normálna 2 4 3 2 2 2 3 3 4" xfId="19835"/>
    <cellStyle name="Normálna 2 4 3 2 2 2 3 3 4 2" xfId="35580"/>
    <cellStyle name="Normálna 2 4 3 2 2 2 3 3 5" xfId="35581"/>
    <cellStyle name="Normálna 2 4 3 2 2 2 3 3 6" xfId="51525"/>
    <cellStyle name="Normálna 2 4 3 2 2 2 3 4" xfId="3983"/>
    <cellStyle name="Normálna 2 4 3 2 2 2 3 4 2" xfId="5400"/>
    <cellStyle name="Normálna 2 4 3 2 2 2 3 4 2 2" xfId="13355"/>
    <cellStyle name="Normálna 2 4 3 2 2 2 3 4 2 2 2" xfId="35582"/>
    <cellStyle name="Normálna 2 4 3 2 2 2 3 4 2 3" xfId="19838"/>
    <cellStyle name="Normálna 2 4 3 2 2 2 3 4 2 3 2" xfId="35583"/>
    <cellStyle name="Normálna 2 4 3 2 2 2 3 4 2 4" xfId="35584"/>
    <cellStyle name="Normálna 2 4 3 2 2 2 3 4 2 5" xfId="51526"/>
    <cellStyle name="Normálna 2 4 3 2 2 2 3 4 3" xfId="11938"/>
    <cellStyle name="Normálna 2 4 3 2 2 2 3 4 3 2" xfId="35585"/>
    <cellStyle name="Normálna 2 4 3 2 2 2 3 4 4" xfId="19837"/>
    <cellStyle name="Normálna 2 4 3 2 2 2 3 4 4 2" xfId="35586"/>
    <cellStyle name="Normálna 2 4 3 2 2 2 3 4 5" xfId="35587"/>
    <cellStyle name="Normálna 2 4 3 2 2 2 3 4 6" xfId="51527"/>
    <cellStyle name="Normálna 2 4 3 2 2 2 3 5" xfId="4607"/>
    <cellStyle name="Normálna 2 4 3 2 2 2 3 5 2" xfId="12562"/>
    <cellStyle name="Normálna 2 4 3 2 2 2 3 5 2 2" xfId="35588"/>
    <cellStyle name="Normálna 2 4 3 2 2 2 3 5 3" xfId="19839"/>
    <cellStyle name="Normálna 2 4 3 2 2 2 3 5 3 2" xfId="35589"/>
    <cellStyle name="Normálna 2 4 3 2 2 2 3 5 4" xfId="35590"/>
    <cellStyle name="Normálna 2 4 3 2 2 2 3 5 5" xfId="51528"/>
    <cellStyle name="Normálna 2 4 3 2 2 2 3 6" xfId="8605"/>
    <cellStyle name="Normálna 2 4 3 2 2 2 3 6 2" xfId="35591"/>
    <cellStyle name="Normálna 2 4 3 2 2 2 3 7" xfId="19830"/>
    <cellStyle name="Normálna 2 4 3 2 2 2 3 7 2" xfId="35592"/>
    <cellStyle name="Normálna 2 4 3 2 2 2 3 8" xfId="35593"/>
    <cellStyle name="Normálna 2 4 3 2 2 2 3 9" xfId="51529"/>
    <cellStyle name="Normálna 2 4 3 2 2 2 4" xfId="1049"/>
    <cellStyle name="Normálna 2 4 3 2 2 2 4 2" xfId="2851"/>
    <cellStyle name="Normálna 2 4 3 2 2 2 4 2 2" xfId="7377"/>
    <cellStyle name="Normálna 2 4 3 2 2 2 4 2 2 2" xfId="15332"/>
    <cellStyle name="Normálna 2 4 3 2 2 2 4 2 2 2 2" xfId="35594"/>
    <cellStyle name="Normálna 2 4 3 2 2 2 4 2 2 3" xfId="19842"/>
    <cellStyle name="Normálna 2 4 3 2 2 2 4 2 2 3 2" xfId="35595"/>
    <cellStyle name="Normálna 2 4 3 2 2 2 4 2 2 4" xfId="35596"/>
    <cellStyle name="Normálna 2 4 3 2 2 2 4 2 2 5" xfId="51530"/>
    <cellStyle name="Normálna 2 4 3 2 2 2 4 2 3" xfId="10807"/>
    <cellStyle name="Normálna 2 4 3 2 2 2 4 2 3 2" xfId="35597"/>
    <cellStyle name="Normálna 2 4 3 2 2 2 4 2 4" xfId="19841"/>
    <cellStyle name="Normálna 2 4 3 2 2 2 4 2 4 2" xfId="35598"/>
    <cellStyle name="Normálna 2 4 3 2 2 2 4 2 5" xfId="35599"/>
    <cellStyle name="Normálna 2 4 3 2 2 2 4 2 6" xfId="51531"/>
    <cellStyle name="Normálna 2 4 3 2 2 2 4 3" xfId="5801"/>
    <cellStyle name="Normálna 2 4 3 2 2 2 4 3 2" xfId="13756"/>
    <cellStyle name="Normálna 2 4 3 2 2 2 4 3 2 2" xfId="35600"/>
    <cellStyle name="Normálna 2 4 3 2 2 2 4 3 3" xfId="19843"/>
    <cellStyle name="Normálna 2 4 3 2 2 2 4 3 3 2" xfId="35601"/>
    <cellStyle name="Normálna 2 4 3 2 2 2 4 3 4" xfId="35602"/>
    <cellStyle name="Normálna 2 4 3 2 2 2 4 3 5" xfId="51532"/>
    <cellStyle name="Normálna 2 4 3 2 2 2 4 4" xfId="9006"/>
    <cellStyle name="Normálna 2 4 3 2 2 2 4 4 2" xfId="35603"/>
    <cellStyle name="Normálna 2 4 3 2 2 2 4 5" xfId="19840"/>
    <cellStyle name="Normálna 2 4 3 2 2 2 4 5 2" xfId="35604"/>
    <cellStyle name="Normálna 2 4 3 2 2 2 4 6" xfId="35605"/>
    <cellStyle name="Normálna 2 4 3 2 2 2 4 7" xfId="51533"/>
    <cellStyle name="Normálna 2 4 3 2 2 2 5" xfId="1859"/>
    <cellStyle name="Normálna 2 4 3 2 2 2 5 2" xfId="6592"/>
    <cellStyle name="Normálna 2 4 3 2 2 2 5 2 2" xfId="14547"/>
    <cellStyle name="Normálna 2 4 3 2 2 2 5 2 2 2" xfId="35606"/>
    <cellStyle name="Normálna 2 4 3 2 2 2 5 2 3" xfId="19845"/>
    <cellStyle name="Normálna 2 4 3 2 2 2 5 2 3 2" xfId="35607"/>
    <cellStyle name="Normálna 2 4 3 2 2 2 5 2 4" xfId="35608"/>
    <cellStyle name="Normálna 2 4 3 2 2 2 5 2 5" xfId="51534"/>
    <cellStyle name="Normálna 2 4 3 2 2 2 5 3" xfId="9816"/>
    <cellStyle name="Normálna 2 4 3 2 2 2 5 3 2" xfId="35609"/>
    <cellStyle name="Normálna 2 4 3 2 2 2 5 4" xfId="19844"/>
    <cellStyle name="Normálna 2 4 3 2 2 2 5 4 2" xfId="35610"/>
    <cellStyle name="Normálna 2 4 3 2 2 2 5 5" xfId="35611"/>
    <cellStyle name="Normálna 2 4 3 2 2 2 5 6" xfId="51535"/>
    <cellStyle name="Normálna 2 4 3 2 2 2 6" xfId="3472"/>
    <cellStyle name="Normálna 2 4 3 2 2 2 6 2" xfId="5010"/>
    <cellStyle name="Normálna 2 4 3 2 2 2 6 2 2" xfId="12965"/>
    <cellStyle name="Normálna 2 4 3 2 2 2 6 2 2 2" xfId="35612"/>
    <cellStyle name="Normálna 2 4 3 2 2 2 6 2 3" xfId="19847"/>
    <cellStyle name="Normálna 2 4 3 2 2 2 6 2 3 2" xfId="35613"/>
    <cellStyle name="Normálna 2 4 3 2 2 2 6 2 4" xfId="35614"/>
    <cellStyle name="Normálna 2 4 3 2 2 2 6 2 5" xfId="51536"/>
    <cellStyle name="Normálna 2 4 3 2 2 2 6 3" xfId="11428"/>
    <cellStyle name="Normálna 2 4 3 2 2 2 6 3 2" xfId="35615"/>
    <cellStyle name="Normálna 2 4 3 2 2 2 6 4" xfId="19846"/>
    <cellStyle name="Normálna 2 4 3 2 2 2 6 4 2" xfId="35616"/>
    <cellStyle name="Normálna 2 4 3 2 2 2 6 5" xfId="35617"/>
    <cellStyle name="Normálna 2 4 3 2 2 2 6 6" xfId="51537"/>
    <cellStyle name="Normálna 2 4 3 2 2 2 7" xfId="4217"/>
    <cellStyle name="Normálna 2 4 3 2 2 2 7 2" xfId="12172"/>
    <cellStyle name="Normálna 2 4 3 2 2 2 7 2 2" xfId="35618"/>
    <cellStyle name="Normálna 2 4 3 2 2 2 7 3" xfId="19848"/>
    <cellStyle name="Normálna 2 4 3 2 2 2 7 3 2" xfId="35619"/>
    <cellStyle name="Normálna 2 4 3 2 2 2 7 4" xfId="35620"/>
    <cellStyle name="Normálna 2 4 3 2 2 2 7 5" xfId="51538"/>
    <cellStyle name="Normálna 2 4 3 2 2 2 8" xfId="8215"/>
    <cellStyle name="Normálna 2 4 3 2 2 2 8 2" xfId="35621"/>
    <cellStyle name="Normálna 2 4 3 2 2 2 9" xfId="19809"/>
    <cellStyle name="Normálna 2 4 3 2 2 2 9 2" xfId="35622"/>
    <cellStyle name="Normálna 2 4 3 2 2 3" xfId="348"/>
    <cellStyle name="Normálna 2 4 3 2 2 3 10" xfId="51539"/>
    <cellStyle name="Normálna 2 4 3 2 2 3 2" xfId="740"/>
    <cellStyle name="Normálna 2 4 3 2 2 3 2 2" xfId="1535"/>
    <cellStyle name="Normálna 2 4 3 2 2 3 2 2 2" xfId="3337"/>
    <cellStyle name="Normálna 2 4 3 2 2 3 2 2 2 2" xfId="7863"/>
    <cellStyle name="Normálna 2 4 3 2 2 3 2 2 2 2 2" xfId="15818"/>
    <cellStyle name="Normálna 2 4 3 2 2 3 2 2 2 2 2 2" xfId="35623"/>
    <cellStyle name="Normálna 2 4 3 2 2 3 2 2 2 2 3" xfId="19853"/>
    <cellStyle name="Normálna 2 4 3 2 2 3 2 2 2 2 3 2" xfId="35624"/>
    <cellStyle name="Normálna 2 4 3 2 2 3 2 2 2 2 4" xfId="35625"/>
    <cellStyle name="Normálna 2 4 3 2 2 3 2 2 2 2 5" xfId="51540"/>
    <cellStyle name="Normálna 2 4 3 2 2 3 2 2 2 3" xfId="11293"/>
    <cellStyle name="Normálna 2 4 3 2 2 3 2 2 2 3 2" xfId="35626"/>
    <cellStyle name="Normálna 2 4 3 2 2 3 2 2 2 4" xfId="19852"/>
    <cellStyle name="Normálna 2 4 3 2 2 3 2 2 2 4 2" xfId="35627"/>
    <cellStyle name="Normálna 2 4 3 2 2 3 2 2 2 5" xfId="35628"/>
    <cellStyle name="Normálna 2 4 3 2 2 3 2 2 2 6" xfId="51541"/>
    <cellStyle name="Normálna 2 4 3 2 2 3 2 2 3" xfId="6287"/>
    <cellStyle name="Normálna 2 4 3 2 2 3 2 2 3 2" xfId="14242"/>
    <cellStyle name="Normálna 2 4 3 2 2 3 2 2 3 2 2" xfId="35629"/>
    <cellStyle name="Normálna 2 4 3 2 2 3 2 2 3 3" xfId="19854"/>
    <cellStyle name="Normálna 2 4 3 2 2 3 2 2 3 3 2" xfId="35630"/>
    <cellStyle name="Normálna 2 4 3 2 2 3 2 2 3 4" xfId="35631"/>
    <cellStyle name="Normálna 2 4 3 2 2 3 2 2 3 5" xfId="51542"/>
    <cellStyle name="Normálna 2 4 3 2 2 3 2 2 4" xfId="9492"/>
    <cellStyle name="Normálna 2 4 3 2 2 3 2 2 4 2" xfId="35632"/>
    <cellStyle name="Normálna 2 4 3 2 2 3 2 2 5" xfId="19851"/>
    <cellStyle name="Normálna 2 4 3 2 2 3 2 2 5 2" xfId="35633"/>
    <cellStyle name="Normálna 2 4 3 2 2 3 2 2 6" xfId="35634"/>
    <cellStyle name="Normálna 2 4 3 2 2 3 2 2 7" xfId="51543"/>
    <cellStyle name="Normálna 2 4 3 2 2 3 2 3" xfId="2345"/>
    <cellStyle name="Normálna 2 4 3 2 2 3 2 3 2" xfId="7078"/>
    <cellStyle name="Normálna 2 4 3 2 2 3 2 3 2 2" xfId="15033"/>
    <cellStyle name="Normálna 2 4 3 2 2 3 2 3 2 2 2" xfId="35635"/>
    <cellStyle name="Normálna 2 4 3 2 2 3 2 3 2 3" xfId="19856"/>
    <cellStyle name="Normálna 2 4 3 2 2 3 2 3 2 3 2" xfId="35636"/>
    <cellStyle name="Normálna 2 4 3 2 2 3 2 3 2 4" xfId="35637"/>
    <cellStyle name="Normálna 2 4 3 2 2 3 2 3 2 5" xfId="51544"/>
    <cellStyle name="Normálna 2 4 3 2 2 3 2 3 3" xfId="10302"/>
    <cellStyle name="Normálna 2 4 3 2 2 3 2 3 3 2" xfId="35638"/>
    <cellStyle name="Normálna 2 4 3 2 2 3 2 3 4" xfId="19855"/>
    <cellStyle name="Normálna 2 4 3 2 2 3 2 3 4 2" xfId="35639"/>
    <cellStyle name="Normálna 2 4 3 2 2 3 2 3 5" xfId="35640"/>
    <cellStyle name="Normálna 2 4 3 2 2 3 2 3 6" xfId="51545"/>
    <cellStyle name="Normálna 2 4 3 2 2 3 2 4" xfId="3980"/>
    <cellStyle name="Normálna 2 4 3 2 2 3 2 4 2" xfId="5496"/>
    <cellStyle name="Normálna 2 4 3 2 2 3 2 4 2 2" xfId="13451"/>
    <cellStyle name="Normálna 2 4 3 2 2 3 2 4 2 2 2" xfId="35641"/>
    <cellStyle name="Normálna 2 4 3 2 2 3 2 4 2 3" xfId="19858"/>
    <cellStyle name="Normálna 2 4 3 2 2 3 2 4 2 3 2" xfId="35642"/>
    <cellStyle name="Normálna 2 4 3 2 2 3 2 4 2 4" xfId="35643"/>
    <cellStyle name="Normálna 2 4 3 2 2 3 2 4 2 5" xfId="51546"/>
    <cellStyle name="Normálna 2 4 3 2 2 3 2 4 3" xfId="11935"/>
    <cellStyle name="Normálna 2 4 3 2 2 3 2 4 3 2" xfId="35644"/>
    <cellStyle name="Normálna 2 4 3 2 2 3 2 4 4" xfId="19857"/>
    <cellStyle name="Normálna 2 4 3 2 2 3 2 4 4 2" xfId="35645"/>
    <cellStyle name="Normálna 2 4 3 2 2 3 2 4 5" xfId="35646"/>
    <cellStyle name="Normálna 2 4 3 2 2 3 2 4 6" xfId="51547"/>
    <cellStyle name="Normálna 2 4 3 2 2 3 2 5" xfId="4703"/>
    <cellStyle name="Normálna 2 4 3 2 2 3 2 5 2" xfId="12658"/>
    <cellStyle name="Normálna 2 4 3 2 2 3 2 5 2 2" xfId="35647"/>
    <cellStyle name="Normálna 2 4 3 2 2 3 2 5 3" xfId="19859"/>
    <cellStyle name="Normálna 2 4 3 2 2 3 2 5 3 2" xfId="35648"/>
    <cellStyle name="Normálna 2 4 3 2 2 3 2 5 4" xfId="35649"/>
    <cellStyle name="Normálna 2 4 3 2 2 3 2 5 5" xfId="51548"/>
    <cellStyle name="Normálna 2 4 3 2 2 3 2 6" xfId="8701"/>
    <cellStyle name="Normálna 2 4 3 2 2 3 2 6 2" xfId="35650"/>
    <cellStyle name="Normálna 2 4 3 2 2 3 2 7" xfId="19850"/>
    <cellStyle name="Normálna 2 4 3 2 2 3 2 7 2" xfId="35651"/>
    <cellStyle name="Normálna 2 4 3 2 2 3 2 8" xfId="35652"/>
    <cellStyle name="Normálna 2 4 3 2 2 3 2 9" xfId="51549"/>
    <cellStyle name="Normálna 2 4 3 2 2 3 3" xfId="1145"/>
    <cellStyle name="Normálna 2 4 3 2 2 3 3 2" xfId="2947"/>
    <cellStyle name="Normálna 2 4 3 2 2 3 3 2 2" xfId="7473"/>
    <cellStyle name="Normálna 2 4 3 2 2 3 3 2 2 2" xfId="15428"/>
    <cellStyle name="Normálna 2 4 3 2 2 3 3 2 2 2 2" xfId="35653"/>
    <cellStyle name="Normálna 2 4 3 2 2 3 3 2 2 3" xfId="19862"/>
    <cellStyle name="Normálna 2 4 3 2 2 3 3 2 2 3 2" xfId="35654"/>
    <cellStyle name="Normálna 2 4 3 2 2 3 3 2 2 4" xfId="35655"/>
    <cellStyle name="Normálna 2 4 3 2 2 3 3 2 2 5" xfId="51550"/>
    <cellStyle name="Normálna 2 4 3 2 2 3 3 2 3" xfId="10903"/>
    <cellStyle name="Normálna 2 4 3 2 2 3 3 2 3 2" xfId="35656"/>
    <cellStyle name="Normálna 2 4 3 2 2 3 3 2 4" xfId="19861"/>
    <cellStyle name="Normálna 2 4 3 2 2 3 3 2 4 2" xfId="35657"/>
    <cellStyle name="Normálna 2 4 3 2 2 3 3 2 5" xfId="35658"/>
    <cellStyle name="Normálna 2 4 3 2 2 3 3 2 6" xfId="51551"/>
    <cellStyle name="Normálna 2 4 3 2 2 3 3 3" xfId="5897"/>
    <cellStyle name="Normálna 2 4 3 2 2 3 3 3 2" xfId="13852"/>
    <cellStyle name="Normálna 2 4 3 2 2 3 3 3 2 2" xfId="35659"/>
    <cellStyle name="Normálna 2 4 3 2 2 3 3 3 3" xfId="19863"/>
    <cellStyle name="Normálna 2 4 3 2 2 3 3 3 3 2" xfId="35660"/>
    <cellStyle name="Normálna 2 4 3 2 2 3 3 3 4" xfId="35661"/>
    <cellStyle name="Normálna 2 4 3 2 2 3 3 3 5" xfId="51552"/>
    <cellStyle name="Normálna 2 4 3 2 2 3 3 4" xfId="9102"/>
    <cellStyle name="Normálna 2 4 3 2 2 3 3 4 2" xfId="35662"/>
    <cellStyle name="Normálna 2 4 3 2 2 3 3 5" xfId="19860"/>
    <cellStyle name="Normálna 2 4 3 2 2 3 3 5 2" xfId="35663"/>
    <cellStyle name="Normálna 2 4 3 2 2 3 3 6" xfId="35664"/>
    <cellStyle name="Normálna 2 4 3 2 2 3 3 7" xfId="51553"/>
    <cellStyle name="Normálna 2 4 3 2 2 3 4" xfId="1955"/>
    <cellStyle name="Normálna 2 4 3 2 2 3 4 2" xfId="6688"/>
    <cellStyle name="Normálna 2 4 3 2 2 3 4 2 2" xfId="14643"/>
    <cellStyle name="Normálna 2 4 3 2 2 3 4 2 2 2" xfId="35665"/>
    <cellStyle name="Normálna 2 4 3 2 2 3 4 2 3" xfId="19865"/>
    <cellStyle name="Normálna 2 4 3 2 2 3 4 2 3 2" xfId="35666"/>
    <cellStyle name="Normálna 2 4 3 2 2 3 4 2 4" xfId="35667"/>
    <cellStyle name="Normálna 2 4 3 2 2 3 4 2 5" xfId="51554"/>
    <cellStyle name="Normálna 2 4 3 2 2 3 4 3" xfId="9912"/>
    <cellStyle name="Normálna 2 4 3 2 2 3 4 3 2" xfId="35668"/>
    <cellStyle name="Normálna 2 4 3 2 2 3 4 4" xfId="19864"/>
    <cellStyle name="Normálna 2 4 3 2 2 3 4 4 2" xfId="35669"/>
    <cellStyle name="Normálna 2 4 3 2 2 3 4 5" xfId="35670"/>
    <cellStyle name="Normálna 2 4 3 2 2 3 4 6" xfId="51555"/>
    <cellStyle name="Normálna 2 4 3 2 2 3 5" xfId="3917"/>
    <cellStyle name="Normálna 2 4 3 2 2 3 5 2" xfId="5106"/>
    <cellStyle name="Normálna 2 4 3 2 2 3 5 2 2" xfId="13061"/>
    <cellStyle name="Normálna 2 4 3 2 2 3 5 2 2 2" xfId="35671"/>
    <cellStyle name="Normálna 2 4 3 2 2 3 5 2 3" xfId="19867"/>
    <cellStyle name="Normálna 2 4 3 2 2 3 5 2 3 2" xfId="35672"/>
    <cellStyle name="Normálna 2 4 3 2 2 3 5 2 4" xfId="35673"/>
    <cellStyle name="Normálna 2 4 3 2 2 3 5 2 5" xfId="51556"/>
    <cellStyle name="Normálna 2 4 3 2 2 3 5 3" xfId="11872"/>
    <cellStyle name="Normálna 2 4 3 2 2 3 5 3 2" xfId="35674"/>
    <cellStyle name="Normálna 2 4 3 2 2 3 5 4" xfId="19866"/>
    <cellStyle name="Normálna 2 4 3 2 2 3 5 4 2" xfId="35675"/>
    <cellStyle name="Normálna 2 4 3 2 2 3 5 5" xfId="35676"/>
    <cellStyle name="Normálna 2 4 3 2 2 3 5 6" xfId="51557"/>
    <cellStyle name="Normálna 2 4 3 2 2 3 6" xfId="4313"/>
    <cellStyle name="Normálna 2 4 3 2 2 3 6 2" xfId="12268"/>
    <cellStyle name="Normálna 2 4 3 2 2 3 6 2 2" xfId="35677"/>
    <cellStyle name="Normálna 2 4 3 2 2 3 6 3" xfId="19868"/>
    <cellStyle name="Normálna 2 4 3 2 2 3 6 3 2" xfId="35678"/>
    <cellStyle name="Normálna 2 4 3 2 2 3 6 4" xfId="35679"/>
    <cellStyle name="Normálna 2 4 3 2 2 3 6 5" xfId="51558"/>
    <cellStyle name="Normálna 2 4 3 2 2 3 7" xfId="8311"/>
    <cellStyle name="Normálna 2 4 3 2 2 3 7 2" xfId="35680"/>
    <cellStyle name="Normálna 2 4 3 2 2 3 8" xfId="19849"/>
    <cellStyle name="Normálna 2 4 3 2 2 3 8 2" xfId="35681"/>
    <cellStyle name="Normálna 2 4 3 2 2 3 9" xfId="35682"/>
    <cellStyle name="Normálna 2 4 3 2 2 4" xfId="547"/>
    <cellStyle name="Normálna 2 4 3 2 2 4 2" xfId="1342"/>
    <cellStyle name="Normálna 2 4 3 2 2 4 2 2" xfId="3144"/>
    <cellStyle name="Normálna 2 4 3 2 2 4 2 2 2" xfId="7670"/>
    <cellStyle name="Normálna 2 4 3 2 2 4 2 2 2 2" xfId="15625"/>
    <cellStyle name="Normálna 2 4 3 2 2 4 2 2 2 2 2" xfId="35683"/>
    <cellStyle name="Normálna 2 4 3 2 2 4 2 2 2 3" xfId="19872"/>
    <cellStyle name="Normálna 2 4 3 2 2 4 2 2 2 3 2" xfId="35684"/>
    <cellStyle name="Normálna 2 4 3 2 2 4 2 2 2 4" xfId="35685"/>
    <cellStyle name="Normálna 2 4 3 2 2 4 2 2 2 5" xfId="51559"/>
    <cellStyle name="Normálna 2 4 3 2 2 4 2 2 3" xfId="11100"/>
    <cellStyle name="Normálna 2 4 3 2 2 4 2 2 3 2" xfId="35686"/>
    <cellStyle name="Normálna 2 4 3 2 2 4 2 2 4" xfId="19871"/>
    <cellStyle name="Normálna 2 4 3 2 2 4 2 2 4 2" xfId="35687"/>
    <cellStyle name="Normálna 2 4 3 2 2 4 2 2 5" xfId="35688"/>
    <cellStyle name="Normálna 2 4 3 2 2 4 2 2 6" xfId="51560"/>
    <cellStyle name="Normálna 2 4 3 2 2 4 2 3" xfId="6094"/>
    <cellStyle name="Normálna 2 4 3 2 2 4 2 3 2" xfId="14049"/>
    <cellStyle name="Normálna 2 4 3 2 2 4 2 3 2 2" xfId="35689"/>
    <cellStyle name="Normálna 2 4 3 2 2 4 2 3 3" xfId="19873"/>
    <cellStyle name="Normálna 2 4 3 2 2 4 2 3 3 2" xfId="35690"/>
    <cellStyle name="Normálna 2 4 3 2 2 4 2 3 4" xfId="35691"/>
    <cellStyle name="Normálna 2 4 3 2 2 4 2 3 5" xfId="51561"/>
    <cellStyle name="Normálna 2 4 3 2 2 4 2 4" xfId="9299"/>
    <cellStyle name="Normálna 2 4 3 2 2 4 2 4 2" xfId="35692"/>
    <cellStyle name="Normálna 2 4 3 2 2 4 2 5" xfId="19870"/>
    <cellStyle name="Normálna 2 4 3 2 2 4 2 5 2" xfId="35693"/>
    <cellStyle name="Normálna 2 4 3 2 2 4 2 6" xfId="35694"/>
    <cellStyle name="Normálna 2 4 3 2 2 4 2 7" xfId="51562"/>
    <cellStyle name="Normálna 2 4 3 2 2 4 3" xfId="2152"/>
    <cellStyle name="Normálna 2 4 3 2 2 4 3 2" xfId="6885"/>
    <cellStyle name="Normálna 2 4 3 2 2 4 3 2 2" xfId="14840"/>
    <cellStyle name="Normálna 2 4 3 2 2 4 3 2 2 2" xfId="35695"/>
    <cellStyle name="Normálna 2 4 3 2 2 4 3 2 3" xfId="19875"/>
    <cellStyle name="Normálna 2 4 3 2 2 4 3 2 3 2" xfId="35696"/>
    <cellStyle name="Normálna 2 4 3 2 2 4 3 2 4" xfId="35697"/>
    <cellStyle name="Normálna 2 4 3 2 2 4 3 2 5" xfId="51563"/>
    <cellStyle name="Normálna 2 4 3 2 2 4 3 3" xfId="10109"/>
    <cellStyle name="Normálna 2 4 3 2 2 4 3 3 2" xfId="35698"/>
    <cellStyle name="Normálna 2 4 3 2 2 4 3 4" xfId="19874"/>
    <cellStyle name="Normálna 2 4 3 2 2 4 3 4 2" xfId="35699"/>
    <cellStyle name="Normálna 2 4 3 2 2 4 3 5" xfId="35700"/>
    <cellStyle name="Normálna 2 4 3 2 2 4 3 6" xfId="51564"/>
    <cellStyle name="Normálna 2 4 3 2 2 4 4" xfId="2506"/>
    <cellStyle name="Normálna 2 4 3 2 2 4 4 2" xfId="5303"/>
    <cellStyle name="Normálna 2 4 3 2 2 4 4 2 2" xfId="13258"/>
    <cellStyle name="Normálna 2 4 3 2 2 4 4 2 2 2" xfId="35701"/>
    <cellStyle name="Normálna 2 4 3 2 2 4 4 2 3" xfId="19877"/>
    <cellStyle name="Normálna 2 4 3 2 2 4 4 2 3 2" xfId="35702"/>
    <cellStyle name="Normálna 2 4 3 2 2 4 4 2 4" xfId="35703"/>
    <cellStyle name="Normálna 2 4 3 2 2 4 4 2 5" xfId="51565"/>
    <cellStyle name="Normálna 2 4 3 2 2 4 4 3" xfId="10463"/>
    <cellStyle name="Normálna 2 4 3 2 2 4 4 3 2" xfId="35704"/>
    <cellStyle name="Normálna 2 4 3 2 2 4 4 4" xfId="19876"/>
    <cellStyle name="Normálna 2 4 3 2 2 4 4 4 2" xfId="35705"/>
    <cellStyle name="Normálna 2 4 3 2 2 4 4 5" xfId="35706"/>
    <cellStyle name="Normálna 2 4 3 2 2 4 4 6" xfId="51566"/>
    <cellStyle name="Normálna 2 4 3 2 2 4 5" xfId="4510"/>
    <cellStyle name="Normálna 2 4 3 2 2 4 5 2" xfId="12465"/>
    <cellStyle name="Normálna 2 4 3 2 2 4 5 2 2" xfId="35707"/>
    <cellStyle name="Normálna 2 4 3 2 2 4 5 3" xfId="19878"/>
    <cellStyle name="Normálna 2 4 3 2 2 4 5 3 2" xfId="35708"/>
    <cellStyle name="Normálna 2 4 3 2 2 4 5 4" xfId="35709"/>
    <cellStyle name="Normálna 2 4 3 2 2 4 5 5" xfId="51567"/>
    <cellStyle name="Normálna 2 4 3 2 2 4 6" xfId="8508"/>
    <cellStyle name="Normálna 2 4 3 2 2 4 6 2" xfId="35710"/>
    <cellStyle name="Normálna 2 4 3 2 2 4 7" xfId="19869"/>
    <cellStyle name="Normálna 2 4 3 2 2 4 7 2" xfId="35711"/>
    <cellStyle name="Normálna 2 4 3 2 2 4 8" xfId="35712"/>
    <cellStyle name="Normálna 2 4 3 2 2 4 9" xfId="51568"/>
    <cellStyle name="Normálna 2 4 3 2 2 5" xfId="952"/>
    <cellStyle name="Normálna 2 4 3 2 2 5 2" xfId="2754"/>
    <cellStyle name="Normálna 2 4 3 2 2 5 2 2" xfId="7280"/>
    <cellStyle name="Normálna 2 4 3 2 2 5 2 2 2" xfId="15235"/>
    <cellStyle name="Normálna 2 4 3 2 2 5 2 2 2 2" xfId="35713"/>
    <cellStyle name="Normálna 2 4 3 2 2 5 2 2 3" xfId="19881"/>
    <cellStyle name="Normálna 2 4 3 2 2 5 2 2 3 2" xfId="35714"/>
    <cellStyle name="Normálna 2 4 3 2 2 5 2 2 4" xfId="35715"/>
    <cellStyle name="Normálna 2 4 3 2 2 5 2 2 5" xfId="51569"/>
    <cellStyle name="Normálna 2 4 3 2 2 5 2 3" xfId="10710"/>
    <cellStyle name="Normálna 2 4 3 2 2 5 2 3 2" xfId="35716"/>
    <cellStyle name="Normálna 2 4 3 2 2 5 2 4" xfId="19880"/>
    <cellStyle name="Normálna 2 4 3 2 2 5 2 4 2" xfId="35717"/>
    <cellStyle name="Normálna 2 4 3 2 2 5 2 5" xfId="35718"/>
    <cellStyle name="Normálna 2 4 3 2 2 5 2 6" xfId="51570"/>
    <cellStyle name="Normálna 2 4 3 2 2 5 3" xfId="5704"/>
    <cellStyle name="Normálna 2 4 3 2 2 5 3 2" xfId="13659"/>
    <cellStyle name="Normálna 2 4 3 2 2 5 3 2 2" xfId="35719"/>
    <cellStyle name="Normálna 2 4 3 2 2 5 3 3" xfId="19882"/>
    <cellStyle name="Normálna 2 4 3 2 2 5 3 3 2" xfId="35720"/>
    <cellStyle name="Normálna 2 4 3 2 2 5 3 4" xfId="35721"/>
    <cellStyle name="Normálna 2 4 3 2 2 5 3 5" xfId="51571"/>
    <cellStyle name="Normálna 2 4 3 2 2 5 4" xfId="8909"/>
    <cellStyle name="Normálna 2 4 3 2 2 5 4 2" xfId="35722"/>
    <cellStyle name="Normálna 2 4 3 2 2 5 5" xfId="19879"/>
    <cellStyle name="Normálna 2 4 3 2 2 5 5 2" xfId="35723"/>
    <cellStyle name="Normálna 2 4 3 2 2 5 6" xfId="35724"/>
    <cellStyle name="Normálna 2 4 3 2 2 5 7" xfId="51572"/>
    <cellStyle name="Normálna 2 4 3 2 2 6" xfId="1761"/>
    <cellStyle name="Normálna 2 4 3 2 2 6 2" xfId="6495"/>
    <cellStyle name="Normálna 2 4 3 2 2 6 2 2" xfId="14450"/>
    <cellStyle name="Normálna 2 4 3 2 2 6 2 2 2" xfId="35725"/>
    <cellStyle name="Normálna 2 4 3 2 2 6 2 3" xfId="19884"/>
    <cellStyle name="Normálna 2 4 3 2 2 6 2 3 2" xfId="35726"/>
    <cellStyle name="Normálna 2 4 3 2 2 6 2 4" xfId="35727"/>
    <cellStyle name="Normálna 2 4 3 2 2 6 2 5" xfId="51573"/>
    <cellStyle name="Normálna 2 4 3 2 2 6 3" xfId="9718"/>
    <cellStyle name="Normálna 2 4 3 2 2 6 3 2" xfId="35728"/>
    <cellStyle name="Normálna 2 4 3 2 2 6 4" xfId="19883"/>
    <cellStyle name="Normálna 2 4 3 2 2 6 4 2" xfId="35729"/>
    <cellStyle name="Normálna 2 4 3 2 2 6 5" xfId="35730"/>
    <cellStyle name="Normálna 2 4 3 2 2 6 6" xfId="51574"/>
    <cellStyle name="Normálna 2 4 3 2 2 7" xfId="2597"/>
    <cellStyle name="Normálna 2 4 3 2 2 7 2" xfId="4913"/>
    <cellStyle name="Normálna 2 4 3 2 2 7 2 2" xfId="12868"/>
    <cellStyle name="Normálna 2 4 3 2 2 7 2 2 2" xfId="35731"/>
    <cellStyle name="Normálna 2 4 3 2 2 7 2 3" xfId="19886"/>
    <cellStyle name="Normálna 2 4 3 2 2 7 2 3 2" xfId="35732"/>
    <cellStyle name="Normálna 2 4 3 2 2 7 2 4" xfId="35733"/>
    <cellStyle name="Normálna 2 4 3 2 2 7 2 5" xfId="51575"/>
    <cellStyle name="Normálna 2 4 3 2 2 7 3" xfId="10554"/>
    <cellStyle name="Normálna 2 4 3 2 2 7 3 2" xfId="35734"/>
    <cellStyle name="Normálna 2 4 3 2 2 7 4" xfId="19885"/>
    <cellStyle name="Normálna 2 4 3 2 2 7 4 2" xfId="35735"/>
    <cellStyle name="Normálna 2 4 3 2 2 7 5" xfId="35736"/>
    <cellStyle name="Normálna 2 4 3 2 2 7 6" xfId="51576"/>
    <cellStyle name="Normálna 2 4 3 2 2 8" xfId="4120"/>
    <cellStyle name="Normálna 2 4 3 2 2 8 2" xfId="12075"/>
    <cellStyle name="Normálna 2 4 3 2 2 8 2 2" xfId="35737"/>
    <cellStyle name="Normálna 2 4 3 2 2 8 3" xfId="19887"/>
    <cellStyle name="Normálna 2 4 3 2 2 8 3 2" xfId="35738"/>
    <cellStyle name="Normálna 2 4 3 2 2 8 4" xfId="35739"/>
    <cellStyle name="Normálna 2 4 3 2 2 8 5" xfId="51577"/>
    <cellStyle name="Normálna 2 4 3 2 2 9" xfId="8118"/>
    <cellStyle name="Normálna 2 4 3 2 2 9 2" xfId="35740"/>
    <cellStyle name="Normálna 2 4 3 2 3" xfId="219"/>
    <cellStyle name="Normálna 2 4 3 2 3 10" xfId="35741"/>
    <cellStyle name="Normálna 2 4 3 2 3 11" xfId="51578"/>
    <cellStyle name="Normálna 2 4 3 2 3 2" xfId="418"/>
    <cellStyle name="Normálna 2 4 3 2 3 2 10" xfId="51579"/>
    <cellStyle name="Normálna 2 4 3 2 3 2 2" xfId="810"/>
    <cellStyle name="Normálna 2 4 3 2 3 2 2 2" xfId="1605"/>
    <cellStyle name="Normálna 2 4 3 2 3 2 2 2 2" xfId="3407"/>
    <cellStyle name="Normálna 2 4 3 2 3 2 2 2 2 2" xfId="7933"/>
    <cellStyle name="Normálna 2 4 3 2 3 2 2 2 2 2 2" xfId="15888"/>
    <cellStyle name="Normálna 2 4 3 2 3 2 2 2 2 2 2 2" xfId="35742"/>
    <cellStyle name="Normálna 2 4 3 2 3 2 2 2 2 2 3" xfId="19893"/>
    <cellStyle name="Normálna 2 4 3 2 3 2 2 2 2 2 3 2" xfId="35743"/>
    <cellStyle name="Normálna 2 4 3 2 3 2 2 2 2 2 4" xfId="35744"/>
    <cellStyle name="Normálna 2 4 3 2 3 2 2 2 2 2 5" xfId="51580"/>
    <cellStyle name="Normálna 2 4 3 2 3 2 2 2 2 3" xfId="11363"/>
    <cellStyle name="Normálna 2 4 3 2 3 2 2 2 2 3 2" xfId="35745"/>
    <cellStyle name="Normálna 2 4 3 2 3 2 2 2 2 4" xfId="19892"/>
    <cellStyle name="Normálna 2 4 3 2 3 2 2 2 2 4 2" xfId="35746"/>
    <cellStyle name="Normálna 2 4 3 2 3 2 2 2 2 5" xfId="35747"/>
    <cellStyle name="Normálna 2 4 3 2 3 2 2 2 2 6" xfId="51581"/>
    <cellStyle name="Normálna 2 4 3 2 3 2 2 2 3" xfId="6357"/>
    <cellStyle name="Normálna 2 4 3 2 3 2 2 2 3 2" xfId="14312"/>
    <cellStyle name="Normálna 2 4 3 2 3 2 2 2 3 2 2" xfId="35748"/>
    <cellStyle name="Normálna 2 4 3 2 3 2 2 2 3 3" xfId="19894"/>
    <cellStyle name="Normálna 2 4 3 2 3 2 2 2 3 3 2" xfId="35749"/>
    <cellStyle name="Normálna 2 4 3 2 3 2 2 2 3 4" xfId="35750"/>
    <cellStyle name="Normálna 2 4 3 2 3 2 2 2 3 5" xfId="51582"/>
    <cellStyle name="Normálna 2 4 3 2 3 2 2 2 4" xfId="9562"/>
    <cellStyle name="Normálna 2 4 3 2 3 2 2 2 4 2" xfId="35751"/>
    <cellStyle name="Normálna 2 4 3 2 3 2 2 2 5" xfId="19891"/>
    <cellStyle name="Normálna 2 4 3 2 3 2 2 2 5 2" xfId="35752"/>
    <cellStyle name="Normálna 2 4 3 2 3 2 2 2 6" xfId="35753"/>
    <cellStyle name="Normálna 2 4 3 2 3 2 2 2 7" xfId="51583"/>
    <cellStyle name="Normálna 2 4 3 2 3 2 2 3" xfId="2415"/>
    <cellStyle name="Normálna 2 4 3 2 3 2 2 3 2" xfId="7148"/>
    <cellStyle name="Normálna 2 4 3 2 3 2 2 3 2 2" xfId="15103"/>
    <cellStyle name="Normálna 2 4 3 2 3 2 2 3 2 2 2" xfId="35754"/>
    <cellStyle name="Normálna 2 4 3 2 3 2 2 3 2 3" xfId="19896"/>
    <cellStyle name="Normálna 2 4 3 2 3 2 2 3 2 3 2" xfId="35755"/>
    <cellStyle name="Normálna 2 4 3 2 3 2 2 3 2 4" xfId="35756"/>
    <cellStyle name="Normálna 2 4 3 2 3 2 2 3 2 5" xfId="51584"/>
    <cellStyle name="Normálna 2 4 3 2 3 2 2 3 3" xfId="10372"/>
    <cellStyle name="Normálna 2 4 3 2 3 2 2 3 3 2" xfId="35757"/>
    <cellStyle name="Normálna 2 4 3 2 3 2 2 3 4" xfId="19895"/>
    <cellStyle name="Normálna 2 4 3 2 3 2 2 3 4 2" xfId="35758"/>
    <cellStyle name="Normálna 2 4 3 2 3 2 2 3 5" xfId="35759"/>
    <cellStyle name="Normálna 2 4 3 2 3 2 2 3 6" xfId="51585"/>
    <cellStyle name="Normálna 2 4 3 2 3 2 2 4" xfId="3828"/>
    <cellStyle name="Normálna 2 4 3 2 3 2 2 4 2" xfId="5566"/>
    <cellStyle name="Normálna 2 4 3 2 3 2 2 4 2 2" xfId="13521"/>
    <cellStyle name="Normálna 2 4 3 2 3 2 2 4 2 2 2" xfId="35760"/>
    <cellStyle name="Normálna 2 4 3 2 3 2 2 4 2 3" xfId="19898"/>
    <cellStyle name="Normálna 2 4 3 2 3 2 2 4 2 3 2" xfId="35761"/>
    <cellStyle name="Normálna 2 4 3 2 3 2 2 4 2 4" xfId="35762"/>
    <cellStyle name="Normálna 2 4 3 2 3 2 2 4 2 5" xfId="51586"/>
    <cellStyle name="Normálna 2 4 3 2 3 2 2 4 3" xfId="11783"/>
    <cellStyle name="Normálna 2 4 3 2 3 2 2 4 3 2" xfId="35763"/>
    <cellStyle name="Normálna 2 4 3 2 3 2 2 4 4" xfId="19897"/>
    <cellStyle name="Normálna 2 4 3 2 3 2 2 4 4 2" xfId="35764"/>
    <cellStyle name="Normálna 2 4 3 2 3 2 2 4 5" xfId="35765"/>
    <cellStyle name="Normálna 2 4 3 2 3 2 2 4 6" xfId="51587"/>
    <cellStyle name="Normálna 2 4 3 2 3 2 2 5" xfId="4773"/>
    <cellStyle name="Normálna 2 4 3 2 3 2 2 5 2" xfId="12728"/>
    <cellStyle name="Normálna 2 4 3 2 3 2 2 5 2 2" xfId="35766"/>
    <cellStyle name="Normálna 2 4 3 2 3 2 2 5 3" xfId="19899"/>
    <cellStyle name="Normálna 2 4 3 2 3 2 2 5 3 2" xfId="35767"/>
    <cellStyle name="Normálna 2 4 3 2 3 2 2 5 4" xfId="35768"/>
    <cellStyle name="Normálna 2 4 3 2 3 2 2 5 5" xfId="51588"/>
    <cellStyle name="Normálna 2 4 3 2 3 2 2 6" xfId="8771"/>
    <cellStyle name="Normálna 2 4 3 2 3 2 2 6 2" xfId="35769"/>
    <cellStyle name="Normálna 2 4 3 2 3 2 2 7" xfId="19890"/>
    <cellStyle name="Normálna 2 4 3 2 3 2 2 7 2" xfId="35770"/>
    <cellStyle name="Normálna 2 4 3 2 3 2 2 8" xfId="35771"/>
    <cellStyle name="Normálna 2 4 3 2 3 2 2 9" xfId="51589"/>
    <cellStyle name="Normálna 2 4 3 2 3 2 3" xfId="1215"/>
    <cellStyle name="Normálna 2 4 3 2 3 2 3 2" xfId="3017"/>
    <cellStyle name="Normálna 2 4 3 2 3 2 3 2 2" xfId="7543"/>
    <cellStyle name="Normálna 2 4 3 2 3 2 3 2 2 2" xfId="15498"/>
    <cellStyle name="Normálna 2 4 3 2 3 2 3 2 2 2 2" xfId="35772"/>
    <cellStyle name="Normálna 2 4 3 2 3 2 3 2 2 3" xfId="19902"/>
    <cellStyle name="Normálna 2 4 3 2 3 2 3 2 2 3 2" xfId="35773"/>
    <cellStyle name="Normálna 2 4 3 2 3 2 3 2 2 4" xfId="35774"/>
    <cellStyle name="Normálna 2 4 3 2 3 2 3 2 2 5" xfId="51590"/>
    <cellStyle name="Normálna 2 4 3 2 3 2 3 2 3" xfId="10973"/>
    <cellStyle name="Normálna 2 4 3 2 3 2 3 2 3 2" xfId="35775"/>
    <cellStyle name="Normálna 2 4 3 2 3 2 3 2 4" xfId="19901"/>
    <cellStyle name="Normálna 2 4 3 2 3 2 3 2 4 2" xfId="35776"/>
    <cellStyle name="Normálna 2 4 3 2 3 2 3 2 5" xfId="35777"/>
    <cellStyle name="Normálna 2 4 3 2 3 2 3 2 6" xfId="51591"/>
    <cellStyle name="Normálna 2 4 3 2 3 2 3 3" xfId="5967"/>
    <cellStyle name="Normálna 2 4 3 2 3 2 3 3 2" xfId="13922"/>
    <cellStyle name="Normálna 2 4 3 2 3 2 3 3 2 2" xfId="35778"/>
    <cellStyle name="Normálna 2 4 3 2 3 2 3 3 3" xfId="19903"/>
    <cellStyle name="Normálna 2 4 3 2 3 2 3 3 3 2" xfId="35779"/>
    <cellStyle name="Normálna 2 4 3 2 3 2 3 3 4" xfId="35780"/>
    <cellStyle name="Normálna 2 4 3 2 3 2 3 3 5" xfId="51592"/>
    <cellStyle name="Normálna 2 4 3 2 3 2 3 4" xfId="9172"/>
    <cellStyle name="Normálna 2 4 3 2 3 2 3 4 2" xfId="35781"/>
    <cellStyle name="Normálna 2 4 3 2 3 2 3 5" xfId="19900"/>
    <cellStyle name="Normálna 2 4 3 2 3 2 3 5 2" xfId="35782"/>
    <cellStyle name="Normálna 2 4 3 2 3 2 3 6" xfId="35783"/>
    <cellStyle name="Normálna 2 4 3 2 3 2 3 7" xfId="51593"/>
    <cellStyle name="Normálna 2 4 3 2 3 2 4" xfId="2025"/>
    <cellStyle name="Normálna 2 4 3 2 3 2 4 2" xfId="6758"/>
    <cellStyle name="Normálna 2 4 3 2 3 2 4 2 2" xfId="14713"/>
    <cellStyle name="Normálna 2 4 3 2 3 2 4 2 2 2" xfId="35784"/>
    <cellStyle name="Normálna 2 4 3 2 3 2 4 2 3" xfId="19905"/>
    <cellStyle name="Normálna 2 4 3 2 3 2 4 2 3 2" xfId="35785"/>
    <cellStyle name="Normálna 2 4 3 2 3 2 4 2 4" xfId="35786"/>
    <cellStyle name="Normálna 2 4 3 2 3 2 4 2 5" xfId="51594"/>
    <cellStyle name="Normálna 2 4 3 2 3 2 4 3" xfId="9982"/>
    <cellStyle name="Normálna 2 4 3 2 3 2 4 3 2" xfId="35787"/>
    <cellStyle name="Normálna 2 4 3 2 3 2 4 4" xfId="19904"/>
    <cellStyle name="Normálna 2 4 3 2 3 2 4 4 2" xfId="35788"/>
    <cellStyle name="Normálna 2 4 3 2 3 2 4 5" xfId="35789"/>
    <cellStyle name="Normálna 2 4 3 2 3 2 4 6" xfId="51595"/>
    <cellStyle name="Normálna 2 4 3 2 3 2 5" xfId="2598"/>
    <cellStyle name="Normálna 2 4 3 2 3 2 5 2" xfId="5176"/>
    <cellStyle name="Normálna 2 4 3 2 3 2 5 2 2" xfId="13131"/>
    <cellStyle name="Normálna 2 4 3 2 3 2 5 2 2 2" xfId="35790"/>
    <cellStyle name="Normálna 2 4 3 2 3 2 5 2 3" xfId="19907"/>
    <cellStyle name="Normálna 2 4 3 2 3 2 5 2 3 2" xfId="35791"/>
    <cellStyle name="Normálna 2 4 3 2 3 2 5 2 4" xfId="35792"/>
    <cellStyle name="Normálna 2 4 3 2 3 2 5 2 5" xfId="51596"/>
    <cellStyle name="Normálna 2 4 3 2 3 2 5 3" xfId="10555"/>
    <cellStyle name="Normálna 2 4 3 2 3 2 5 3 2" xfId="35793"/>
    <cellStyle name="Normálna 2 4 3 2 3 2 5 4" xfId="19906"/>
    <cellStyle name="Normálna 2 4 3 2 3 2 5 4 2" xfId="35794"/>
    <cellStyle name="Normálna 2 4 3 2 3 2 5 5" xfId="35795"/>
    <cellStyle name="Normálna 2 4 3 2 3 2 5 6" xfId="51597"/>
    <cellStyle name="Normálna 2 4 3 2 3 2 6" xfId="4383"/>
    <cellStyle name="Normálna 2 4 3 2 3 2 6 2" xfId="12338"/>
    <cellStyle name="Normálna 2 4 3 2 3 2 6 2 2" xfId="35796"/>
    <cellStyle name="Normálna 2 4 3 2 3 2 6 3" xfId="19908"/>
    <cellStyle name="Normálna 2 4 3 2 3 2 6 3 2" xfId="35797"/>
    <cellStyle name="Normálna 2 4 3 2 3 2 6 4" xfId="35798"/>
    <cellStyle name="Normálna 2 4 3 2 3 2 6 5" xfId="51598"/>
    <cellStyle name="Normálna 2 4 3 2 3 2 7" xfId="8381"/>
    <cellStyle name="Normálna 2 4 3 2 3 2 7 2" xfId="35799"/>
    <cellStyle name="Normálna 2 4 3 2 3 2 8" xfId="19889"/>
    <cellStyle name="Normálna 2 4 3 2 3 2 8 2" xfId="35800"/>
    <cellStyle name="Normálna 2 4 3 2 3 2 9" xfId="35801"/>
    <cellStyle name="Normálna 2 4 3 2 3 3" xfId="617"/>
    <cellStyle name="Normálna 2 4 3 2 3 3 2" xfId="1412"/>
    <cellStyle name="Normálna 2 4 3 2 3 3 2 2" xfId="3214"/>
    <cellStyle name="Normálna 2 4 3 2 3 3 2 2 2" xfId="7740"/>
    <cellStyle name="Normálna 2 4 3 2 3 3 2 2 2 2" xfId="15695"/>
    <cellStyle name="Normálna 2 4 3 2 3 3 2 2 2 2 2" xfId="35802"/>
    <cellStyle name="Normálna 2 4 3 2 3 3 2 2 2 3" xfId="19912"/>
    <cellStyle name="Normálna 2 4 3 2 3 3 2 2 2 3 2" xfId="35803"/>
    <cellStyle name="Normálna 2 4 3 2 3 3 2 2 2 4" xfId="35804"/>
    <cellStyle name="Normálna 2 4 3 2 3 3 2 2 2 5" xfId="51599"/>
    <cellStyle name="Normálna 2 4 3 2 3 3 2 2 3" xfId="11170"/>
    <cellStyle name="Normálna 2 4 3 2 3 3 2 2 3 2" xfId="35805"/>
    <cellStyle name="Normálna 2 4 3 2 3 3 2 2 4" xfId="19911"/>
    <cellStyle name="Normálna 2 4 3 2 3 3 2 2 4 2" xfId="35806"/>
    <cellStyle name="Normálna 2 4 3 2 3 3 2 2 5" xfId="35807"/>
    <cellStyle name="Normálna 2 4 3 2 3 3 2 2 6" xfId="51600"/>
    <cellStyle name="Normálna 2 4 3 2 3 3 2 3" xfId="6164"/>
    <cellStyle name="Normálna 2 4 3 2 3 3 2 3 2" xfId="14119"/>
    <cellStyle name="Normálna 2 4 3 2 3 3 2 3 2 2" xfId="35808"/>
    <cellStyle name="Normálna 2 4 3 2 3 3 2 3 3" xfId="19913"/>
    <cellStyle name="Normálna 2 4 3 2 3 3 2 3 3 2" xfId="35809"/>
    <cellStyle name="Normálna 2 4 3 2 3 3 2 3 4" xfId="35810"/>
    <cellStyle name="Normálna 2 4 3 2 3 3 2 3 5" xfId="51601"/>
    <cellStyle name="Normálna 2 4 3 2 3 3 2 4" xfId="9369"/>
    <cellStyle name="Normálna 2 4 3 2 3 3 2 4 2" xfId="35811"/>
    <cellStyle name="Normálna 2 4 3 2 3 3 2 5" xfId="19910"/>
    <cellStyle name="Normálna 2 4 3 2 3 3 2 5 2" xfId="35812"/>
    <cellStyle name="Normálna 2 4 3 2 3 3 2 6" xfId="35813"/>
    <cellStyle name="Normálna 2 4 3 2 3 3 2 7" xfId="51602"/>
    <cellStyle name="Normálna 2 4 3 2 3 3 3" xfId="2222"/>
    <cellStyle name="Normálna 2 4 3 2 3 3 3 2" xfId="6955"/>
    <cellStyle name="Normálna 2 4 3 2 3 3 3 2 2" xfId="14910"/>
    <cellStyle name="Normálna 2 4 3 2 3 3 3 2 2 2" xfId="35814"/>
    <cellStyle name="Normálna 2 4 3 2 3 3 3 2 3" xfId="19915"/>
    <cellStyle name="Normálna 2 4 3 2 3 3 3 2 3 2" xfId="35815"/>
    <cellStyle name="Normálna 2 4 3 2 3 3 3 2 4" xfId="35816"/>
    <cellStyle name="Normálna 2 4 3 2 3 3 3 2 5" xfId="51603"/>
    <cellStyle name="Normálna 2 4 3 2 3 3 3 3" xfId="10179"/>
    <cellStyle name="Normálna 2 4 3 2 3 3 3 3 2" xfId="35817"/>
    <cellStyle name="Normálna 2 4 3 2 3 3 3 4" xfId="19914"/>
    <cellStyle name="Normálna 2 4 3 2 3 3 3 4 2" xfId="35818"/>
    <cellStyle name="Normálna 2 4 3 2 3 3 3 5" xfId="35819"/>
    <cellStyle name="Normálna 2 4 3 2 3 3 3 6" xfId="51604"/>
    <cellStyle name="Normálna 2 4 3 2 3 3 4" xfId="3918"/>
    <cellStyle name="Normálna 2 4 3 2 3 3 4 2" xfId="5373"/>
    <cellStyle name="Normálna 2 4 3 2 3 3 4 2 2" xfId="13328"/>
    <cellStyle name="Normálna 2 4 3 2 3 3 4 2 2 2" xfId="35820"/>
    <cellStyle name="Normálna 2 4 3 2 3 3 4 2 3" xfId="19917"/>
    <cellStyle name="Normálna 2 4 3 2 3 3 4 2 3 2" xfId="35821"/>
    <cellStyle name="Normálna 2 4 3 2 3 3 4 2 4" xfId="35822"/>
    <cellStyle name="Normálna 2 4 3 2 3 3 4 2 5" xfId="51605"/>
    <cellStyle name="Normálna 2 4 3 2 3 3 4 3" xfId="11873"/>
    <cellStyle name="Normálna 2 4 3 2 3 3 4 3 2" xfId="35823"/>
    <cellStyle name="Normálna 2 4 3 2 3 3 4 4" xfId="19916"/>
    <cellStyle name="Normálna 2 4 3 2 3 3 4 4 2" xfId="35824"/>
    <cellStyle name="Normálna 2 4 3 2 3 3 4 5" xfId="35825"/>
    <cellStyle name="Normálna 2 4 3 2 3 3 4 6" xfId="51606"/>
    <cellStyle name="Normálna 2 4 3 2 3 3 5" xfId="4580"/>
    <cellStyle name="Normálna 2 4 3 2 3 3 5 2" xfId="12535"/>
    <cellStyle name="Normálna 2 4 3 2 3 3 5 2 2" xfId="35826"/>
    <cellStyle name="Normálna 2 4 3 2 3 3 5 3" xfId="19918"/>
    <cellStyle name="Normálna 2 4 3 2 3 3 5 3 2" xfId="35827"/>
    <cellStyle name="Normálna 2 4 3 2 3 3 5 4" xfId="35828"/>
    <cellStyle name="Normálna 2 4 3 2 3 3 5 5" xfId="51607"/>
    <cellStyle name="Normálna 2 4 3 2 3 3 6" xfId="8578"/>
    <cellStyle name="Normálna 2 4 3 2 3 3 6 2" xfId="35829"/>
    <cellStyle name="Normálna 2 4 3 2 3 3 7" xfId="19909"/>
    <cellStyle name="Normálna 2 4 3 2 3 3 7 2" xfId="35830"/>
    <cellStyle name="Normálna 2 4 3 2 3 3 8" xfId="35831"/>
    <cellStyle name="Normálna 2 4 3 2 3 3 9" xfId="51608"/>
    <cellStyle name="Normálna 2 4 3 2 3 4" xfId="1022"/>
    <cellStyle name="Normálna 2 4 3 2 3 4 2" xfId="2824"/>
    <cellStyle name="Normálna 2 4 3 2 3 4 2 2" xfId="7350"/>
    <cellStyle name="Normálna 2 4 3 2 3 4 2 2 2" xfId="15305"/>
    <cellStyle name="Normálna 2 4 3 2 3 4 2 2 2 2" xfId="35832"/>
    <cellStyle name="Normálna 2 4 3 2 3 4 2 2 3" xfId="19921"/>
    <cellStyle name="Normálna 2 4 3 2 3 4 2 2 3 2" xfId="35833"/>
    <cellStyle name="Normálna 2 4 3 2 3 4 2 2 4" xfId="35834"/>
    <cellStyle name="Normálna 2 4 3 2 3 4 2 2 5" xfId="51609"/>
    <cellStyle name="Normálna 2 4 3 2 3 4 2 3" xfId="10780"/>
    <cellStyle name="Normálna 2 4 3 2 3 4 2 3 2" xfId="35835"/>
    <cellStyle name="Normálna 2 4 3 2 3 4 2 4" xfId="19920"/>
    <cellStyle name="Normálna 2 4 3 2 3 4 2 4 2" xfId="35836"/>
    <cellStyle name="Normálna 2 4 3 2 3 4 2 5" xfId="35837"/>
    <cellStyle name="Normálna 2 4 3 2 3 4 2 6" xfId="51610"/>
    <cellStyle name="Normálna 2 4 3 2 3 4 3" xfId="5774"/>
    <cellStyle name="Normálna 2 4 3 2 3 4 3 2" xfId="13729"/>
    <cellStyle name="Normálna 2 4 3 2 3 4 3 2 2" xfId="35838"/>
    <cellStyle name="Normálna 2 4 3 2 3 4 3 3" xfId="19922"/>
    <cellStyle name="Normálna 2 4 3 2 3 4 3 3 2" xfId="35839"/>
    <cellStyle name="Normálna 2 4 3 2 3 4 3 4" xfId="35840"/>
    <cellStyle name="Normálna 2 4 3 2 3 4 3 5" xfId="51611"/>
    <cellStyle name="Normálna 2 4 3 2 3 4 4" xfId="8979"/>
    <cellStyle name="Normálna 2 4 3 2 3 4 4 2" xfId="35841"/>
    <cellStyle name="Normálna 2 4 3 2 3 4 5" xfId="19919"/>
    <cellStyle name="Normálna 2 4 3 2 3 4 5 2" xfId="35842"/>
    <cellStyle name="Normálna 2 4 3 2 3 4 6" xfId="35843"/>
    <cellStyle name="Normálna 2 4 3 2 3 4 7" xfId="51612"/>
    <cellStyle name="Normálna 2 4 3 2 3 5" xfId="1832"/>
    <cellStyle name="Normálna 2 4 3 2 3 5 2" xfId="6565"/>
    <cellStyle name="Normálna 2 4 3 2 3 5 2 2" xfId="14520"/>
    <cellStyle name="Normálna 2 4 3 2 3 5 2 2 2" xfId="35844"/>
    <cellStyle name="Normálna 2 4 3 2 3 5 2 3" xfId="19924"/>
    <cellStyle name="Normálna 2 4 3 2 3 5 2 3 2" xfId="35845"/>
    <cellStyle name="Normálna 2 4 3 2 3 5 2 4" xfId="35846"/>
    <cellStyle name="Normálna 2 4 3 2 3 5 2 5" xfId="51613"/>
    <cellStyle name="Normálna 2 4 3 2 3 5 3" xfId="9789"/>
    <cellStyle name="Normálna 2 4 3 2 3 5 3 2" xfId="35847"/>
    <cellStyle name="Normálna 2 4 3 2 3 5 4" xfId="19923"/>
    <cellStyle name="Normálna 2 4 3 2 3 5 4 2" xfId="35848"/>
    <cellStyle name="Normálna 2 4 3 2 3 5 5" xfId="35849"/>
    <cellStyle name="Normálna 2 4 3 2 3 5 6" xfId="51614"/>
    <cellStyle name="Normálna 2 4 3 2 3 6" xfId="2502"/>
    <cellStyle name="Normálna 2 4 3 2 3 6 2" xfId="4983"/>
    <cellStyle name="Normálna 2 4 3 2 3 6 2 2" xfId="12938"/>
    <cellStyle name="Normálna 2 4 3 2 3 6 2 2 2" xfId="35850"/>
    <cellStyle name="Normálna 2 4 3 2 3 6 2 3" xfId="19926"/>
    <cellStyle name="Normálna 2 4 3 2 3 6 2 3 2" xfId="35851"/>
    <cellStyle name="Normálna 2 4 3 2 3 6 2 4" xfId="35852"/>
    <cellStyle name="Normálna 2 4 3 2 3 6 2 5" xfId="51615"/>
    <cellStyle name="Normálna 2 4 3 2 3 6 3" xfId="10459"/>
    <cellStyle name="Normálna 2 4 3 2 3 6 3 2" xfId="35853"/>
    <cellStyle name="Normálna 2 4 3 2 3 6 4" xfId="19925"/>
    <cellStyle name="Normálna 2 4 3 2 3 6 4 2" xfId="35854"/>
    <cellStyle name="Normálna 2 4 3 2 3 6 5" xfId="35855"/>
    <cellStyle name="Normálna 2 4 3 2 3 6 6" xfId="51616"/>
    <cellStyle name="Normálna 2 4 3 2 3 7" xfId="4190"/>
    <cellStyle name="Normálna 2 4 3 2 3 7 2" xfId="12145"/>
    <cellStyle name="Normálna 2 4 3 2 3 7 2 2" xfId="35856"/>
    <cellStyle name="Normálna 2 4 3 2 3 7 3" xfId="19927"/>
    <cellStyle name="Normálna 2 4 3 2 3 7 3 2" xfId="35857"/>
    <cellStyle name="Normálna 2 4 3 2 3 7 4" xfId="35858"/>
    <cellStyle name="Normálna 2 4 3 2 3 7 5" xfId="51617"/>
    <cellStyle name="Normálna 2 4 3 2 3 8" xfId="8188"/>
    <cellStyle name="Normálna 2 4 3 2 3 8 2" xfId="35859"/>
    <cellStyle name="Normálna 2 4 3 2 3 9" xfId="19888"/>
    <cellStyle name="Normálna 2 4 3 2 3 9 2" xfId="35860"/>
    <cellStyle name="Normálna 2 4 3 2 4" xfId="321"/>
    <cellStyle name="Normálna 2 4 3 2 4 10" xfId="51618"/>
    <cellStyle name="Normálna 2 4 3 2 4 2" xfId="713"/>
    <cellStyle name="Normálna 2 4 3 2 4 2 2" xfId="1508"/>
    <cellStyle name="Normálna 2 4 3 2 4 2 2 2" xfId="3310"/>
    <cellStyle name="Normálna 2 4 3 2 4 2 2 2 2" xfId="7836"/>
    <cellStyle name="Normálna 2 4 3 2 4 2 2 2 2 2" xfId="15791"/>
    <cellStyle name="Normálna 2 4 3 2 4 2 2 2 2 2 2" xfId="35861"/>
    <cellStyle name="Normálna 2 4 3 2 4 2 2 2 2 3" xfId="19932"/>
    <cellStyle name="Normálna 2 4 3 2 4 2 2 2 2 3 2" xfId="35862"/>
    <cellStyle name="Normálna 2 4 3 2 4 2 2 2 2 4" xfId="35863"/>
    <cellStyle name="Normálna 2 4 3 2 4 2 2 2 2 5" xfId="51619"/>
    <cellStyle name="Normálna 2 4 3 2 4 2 2 2 3" xfId="11266"/>
    <cellStyle name="Normálna 2 4 3 2 4 2 2 2 3 2" xfId="35864"/>
    <cellStyle name="Normálna 2 4 3 2 4 2 2 2 4" xfId="19931"/>
    <cellStyle name="Normálna 2 4 3 2 4 2 2 2 4 2" xfId="35865"/>
    <cellStyle name="Normálna 2 4 3 2 4 2 2 2 5" xfId="35866"/>
    <cellStyle name="Normálna 2 4 3 2 4 2 2 2 6" xfId="51620"/>
    <cellStyle name="Normálna 2 4 3 2 4 2 2 3" xfId="6260"/>
    <cellStyle name="Normálna 2 4 3 2 4 2 2 3 2" xfId="14215"/>
    <cellStyle name="Normálna 2 4 3 2 4 2 2 3 2 2" xfId="35867"/>
    <cellStyle name="Normálna 2 4 3 2 4 2 2 3 3" xfId="19933"/>
    <cellStyle name="Normálna 2 4 3 2 4 2 2 3 3 2" xfId="35868"/>
    <cellStyle name="Normálna 2 4 3 2 4 2 2 3 4" xfId="35869"/>
    <cellStyle name="Normálna 2 4 3 2 4 2 2 3 5" xfId="51621"/>
    <cellStyle name="Normálna 2 4 3 2 4 2 2 4" xfId="9465"/>
    <cellStyle name="Normálna 2 4 3 2 4 2 2 4 2" xfId="35870"/>
    <cellStyle name="Normálna 2 4 3 2 4 2 2 5" xfId="19930"/>
    <cellStyle name="Normálna 2 4 3 2 4 2 2 5 2" xfId="35871"/>
    <cellStyle name="Normálna 2 4 3 2 4 2 2 6" xfId="35872"/>
    <cellStyle name="Normálna 2 4 3 2 4 2 2 7" xfId="51622"/>
    <cellStyle name="Normálna 2 4 3 2 4 2 3" xfId="2318"/>
    <cellStyle name="Normálna 2 4 3 2 4 2 3 2" xfId="7051"/>
    <cellStyle name="Normálna 2 4 3 2 4 2 3 2 2" xfId="15006"/>
    <cellStyle name="Normálna 2 4 3 2 4 2 3 2 2 2" xfId="35873"/>
    <cellStyle name="Normálna 2 4 3 2 4 2 3 2 3" xfId="19935"/>
    <cellStyle name="Normálna 2 4 3 2 4 2 3 2 3 2" xfId="35874"/>
    <cellStyle name="Normálna 2 4 3 2 4 2 3 2 4" xfId="35875"/>
    <cellStyle name="Normálna 2 4 3 2 4 2 3 2 5" xfId="51623"/>
    <cellStyle name="Normálna 2 4 3 2 4 2 3 3" xfId="10275"/>
    <cellStyle name="Normálna 2 4 3 2 4 2 3 3 2" xfId="35876"/>
    <cellStyle name="Normálna 2 4 3 2 4 2 3 4" xfId="19934"/>
    <cellStyle name="Normálna 2 4 3 2 4 2 3 4 2" xfId="35877"/>
    <cellStyle name="Normálna 2 4 3 2 4 2 3 5" xfId="35878"/>
    <cellStyle name="Normálna 2 4 3 2 4 2 3 6" xfId="51624"/>
    <cellStyle name="Normálna 2 4 3 2 4 2 4" xfId="3920"/>
    <cellStyle name="Normálna 2 4 3 2 4 2 4 2" xfId="5469"/>
    <cellStyle name="Normálna 2 4 3 2 4 2 4 2 2" xfId="13424"/>
    <cellStyle name="Normálna 2 4 3 2 4 2 4 2 2 2" xfId="35879"/>
    <cellStyle name="Normálna 2 4 3 2 4 2 4 2 3" xfId="19937"/>
    <cellStyle name="Normálna 2 4 3 2 4 2 4 2 3 2" xfId="35880"/>
    <cellStyle name="Normálna 2 4 3 2 4 2 4 2 4" xfId="35881"/>
    <cellStyle name="Normálna 2 4 3 2 4 2 4 2 5" xfId="51625"/>
    <cellStyle name="Normálna 2 4 3 2 4 2 4 3" xfId="11875"/>
    <cellStyle name="Normálna 2 4 3 2 4 2 4 3 2" xfId="35882"/>
    <cellStyle name="Normálna 2 4 3 2 4 2 4 4" xfId="19936"/>
    <cellStyle name="Normálna 2 4 3 2 4 2 4 4 2" xfId="35883"/>
    <cellStyle name="Normálna 2 4 3 2 4 2 4 5" xfId="35884"/>
    <cellStyle name="Normálna 2 4 3 2 4 2 4 6" xfId="51626"/>
    <cellStyle name="Normálna 2 4 3 2 4 2 5" xfId="4676"/>
    <cellStyle name="Normálna 2 4 3 2 4 2 5 2" xfId="12631"/>
    <cellStyle name="Normálna 2 4 3 2 4 2 5 2 2" xfId="35885"/>
    <cellStyle name="Normálna 2 4 3 2 4 2 5 3" xfId="19938"/>
    <cellStyle name="Normálna 2 4 3 2 4 2 5 3 2" xfId="35886"/>
    <cellStyle name="Normálna 2 4 3 2 4 2 5 4" xfId="35887"/>
    <cellStyle name="Normálna 2 4 3 2 4 2 5 5" xfId="51627"/>
    <cellStyle name="Normálna 2 4 3 2 4 2 6" xfId="8674"/>
    <cellStyle name="Normálna 2 4 3 2 4 2 6 2" xfId="35888"/>
    <cellStyle name="Normálna 2 4 3 2 4 2 7" xfId="19929"/>
    <cellStyle name="Normálna 2 4 3 2 4 2 7 2" xfId="35889"/>
    <cellStyle name="Normálna 2 4 3 2 4 2 8" xfId="35890"/>
    <cellStyle name="Normálna 2 4 3 2 4 2 9" xfId="51628"/>
    <cellStyle name="Normálna 2 4 3 2 4 3" xfId="1118"/>
    <cellStyle name="Normálna 2 4 3 2 4 3 2" xfId="2920"/>
    <cellStyle name="Normálna 2 4 3 2 4 3 2 2" xfId="7446"/>
    <cellStyle name="Normálna 2 4 3 2 4 3 2 2 2" xfId="15401"/>
    <cellStyle name="Normálna 2 4 3 2 4 3 2 2 2 2" xfId="35891"/>
    <cellStyle name="Normálna 2 4 3 2 4 3 2 2 3" xfId="19941"/>
    <cellStyle name="Normálna 2 4 3 2 4 3 2 2 3 2" xfId="35892"/>
    <cellStyle name="Normálna 2 4 3 2 4 3 2 2 4" xfId="35893"/>
    <cellStyle name="Normálna 2 4 3 2 4 3 2 2 5" xfId="51629"/>
    <cellStyle name="Normálna 2 4 3 2 4 3 2 3" xfId="10876"/>
    <cellStyle name="Normálna 2 4 3 2 4 3 2 3 2" xfId="35894"/>
    <cellStyle name="Normálna 2 4 3 2 4 3 2 4" xfId="19940"/>
    <cellStyle name="Normálna 2 4 3 2 4 3 2 4 2" xfId="35895"/>
    <cellStyle name="Normálna 2 4 3 2 4 3 2 5" xfId="35896"/>
    <cellStyle name="Normálna 2 4 3 2 4 3 2 6" xfId="51630"/>
    <cellStyle name="Normálna 2 4 3 2 4 3 3" xfId="5870"/>
    <cellStyle name="Normálna 2 4 3 2 4 3 3 2" xfId="13825"/>
    <cellStyle name="Normálna 2 4 3 2 4 3 3 2 2" xfId="35897"/>
    <cellStyle name="Normálna 2 4 3 2 4 3 3 3" xfId="19942"/>
    <cellStyle name="Normálna 2 4 3 2 4 3 3 3 2" xfId="35898"/>
    <cellStyle name="Normálna 2 4 3 2 4 3 3 4" xfId="35899"/>
    <cellStyle name="Normálna 2 4 3 2 4 3 3 5" xfId="51631"/>
    <cellStyle name="Normálna 2 4 3 2 4 3 4" xfId="9075"/>
    <cellStyle name="Normálna 2 4 3 2 4 3 4 2" xfId="35900"/>
    <cellStyle name="Normálna 2 4 3 2 4 3 5" xfId="19939"/>
    <cellStyle name="Normálna 2 4 3 2 4 3 5 2" xfId="35901"/>
    <cellStyle name="Normálna 2 4 3 2 4 3 6" xfId="35902"/>
    <cellStyle name="Normálna 2 4 3 2 4 3 7" xfId="51632"/>
    <cellStyle name="Normálna 2 4 3 2 4 4" xfId="1928"/>
    <cellStyle name="Normálna 2 4 3 2 4 4 2" xfId="6661"/>
    <cellStyle name="Normálna 2 4 3 2 4 4 2 2" xfId="14616"/>
    <cellStyle name="Normálna 2 4 3 2 4 4 2 2 2" xfId="35903"/>
    <cellStyle name="Normálna 2 4 3 2 4 4 2 3" xfId="19944"/>
    <cellStyle name="Normálna 2 4 3 2 4 4 2 3 2" xfId="35904"/>
    <cellStyle name="Normálna 2 4 3 2 4 4 2 4" xfId="35905"/>
    <cellStyle name="Normálna 2 4 3 2 4 4 2 5" xfId="51633"/>
    <cellStyle name="Normálna 2 4 3 2 4 4 3" xfId="9885"/>
    <cellStyle name="Normálna 2 4 3 2 4 4 3 2" xfId="35906"/>
    <cellStyle name="Normálna 2 4 3 2 4 4 4" xfId="19943"/>
    <cellStyle name="Normálna 2 4 3 2 4 4 4 2" xfId="35907"/>
    <cellStyle name="Normálna 2 4 3 2 4 4 5" xfId="35908"/>
    <cellStyle name="Normálna 2 4 3 2 4 4 6" xfId="51634"/>
    <cellStyle name="Normálna 2 4 3 2 4 5" xfId="3601"/>
    <cellStyle name="Normálna 2 4 3 2 4 5 2" xfId="5079"/>
    <cellStyle name="Normálna 2 4 3 2 4 5 2 2" xfId="13034"/>
    <cellStyle name="Normálna 2 4 3 2 4 5 2 2 2" xfId="35909"/>
    <cellStyle name="Normálna 2 4 3 2 4 5 2 3" xfId="19946"/>
    <cellStyle name="Normálna 2 4 3 2 4 5 2 3 2" xfId="35910"/>
    <cellStyle name="Normálna 2 4 3 2 4 5 2 4" xfId="35911"/>
    <cellStyle name="Normálna 2 4 3 2 4 5 2 5" xfId="51635"/>
    <cellStyle name="Normálna 2 4 3 2 4 5 3" xfId="11557"/>
    <cellStyle name="Normálna 2 4 3 2 4 5 3 2" xfId="35912"/>
    <cellStyle name="Normálna 2 4 3 2 4 5 4" xfId="19945"/>
    <cellStyle name="Normálna 2 4 3 2 4 5 4 2" xfId="35913"/>
    <cellStyle name="Normálna 2 4 3 2 4 5 5" xfId="35914"/>
    <cellStyle name="Normálna 2 4 3 2 4 5 6" xfId="51636"/>
    <cellStyle name="Normálna 2 4 3 2 4 6" xfId="4286"/>
    <cellStyle name="Normálna 2 4 3 2 4 6 2" xfId="12241"/>
    <cellStyle name="Normálna 2 4 3 2 4 6 2 2" xfId="35915"/>
    <cellStyle name="Normálna 2 4 3 2 4 6 3" xfId="19947"/>
    <cellStyle name="Normálna 2 4 3 2 4 6 3 2" xfId="35916"/>
    <cellStyle name="Normálna 2 4 3 2 4 6 4" xfId="35917"/>
    <cellStyle name="Normálna 2 4 3 2 4 6 5" xfId="51637"/>
    <cellStyle name="Normálna 2 4 3 2 4 7" xfId="8284"/>
    <cellStyle name="Normálna 2 4 3 2 4 7 2" xfId="35918"/>
    <cellStyle name="Normálna 2 4 3 2 4 8" xfId="19928"/>
    <cellStyle name="Normálna 2 4 3 2 4 8 2" xfId="35919"/>
    <cellStyle name="Normálna 2 4 3 2 4 9" xfId="35920"/>
    <cellStyle name="Normálna 2 4 3 2 5" xfId="520"/>
    <cellStyle name="Normálna 2 4 3 2 5 2" xfId="1315"/>
    <cellStyle name="Normálna 2 4 3 2 5 2 2" xfId="3117"/>
    <cellStyle name="Normálna 2 4 3 2 5 2 2 2" xfId="7643"/>
    <cellStyle name="Normálna 2 4 3 2 5 2 2 2 2" xfId="15598"/>
    <cellStyle name="Normálna 2 4 3 2 5 2 2 2 2 2" xfId="35921"/>
    <cellStyle name="Normálna 2 4 3 2 5 2 2 2 3" xfId="19951"/>
    <cellStyle name="Normálna 2 4 3 2 5 2 2 2 3 2" xfId="35922"/>
    <cellStyle name="Normálna 2 4 3 2 5 2 2 2 4" xfId="35923"/>
    <cellStyle name="Normálna 2 4 3 2 5 2 2 2 5" xfId="51638"/>
    <cellStyle name="Normálna 2 4 3 2 5 2 2 3" xfId="11073"/>
    <cellStyle name="Normálna 2 4 3 2 5 2 2 3 2" xfId="35924"/>
    <cellStyle name="Normálna 2 4 3 2 5 2 2 4" xfId="19950"/>
    <cellStyle name="Normálna 2 4 3 2 5 2 2 4 2" xfId="35925"/>
    <cellStyle name="Normálna 2 4 3 2 5 2 2 5" xfId="35926"/>
    <cellStyle name="Normálna 2 4 3 2 5 2 2 6" xfId="51639"/>
    <cellStyle name="Normálna 2 4 3 2 5 2 3" xfId="6067"/>
    <cellStyle name="Normálna 2 4 3 2 5 2 3 2" xfId="14022"/>
    <cellStyle name="Normálna 2 4 3 2 5 2 3 2 2" xfId="35927"/>
    <cellStyle name="Normálna 2 4 3 2 5 2 3 3" xfId="19952"/>
    <cellStyle name="Normálna 2 4 3 2 5 2 3 3 2" xfId="35928"/>
    <cellStyle name="Normálna 2 4 3 2 5 2 3 4" xfId="35929"/>
    <cellStyle name="Normálna 2 4 3 2 5 2 3 5" xfId="51640"/>
    <cellStyle name="Normálna 2 4 3 2 5 2 4" xfId="9272"/>
    <cellStyle name="Normálna 2 4 3 2 5 2 4 2" xfId="35930"/>
    <cellStyle name="Normálna 2 4 3 2 5 2 5" xfId="19949"/>
    <cellStyle name="Normálna 2 4 3 2 5 2 5 2" xfId="35931"/>
    <cellStyle name="Normálna 2 4 3 2 5 2 6" xfId="35932"/>
    <cellStyle name="Normálna 2 4 3 2 5 2 7" xfId="51641"/>
    <cellStyle name="Normálna 2 4 3 2 5 3" xfId="2125"/>
    <cellStyle name="Normálna 2 4 3 2 5 3 2" xfId="6858"/>
    <cellStyle name="Normálna 2 4 3 2 5 3 2 2" xfId="14813"/>
    <cellStyle name="Normálna 2 4 3 2 5 3 2 2 2" xfId="35933"/>
    <cellStyle name="Normálna 2 4 3 2 5 3 2 3" xfId="19954"/>
    <cellStyle name="Normálna 2 4 3 2 5 3 2 3 2" xfId="35934"/>
    <cellStyle name="Normálna 2 4 3 2 5 3 2 4" xfId="35935"/>
    <cellStyle name="Normálna 2 4 3 2 5 3 2 5" xfId="51642"/>
    <cellStyle name="Normálna 2 4 3 2 5 3 3" xfId="10082"/>
    <cellStyle name="Normálna 2 4 3 2 5 3 3 2" xfId="35936"/>
    <cellStyle name="Normálna 2 4 3 2 5 3 4" xfId="19953"/>
    <cellStyle name="Normálna 2 4 3 2 5 3 4 2" xfId="35937"/>
    <cellStyle name="Normálna 2 4 3 2 5 3 5" xfId="35938"/>
    <cellStyle name="Normálna 2 4 3 2 5 3 6" xfId="51643"/>
    <cellStyle name="Normálna 2 4 3 2 5 4" xfId="3726"/>
    <cellStyle name="Normálna 2 4 3 2 5 4 2" xfId="5276"/>
    <cellStyle name="Normálna 2 4 3 2 5 4 2 2" xfId="13231"/>
    <cellStyle name="Normálna 2 4 3 2 5 4 2 2 2" xfId="35939"/>
    <cellStyle name="Normálna 2 4 3 2 5 4 2 3" xfId="19956"/>
    <cellStyle name="Normálna 2 4 3 2 5 4 2 3 2" xfId="35940"/>
    <cellStyle name="Normálna 2 4 3 2 5 4 2 4" xfId="35941"/>
    <cellStyle name="Normálna 2 4 3 2 5 4 2 5" xfId="51644"/>
    <cellStyle name="Normálna 2 4 3 2 5 4 3" xfId="11681"/>
    <cellStyle name="Normálna 2 4 3 2 5 4 3 2" xfId="35942"/>
    <cellStyle name="Normálna 2 4 3 2 5 4 4" xfId="19955"/>
    <cellStyle name="Normálna 2 4 3 2 5 4 4 2" xfId="35943"/>
    <cellStyle name="Normálna 2 4 3 2 5 4 5" xfId="35944"/>
    <cellStyle name="Normálna 2 4 3 2 5 4 6" xfId="51645"/>
    <cellStyle name="Normálna 2 4 3 2 5 5" xfId="4483"/>
    <cellStyle name="Normálna 2 4 3 2 5 5 2" xfId="12438"/>
    <cellStyle name="Normálna 2 4 3 2 5 5 2 2" xfId="35945"/>
    <cellStyle name="Normálna 2 4 3 2 5 5 3" xfId="19957"/>
    <cellStyle name="Normálna 2 4 3 2 5 5 3 2" xfId="35946"/>
    <cellStyle name="Normálna 2 4 3 2 5 5 4" xfId="35947"/>
    <cellStyle name="Normálna 2 4 3 2 5 5 5" xfId="51646"/>
    <cellStyle name="Normálna 2 4 3 2 5 6" xfId="8481"/>
    <cellStyle name="Normálna 2 4 3 2 5 6 2" xfId="35948"/>
    <cellStyle name="Normálna 2 4 3 2 5 7" xfId="19948"/>
    <cellStyle name="Normálna 2 4 3 2 5 7 2" xfId="35949"/>
    <cellStyle name="Normálna 2 4 3 2 5 8" xfId="35950"/>
    <cellStyle name="Normálna 2 4 3 2 5 9" xfId="51647"/>
    <cellStyle name="Normálna 2 4 3 2 6" xfId="925"/>
    <cellStyle name="Normálna 2 4 3 2 6 2" xfId="2727"/>
    <cellStyle name="Normálna 2 4 3 2 6 2 2" xfId="7253"/>
    <cellStyle name="Normálna 2 4 3 2 6 2 2 2" xfId="15208"/>
    <cellStyle name="Normálna 2 4 3 2 6 2 2 2 2" xfId="35951"/>
    <cellStyle name="Normálna 2 4 3 2 6 2 2 3" xfId="19960"/>
    <cellStyle name="Normálna 2 4 3 2 6 2 2 3 2" xfId="35952"/>
    <cellStyle name="Normálna 2 4 3 2 6 2 2 4" xfId="35953"/>
    <cellStyle name="Normálna 2 4 3 2 6 2 2 5" xfId="51648"/>
    <cellStyle name="Normálna 2 4 3 2 6 2 3" xfId="10683"/>
    <cellStyle name="Normálna 2 4 3 2 6 2 3 2" xfId="35954"/>
    <cellStyle name="Normálna 2 4 3 2 6 2 4" xfId="19959"/>
    <cellStyle name="Normálna 2 4 3 2 6 2 4 2" xfId="35955"/>
    <cellStyle name="Normálna 2 4 3 2 6 2 5" xfId="35956"/>
    <cellStyle name="Normálna 2 4 3 2 6 2 6" xfId="51649"/>
    <cellStyle name="Normálna 2 4 3 2 6 3" xfId="5677"/>
    <cellStyle name="Normálna 2 4 3 2 6 3 2" xfId="13632"/>
    <cellStyle name="Normálna 2 4 3 2 6 3 2 2" xfId="35957"/>
    <cellStyle name="Normálna 2 4 3 2 6 3 3" xfId="19961"/>
    <cellStyle name="Normálna 2 4 3 2 6 3 3 2" xfId="35958"/>
    <cellStyle name="Normálna 2 4 3 2 6 3 4" xfId="35959"/>
    <cellStyle name="Normálna 2 4 3 2 6 3 5" xfId="51650"/>
    <cellStyle name="Normálna 2 4 3 2 6 4" xfId="8882"/>
    <cellStyle name="Normálna 2 4 3 2 6 4 2" xfId="35960"/>
    <cellStyle name="Normálna 2 4 3 2 6 5" xfId="19958"/>
    <cellStyle name="Normálna 2 4 3 2 6 5 2" xfId="35961"/>
    <cellStyle name="Normálna 2 4 3 2 6 6" xfId="35962"/>
    <cellStyle name="Normálna 2 4 3 2 6 7" xfId="51651"/>
    <cellStyle name="Normálna 2 4 3 2 7" xfId="1734"/>
    <cellStyle name="Normálna 2 4 3 2 7 2" xfId="6468"/>
    <cellStyle name="Normálna 2 4 3 2 7 2 2" xfId="14423"/>
    <cellStyle name="Normálna 2 4 3 2 7 2 2 2" xfId="35963"/>
    <cellStyle name="Normálna 2 4 3 2 7 2 3" xfId="19963"/>
    <cellStyle name="Normálna 2 4 3 2 7 2 3 2" xfId="35964"/>
    <cellStyle name="Normálna 2 4 3 2 7 2 4" xfId="35965"/>
    <cellStyle name="Normálna 2 4 3 2 7 2 5" xfId="51652"/>
    <cellStyle name="Normálna 2 4 3 2 7 3" xfId="9691"/>
    <cellStyle name="Normálna 2 4 3 2 7 3 2" xfId="35966"/>
    <cellStyle name="Normálna 2 4 3 2 7 4" xfId="19962"/>
    <cellStyle name="Normálna 2 4 3 2 7 4 2" xfId="35967"/>
    <cellStyle name="Normálna 2 4 3 2 7 5" xfId="35968"/>
    <cellStyle name="Normálna 2 4 3 2 7 6" xfId="51653"/>
    <cellStyle name="Normálna 2 4 3 2 8" xfId="3857"/>
    <cellStyle name="Normálna 2 4 3 2 8 2" xfId="4886"/>
    <cellStyle name="Normálna 2 4 3 2 8 2 2" xfId="12841"/>
    <cellStyle name="Normálna 2 4 3 2 8 2 2 2" xfId="35969"/>
    <cellStyle name="Normálna 2 4 3 2 8 2 3" xfId="19965"/>
    <cellStyle name="Normálna 2 4 3 2 8 2 3 2" xfId="35970"/>
    <cellStyle name="Normálna 2 4 3 2 8 2 4" xfId="35971"/>
    <cellStyle name="Normálna 2 4 3 2 8 2 5" xfId="51654"/>
    <cellStyle name="Normálna 2 4 3 2 8 3" xfId="11812"/>
    <cellStyle name="Normálna 2 4 3 2 8 3 2" xfId="35972"/>
    <cellStyle name="Normálna 2 4 3 2 8 4" xfId="19964"/>
    <cellStyle name="Normálna 2 4 3 2 8 4 2" xfId="35973"/>
    <cellStyle name="Normálna 2 4 3 2 8 5" xfId="35974"/>
    <cellStyle name="Normálna 2 4 3 2 8 6" xfId="51655"/>
    <cellStyle name="Normálna 2 4 3 2 9" xfId="4093"/>
    <cellStyle name="Normálna 2 4 3 2 9 2" xfId="12048"/>
    <cellStyle name="Normálna 2 4 3 2 9 2 2" xfId="35975"/>
    <cellStyle name="Normálna 2 4 3 2 9 3" xfId="19966"/>
    <cellStyle name="Normálna 2 4 3 2 9 3 2" xfId="35976"/>
    <cellStyle name="Normálna 2 4 3 2 9 4" xfId="35977"/>
    <cellStyle name="Normálna 2 4 3 2 9 5" xfId="51656"/>
    <cellStyle name="Normálna 2 4 3 3" xfId="108"/>
    <cellStyle name="Normálna 2 4 3 3 10" xfId="19967"/>
    <cellStyle name="Normálna 2 4 3 3 10 2" xfId="35978"/>
    <cellStyle name="Normálna 2 4 3 3 11" xfId="35979"/>
    <cellStyle name="Normálna 2 4 3 3 12" xfId="51657"/>
    <cellStyle name="Normálna 2 4 3 3 2" xfId="209"/>
    <cellStyle name="Normálna 2 4 3 3 2 10" xfId="35980"/>
    <cellStyle name="Normálna 2 4 3 3 2 11" xfId="51658"/>
    <cellStyle name="Normálna 2 4 3 3 2 2" xfId="408"/>
    <cellStyle name="Normálna 2 4 3 3 2 2 10" xfId="51659"/>
    <cellStyle name="Normálna 2 4 3 3 2 2 2" xfId="800"/>
    <cellStyle name="Normálna 2 4 3 3 2 2 2 2" xfId="1595"/>
    <cellStyle name="Normálna 2 4 3 3 2 2 2 2 2" xfId="3397"/>
    <cellStyle name="Normálna 2 4 3 3 2 2 2 2 2 2" xfId="7923"/>
    <cellStyle name="Normálna 2 4 3 3 2 2 2 2 2 2 2" xfId="15878"/>
    <cellStyle name="Normálna 2 4 3 3 2 2 2 2 2 2 2 2" xfId="35981"/>
    <cellStyle name="Normálna 2 4 3 3 2 2 2 2 2 2 3" xfId="19973"/>
    <cellStyle name="Normálna 2 4 3 3 2 2 2 2 2 2 3 2" xfId="35982"/>
    <cellStyle name="Normálna 2 4 3 3 2 2 2 2 2 2 4" xfId="35983"/>
    <cellStyle name="Normálna 2 4 3 3 2 2 2 2 2 2 5" xfId="51660"/>
    <cellStyle name="Normálna 2 4 3 3 2 2 2 2 2 3" xfId="11353"/>
    <cellStyle name="Normálna 2 4 3 3 2 2 2 2 2 3 2" xfId="35984"/>
    <cellStyle name="Normálna 2 4 3 3 2 2 2 2 2 4" xfId="19972"/>
    <cellStyle name="Normálna 2 4 3 3 2 2 2 2 2 4 2" xfId="35985"/>
    <cellStyle name="Normálna 2 4 3 3 2 2 2 2 2 5" xfId="35986"/>
    <cellStyle name="Normálna 2 4 3 3 2 2 2 2 2 6" xfId="51661"/>
    <cellStyle name="Normálna 2 4 3 3 2 2 2 2 3" xfId="6347"/>
    <cellStyle name="Normálna 2 4 3 3 2 2 2 2 3 2" xfId="14302"/>
    <cellStyle name="Normálna 2 4 3 3 2 2 2 2 3 2 2" xfId="35987"/>
    <cellStyle name="Normálna 2 4 3 3 2 2 2 2 3 3" xfId="19974"/>
    <cellStyle name="Normálna 2 4 3 3 2 2 2 2 3 3 2" xfId="35988"/>
    <cellStyle name="Normálna 2 4 3 3 2 2 2 2 3 4" xfId="35989"/>
    <cellStyle name="Normálna 2 4 3 3 2 2 2 2 3 5" xfId="51662"/>
    <cellStyle name="Normálna 2 4 3 3 2 2 2 2 4" xfId="9552"/>
    <cellStyle name="Normálna 2 4 3 3 2 2 2 2 4 2" xfId="35990"/>
    <cellStyle name="Normálna 2 4 3 3 2 2 2 2 5" xfId="19971"/>
    <cellStyle name="Normálna 2 4 3 3 2 2 2 2 5 2" xfId="35991"/>
    <cellStyle name="Normálna 2 4 3 3 2 2 2 2 6" xfId="35992"/>
    <cellStyle name="Normálna 2 4 3 3 2 2 2 2 7" xfId="51663"/>
    <cellStyle name="Normálna 2 4 3 3 2 2 2 3" xfId="2405"/>
    <cellStyle name="Normálna 2 4 3 3 2 2 2 3 2" xfId="7138"/>
    <cellStyle name="Normálna 2 4 3 3 2 2 2 3 2 2" xfId="15093"/>
    <cellStyle name="Normálna 2 4 3 3 2 2 2 3 2 2 2" xfId="35993"/>
    <cellStyle name="Normálna 2 4 3 3 2 2 2 3 2 3" xfId="19976"/>
    <cellStyle name="Normálna 2 4 3 3 2 2 2 3 2 3 2" xfId="35994"/>
    <cellStyle name="Normálna 2 4 3 3 2 2 2 3 2 4" xfId="35995"/>
    <cellStyle name="Normálna 2 4 3 3 2 2 2 3 2 5" xfId="51664"/>
    <cellStyle name="Normálna 2 4 3 3 2 2 2 3 3" xfId="10362"/>
    <cellStyle name="Normálna 2 4 3 3 2 2 2 3 3 2" xfId="35996"/>
    <cellStyle name="Normálna 2 4 3 3 2 2 2 3 4" xfId="19975"/>
    <cellStyle name="Normálna 2 4 3 3 2 2 2 3 4 2" xfId="35997"/>
    <cellStyle name="Normálna 2 4 3 3 2 2 2 3 5" xfId="35998"/>
    <cellStyle name="Normálna 2 4 3 3 2 2 2 3 6" xfId="51665"/>
    <cellStyle name="Normálna 2 4 3 3 2 2 2 4" xfId="3685"/>
    <cellStyle name="Normálna 2 4 3 3 2 2 2 4 2" xfId="5556"/>
    <cellStyle name="Normálna 2 4 3 3 2 2 2 4 2 2" xfId="13511"/>
    <cellStyle name="Normálna 2 4 3 3 2 2 2 4 2 2 2" xfId="35999"/>
    <cellStyle name="Normálna 2 4 3 3 2 2 2 4 2 3" xfId="19978"/>
    <cellStyle name="Normálna 2 4 3 3 2 2 2 4 2 3 2" xfId="36000"/>
    <cellStyle name="Normálna 2 4 3 3 2 2 2 4 2 4" xfId="36001"/>
    <cellStyle name="Normálna 2 4 3 3 2 2 2 4 2 5" xfId="51666"/>
    <cellStyle name="Normálna 2 4 3 3 2 2 2 4 3" xfId="11640"/>
    <cellStyle name="Normálna 2 4 3 3 2 2 2 4 3 2" xfId="36002"/>
    <cellStyle name="Normálna 2 4 3 3 2 2 2 4 4" xfId="19977"/>
    <cellStyle name="Normálna 2 4 3 3 2 2 2 4 4 2" xfId="36003"/>
    <cellStyle name="Normálna 2 4 3 3 2 2 2 4 5" xfId="36004"/>
    <cellStyle name="Normálna 2 4 3 3 2 2 2 4 6" xfId="51667"/>
    <cellStyle name="Normálna 2 4 3 3 2 2 2 5" xfId="4763"/>
    <cellStyle name="Normálna 2 4 3 3 2 2 2 5 2" xfId="12718"/>
    <cellStyle name="Normálna 2 4 3 3 2 2 2 5 2 2" xfId="36005"/>
    <cellStyle name="Normálna 2 4 3 3 2 2 2 5 3" xfId="19979"/>
    <cellStyle name="Normálna 2 4 3 3 2 2 2 5 3 2" xfId="36006"/>
    <cellStyle name="Normálna 2 4 3 3 2 2 2 5 4" xfId="36007"/>
    <cellStyle name="Normálna 2 4 3 3 2 2 2 5 5" xfId="51668"/>
    <cellStyle name="Normálna 2 4 3 3 2 2 2 6" xfId="8761"/>
    <cellStyle name="Normálna 2 4 3 3 2 2 2 6 2" xfId="36008"/>
    <cellStyle name="Normálna 2 4 3 3 2 2 2 7" xfId="19970"/>
    <cellStyle name="Normálna 2 4 3 3 2 2 2 7 2" xfId="36009"/>
    <cellStyle name="Normálna 2 4 3 3 2 2 2 8" xfId="36010"/>
    <cellStyle name="Normálna 2 4 3 3 2 2 2 9" xfId="51669"/>
    <cellStyle name="Normálna 2 4 3 3 2 2 3" xfId="1205"/>
    <cellStyle name="Normálna 2 4 3 3 2 2 3 2" xfId="3007"/>
    <cellStyle name="Normálna 2 4 3 3 2 2 3 2 2" xfId="7533"/>
    <cellStyle name="Normálna 2 4 3 3 2 2 3 2 2 2" xfId="15488"/>
    <cellStyle name="Normálna 2 4 3 3 2 2 3 2 2 2 2" xfId="36011"/>
    <cellStyle name="Normálna 2 4 3 3 2 2 3 2 2 3" xfId="19982"/>
    <cellStyle name="Normálna 2 4 3 3 2 2 3 2 2 3 2" xfId="36012"/>
    <cellStyle name="Normálna 2 4 3 3 2 2 3 2 2 4" xfId="36013"/>
    <cellStyle name="Normálna 2 4 3 3 2 2 3 2 2 5" xfId="51670"/>
    <cellStyle name="Normálna 2 4 3 3 2 2 3 2 3" xfId="10963"/>
    <cellStyle name="Normálna 2 4 3 3 2 2 3 2 3 2" xfId="36014"/>
    <cellStyle name="Normálna 2 4 3 3 2 2 3 2 4" xfId="19981"/>
    <cellStyle name="Normálna 2 4 3 3 2 2 3 2 4 2" xfId="36015"/>
    <cellStyle name="Normálna 2 4 3 3 2 2 3 2 5" xfId="36016"/>
    <cellStyle name="Normálna 2 4 3 3 2 2 3 2 6" xfId="51671"/>
    <cellStyle name="Normálna 2 4 3 3 2 2 3 3" xfId="5957"/>
    <cellStyle name="Normálna 2 4 3 3 2 2 3 3 2" xfId="13912"/>
    <cellStyle name="Normálna 2 4 3 3 2 2 3 3 2 2" xfId="36017"/>
    <cellStyle name="Normálna 2 4 3 3 2 2 3 3 3" xfId="19983"/>
    <cellStyle name="Normálna 2 4 3 3 2 2 3 3 3 2" xfId="36018"/>
    <cellStyle name="Normálna 2 4 3 3 2 2 3 3 4" xfId="36019"/>
    <cellStyle name="Normálna 2 4 3 3 2 2 3 3 5" xfId="51672"/>
    <cellStyle name="Normálna 2 4 3 3 2 2 3 4" xfId="9162"/>
    <cellStyle name="Normálna 2 4 3 3 2 2 3 4 2" xfId="36020"/>
    <cellStyle name="Normálna 2 4 3 3 2 2 3 5" xfId="19980"/>
    <cellStyle name="Normálna 2 4 3 3 2 2 3 5 2" xfId="36021"/>
    <cellStyle name="Normálna 2 4 3 3 2 2 3 6" xfId="36022"/>
    <cellStyle name="Normálna 2 4 3 3 2 2 3 7" xfId="51673"/>
    <cellStyle name="Normálna 2 4 3 3 2 2 4" xfId="2015"/>
    <cellStyle name="Normálna 2 4 3 3 2 2 4 2" xfId="6748"/>
    <cellStyle name="Normálna 2 4 3 3 2 2 4 2 2" xfId="14703"/>
    <cellStyle name="Normálna 2 4 3 3 2 2 4 2 2 2" xfId="36023"/>
    <cellStyle name="Normálna 2 4 3 3 2 2 4 2 3" xfId="19985"/>
    <cellStyle name="Normálna 2 4 3 3 2 2 4 2 3 2" xfId="36024"/>
    <cellStyle name="Normálna 2 4 3 3 2 2 4 2 4" xfId="36025"/>
    <cellStyle name="Normálna 2 4 3 3 2 2 4 2 5" xfId="51674"/>
    <cellStyle name="Normálna 2 4 3 3 2 2 4 3" xfId="9972"/>
    <cellStyle name="Normálna 2 4 3 3 2 2 4 3 2" xfId="36026"/>
    <cellStyle name="Normálna 2 4 3 3 2 2 4 4" xfId="19984"/>
    <cellStyle name="Normálna 2 4 3 3 2 2 4 4 2" xfId="36027"/>
    <cellStyle name="Normálna 2 4 3 3 2 2 4 5" xfId="36028"/>
    <cellStyle name="Normálna 2 4 3 3 2 2 4 6" xfId="51675"/>
    <cellStyle name="Normálna 2 4 3 3 2 2 5" xfId="2577"/>
    <cellStyle name="Normálna 2 4 3 3 2 2 5 2" xfId="5166"/>
    <cellStyle name="Normálna 2 4 3 3 2 2 5 2 2" xfId="13121"/>
    <cellStyle name="Normálna 2 4 3 3 2 2 5 2 2 2" xfId="36029"/>
    <cellStyle name="Normálna 2 4 3 3 2 2 5 2 3" xfId="19987"/>
    <cellStyle name="Normálna 2 4 3 3 2 2 5 2 3 2" xfId="36030"/>
    <cellStyle name="Normálna 2 4 3 3 2 2 5 2 4" xfId="36031"/>
    <cellStyle name="Normálna 2 4 3 3 2 2 5 2 5" xfId="51676"/>
    <cellStyle name="Normálna 2 4 3 3 2 2 5 3" xfId="10534"/>
    <cellStyle name="Normálna 2 4 3 3 2 2 5 3 2" xfId="36032"/>
    <cellStyle name="Normálna 2 4 3 3 2 2 5 4" xfId="19986"/>
    <cellStyle name="Normálna 2 4 3 3 2 2 5 4 2" xfId="36033"/>
    <cellStyle name="Normálna 2 4 3 3 2 2 5 5" xfId="36034"/>
    <cellStyle name="Normálna 2 4 3 3 2 2 5 6" xfId="51677"/>
    <cellStyle name="Normálna 2 4 3 3 2 2 6" xfId="4373"/>
    <cellStyle name="Normálna 2 4 3 3 2 2 6 2" xfId="12328"/>
    <cellStyle name="Normálna 2 4 3 3 2 2 6 2 2" xfId="36035"/>
    <cellStyle name="Normálna 2 4 3 3 2 2 6 3" xfId="19988"/>
    <cellStyle name="Normálna 2 4 3 3 2 2 6 3 2" xfId="36036"/>
    <cellStyle name="Normálna 2 4 3 3 2 2 6 4" xfId="36037"/>
    <cellStyle name="Normálna 2 4 3 3 2 2 6 5" xfId="51678"/>
    <cellStyle name="Normálna 2 4 3 3 2 2 7" xfId="8371"/>
    <cellStyle name="Normálna 2 4 3 3 2 2 7 2" xfId="36038"/>
    <cellStyle name="Normálna 2 4 3 3 2 2 8" xfId="19969"/>
    <cellStyle name="Normálna 2 4 3 3 2 2 8 2" xfId="36039"/>
    <cellStyle name="Normálna 2 4 3 3 2 2 9" xfId="36040"/>
    <cellStyle name="Normálna 2 4 3 3 2 3" xfId="607"/>
    <cellStyle name="Normálna 2 4 3 3 2 3 2" xfId="1402"/>
    <cellStyle name="Normálna 2 4 3 3 2 3 2 2" xfId="3204"/>
    <cellStyle name="Normálna 2 4 3 3 2 3 2 2 2" xfId="7730"/>
    <cellStyle name="Normálna 2 4 3 3 2 3 2 2 2 2" xfId="15685"/>
    <cellStyle name="Normálna 2 4 3 3 2 3 2 2 2 2 2" xfId="36041"/>
    <cellStyle name="Normálna 2 4 3 3 2 3 2 2 2 3" xfId="19992"/>
    <cellStyle name="Normálna 2 4 3 3 2 3 2 2 2 3 2" xfId="36042"/>
    <cellStyle name="Normálna 2 4 3 3 2 3 2 2 2 4" xfId="36043"/>
    <cellStyle name="Normálna 2 4 3 3 2 3 2 2 2 5" xfId="51679"/>
    <cellStyle name="Normálna 2 4 3 3 2 3 2 2 3" xfId="11160"/>
    <cellStyle name="Normálna 2 4 3 3 2 3 2 2 3 2" xfId="36044"/>
    <cellStyle name="Normálna 2 4 3 3 2 3 2 2 4" xfId="19991"/>
    <cellStyle name="Normálna 2 4 3 3 2 3 2 2 4 2" xfId="36045"/>
    <cellStyle name="Normálna 2 4 3 3 2 3 2 2 5" xfId="36046"/>
    <cellStyle name="Normálna 2 4 3 3 2 3 2 2 6" xfId="51680"/>
    <cellStyle name="Normálna 2 4 3 3 2 3 2 3" xfId="6154"/>
    <cellStyle name="Normálna 2 4 3 3 2 3 2 3 2" xfId="14109"/>
    <cellStyle name="Normálna 2 4 3 3 2 3 2 3 2 2" xfId="36047"/>
    <cellStyle name="Normálna 2 4 3 3 2 3 2 3 3" xfId="19993"/>
    <cellStyle name="Normálna 2 4 3 3 2 3 2 3 3 2" xfId="36048"/>
    <cellStyle name="Normálna 2 4 3 3 2 3 2 3 4" xfId="36049"/>
    <cellStyle name="Normálna 2 4 3 3 2 3 2 3 5" xfId="51681"/>
    <cellStyle name="Normálna 2 4 3 3 2 3 2 4" xfId="9359"/>
    <cellStyle name="Normálna 2 4 3 3 2 3 2 4 2" xfId="36050"/>
    <cellStyle name="Normálna 2 4 3 3 2 3 2 5" xfId="19990"/>
    <cellStyle name="Normálna 2 4 3 3 2 3 2 5 2" xfId="36051"/>
    <cellStyle name="Normálna 2 4 3 3 2 3 2 6" xfId="36052"/>
    <cellStyle name="Normálna 2 4 3 3 2 3 2 7" xfId="51682"/>
    <cellStyle name="Normálna 2 4 3 3 2 3 3" xfId="2212"/>
    <cellStyle name="Normálna 2 4 3 3 2 3 3 2" xfId="6945"/>
    <cellStyle name="Normálna 2 4 3 3 2 3 3 2 2" xfId="14900"/>
    <cellStyle name="Normálna 2 4 3 3 2 3 3 2 2 2" xfId="36053"/>
    <cellStyle name="Normálna 2 4 3 3 2 3 3 2 3" xfId="19995"/>
    <cellStyle name="Normálna 2 4 3 3 2 3 3 2 3 2" xfId="36054"/>
    <cellStyle name="Normálna 2 4 3 3 2 3 3 2 4" xfId="36055"/>
    <cellStyle name="Normálna 2 4 3 3 2 3 3 2 5" xfId="51683"/>
    <cellStyle name="Normálna 2 4 3 3 2 3 3 3" xfId="10169"/>
    <cellStyle name="Normálna 2 4 3 3 2 3 3 3 2" xfId="36056"/>
    <cellStyle name="Normálna 2 4 3 3 2 3 3 4" xfId="19994"/>
    <cellStyle name="Normálna 2 4 3 3 2 3 3 4 2" xfId="36057"/>
    <cellStyle name="Normálna 2 4 3 3 2 3 3 5" xfId="36058"/>
    <cellStyle name="Normálna 2 4 3 3 2 3 3 6" xfId="51684"/>
    <cellStyle name="Normálna 2 4 3 3 2 3 4" xfId="3532"/>
    <cellStyle name="Normálna 2 4 3 3 2 3 4 2" xfId="5363"/>
    <cellStyle name="Normálna 2 4 3 3 2 3 4 2 2" xfId="13318"/>
    <cellStyle name="Normálna 2 4 3 3 2 3 4 2 2 2" xfId="36059"/>
    <cellStyle name="Normálna 2 4 3 3 2 3 4 2 3" xfId="19997"/>
    <cellStyle name="Normálna 2 4 3 3 2 3 4 2 3 2" xfId="36060"/>
    <cellStyle name="Normálna 2 4 3 3 2 3 4 2 4" xfId="36061"/>
    <cellStyle name="Normálna 2 4 3 3 2 3 4 2 5" xfId="51685"/>
    <cellStyle name="Normálna 2 4 3 3 2 3 4 3" xfId="11488"/>
    <cellStyle name="Normálna 2 4 3 3 2 3 4 3 2" xfId="36062"/>
    <cellStyle name="Normálna 2 4 3 3 2 3 4 4" xfId="19996"/>
    <cellStyle name="Normálna 2 4 3 3 2 3 4 4 2" xfId="36063"/>
    <cellStyle name="Normálna 2 4 3 3 2 3 4 5" xfId="36064"/>
    <cellStyle name="Normálna 2 4 3 3 2 3 4 6" xfId="51686"/>
    <cellStyle name="Normálna 2 4 3 3 2 3 5" xfId="4570"/>
    <cellStyle name="Normálna 2 4 3 3 2 3 5 2" xfId="12525"/>
    <cellStyle name="Normálna 2 4 3 3 2 3 5 2 2" xfId="36065"/>
    <cellStyle name="Normálna 2 4 3 3 2 3 5 3" xfId="19998"/>
    <cellStyle name="Normálna 2 4 3 3 2 3 5 3 2" xfId="36066"/>
    <cellStyle name="Normálna 2 4 3 3 2 3 5 4" xfId="36067"/>
    <cellStyle name="Normálna 2 4 3 3 2 3 5 5" xfId="51687"/>
    <cellStyle name="Normálna 2 4 3 3 2 3 6" xfId="8568"/>
    <cellStyle name="Normálna 2 4 3 3 2 3 6 2" xfId="36068"/>
    <cellStyle name="Normálna 2 4 3 3 2 3 7" xfId="19989"/>
    <cellStyle name="Normálna 2 4 3 3 2 3 7 2" xfId="36069"/>
    <cellStyle name="Normálna 2 4 3 3 2 3 8" xfId="36070"/>
    <cellStyle name="Normálna 2 4 3 3 2 3 9" xfId="51688"/>
    <cellStyle name="Normálna 2 4 3 3 2 4" xfId="1012"/>
    <cellStyle name="Normálna 2 4 3 3 2 4 2" xfId="2814"/>
    <cellStyle name="Normálna 2 4 3 3 2 4 2 2" xfId="7340"/>
    <cellStyle name="Normálna 2 4 3 3 2 4 2 2 2" xfId="15295"/>
    <cellStyle name="Normálna 2 4 3 3 2 4 2 2 2 2" xfId="36071"/>
    <cellStyle name="Normálna 2 4 3 3 2 4 2 2 3" xfId="20001"/>
    <cellStyle name="Normálna 2 4 3 3 2 4 2 2 3 2" xfId="36072"/>
    <cellStyle name="Normálna 2 4 3 3 2 4 2 2 4" xfId="36073"/>
    <cellStyle name="Normálna 2 4 3 3 2 4 2 2 5" xfId="51689"/>
    <cellStyle name="Normálna 2 4 3 3 2 4 2 3" xfId="10770"/>
    <cellStyle name="Normálna 2 4 3 3 2 4 2 3 2" xfId="36074"/>
    <cellStyle name="Normálna 2 4 3 3 2 4 2 4" xfId="20000"/>
    <cellStyle name="Normálna 2 4 3 3 2 4 2 4 2" xfId="36075"/>
    <cellStyle name="Normálna 2 4 3 3 2 4 2 5" xfId="36076"/>
    <cellStyle name="Normálna 2 4 3 3 2 4 2 6" xfId="51690"/>
    <cellStyle name="Normálna 2 4 3 3 2 4 3" xfId="5764"/>
    <cellStyle name="Normálna 2 4 3 3 2 4 3 2" xfId="13719"/>
    <cellStyle name="Normálna 2 4 3 3 2 4 3 2 2" xfId="36077"/>
    <cellStyle name="Normálna 2 4 3 3 2 4 3 3" xfId="20002"/>
    <cellStyle name="Normálna 2 4 3 3 2 4 3 3 2" xfId="36078"/>
    <cellStyle name="Normálna 2 4 3 3 2 4 3 4" xfId="36079"/>
    <cellStyle name="Normálna 2 4 3 3 2 4 3 5" xfId="51691"/>
    <cellStyle name="Normálna 2 4 3 3 2 4 4" xfId="8969"/>
    <cellStyle name="Normálna 2 4 3 3 2 4 4 2" xfId="36080"/>
    <cellStyle name="Normálna 2 4 3 3 2 4 5" xfId="19999"/>
    <cellStyle name="Normálna 2 4 3 3 2 4 5 2" xfId="36081"/>
    <cellStyle name="Normálna 2 4 3 3 2 4 6" xfId="36082"/>
    <cellStyle name="Normálna 2 4 3 3 2 4 7" xfId="51692"/>
    <cellStyle name="Normálna 2 4 3 3 2 5" xfId="1822"/>
    <cellStyle name="Normálna 2 4 3 3 2 5 2" xfId="6555"/>
    <cellStyle name="Normálna 2 4 3 3 2 5 2 2" xfId="14510"/>
    <cellStyle name="Normálna 2 4 3 3 2 5 2 2 2" xfId="36083"/>
    <cellStyle name="Normálna 2 4 3 3 2 5 2 3" xfId="20004"/>
    <cellStyle name="Normálna 2 4 3 3 2 5 2 3 2" xfId="36084"/>
    <cellStyle name="Normálna 2 4 3 3 2 5 2 4" xfId="36085"/>
    <cellStyle name="Normálna 2 4 3 3 2 5 2 5" xfId="51693"/>
    <cellStyle name="Normálna 2 4 3 3 2 5 3" xfId="9779"/>
    <cellStyle name="Normálna 2 4 3 3 2 5 3 2" xfId="36086"/>
    <cellStyle name="Normálna 2 4 3 3 2 5 4" xfId="20003"/>
    <cellStyle name="Normálna 2 4 3 3 2 5 4 2" xfId="36087"/>
    <cellStyle name="Normálna 2 4 3 3 2 5 5" xfId="36088"/>
    <cellStyle name="Normálna 2 4 3 3 2 5 6" xfId="51694"/>
    <cellStyle name="Normálna 2 4 3 3 2 6" xfId="3893"/>
    <cellStyle name="Normálna 2 4 3 3 2 6 2" xfId="4973"/>
    <cellStyle name="Normálna 2 4 3 3 2 6 2 2" xfId="12928"/>
    <cellStyle name="Normálna 2 4 3 3 2 6 2 2 2" xfId="36089"/>
    <cellStyle name="Normálna 2 4 3 3 2 6 2 3" xfId="20006"/>
    <cellStyle name="Normálna 2 4 3 3 2 6 2 3 2" xfId="36090"/>
    <cellStyle name="Normálna 2 4 3 3 2 6 2 4" xfId="36091"/>
    <cellStyle name="Normálna 2 4 3 3 2 6 2 5" xfId="51695"/>
    <cellStyle name="Normálna 2 4 3 3 2 6 3" xfId="11848"/>
    <cellStyle name="Normálna 2 4 3 3 2 6 3 2" xfId="36092"/>
    <cellStyle name="Normálna 2 4 3 3 2 6 4" xfId="20005"/>
    <cellStyle name="Normálna 2 4 3 3 2 6 4 2" xfId="36093"/>
    <cellStyle name="Normálna 2 4 3 3 2 6 5" xfId="36094"/>
    <cellStyle name="Normálna 2 4 3 3 2 6 6" xfId="51696"/>
    <cellStyle name="Normálna 2 4 3 3 2 7" xfId="4180"/>
    <cellStyle name="Normálna 2 4 3 3 2 7 2" xfId="12135"/>
    <cellStyle name="Normálna 2 4 3 3 2 7 2 2" xfId="36095"/>
    <cellStyle name="Normálna 2 4 3 3 2 7 3" xfId="20007"/>
    <cellStyle name="Normálna 2 4 3 3 2 7 3 2" xfId="36096"/>
    <cellStyle name="Normálna 2 4 3 3 2 7 4" xfId="36097"/>
    <cellStyle name="Normálna 2 4 3 3 2 7 5" xfId="51697"/>
    <cellStyle name="Normálna 2 4 3 3 2 8" xfId="8178"/>
    <cellStyle name="Normálna 2 4 3 3 2 8 2" xfId="36098"/>
    <cellStyle name="Normálna 2 4 3 3 2 9" xfId="19968"/>
    <cellStyle name="Normálna 2 4 3 3 2 9 2" xfId="36099"/>
    <cellStyle name="Normálna 2 4 3 3 3" xfId="311"/>
    <cellStyle name="Normálna 2 4 3 3 3 10" xfId="51698"/>
    <cellStyle name="Normálna 2 4 3 3 3 2" xfId="703"/>
    <cellStyle name="Normálna 2 4 3 3 3 2 2" xfId="1498"/>
    <cellStyle name="Normálna 2 4 3 3 3 2 2 2" xfId="3300"/>
    <cellStyle name="Normálna 2 4 3 3 3 2 2 2 2" xfId="7826"/>
    <cellStyle name="Normálna 2 4 3 3 3 2 2 2 2 2" xfId="15781"/>
    <cellStyle name="Normálna 2 4 3 3 3 2 2 2 2 2 2" xfId="36100"/>
    <cellStyle name="Normálna 2 4 3 3 3 2 2 2 2 3" xfId="20012"/>
    <cellStyle name="Normálna 2 4 3 3 3 2 2 2 2 3 2" xfId="36101"/>
    <cellStyle name="Normálna 2 4 3 3 3 2 2 2 2 4" xfId="36102"/>
    <cellStyle name="Normálna 2 4 3 3 3 2 2 2 2 5" xfId="51699"/>
    <cellStyle name="Normálna 2 4 3 3 3 2 2 2 3" xfId="11256"/>
    <cellStyle name="Normálna 2 4 3 3 3 2 2 2 3 2" xfId="36103"/>
    <cellStyle name="Normálna 2 4 3 3 3 2 2 2 4" xfId="20011"/>
    <cellStyle name="Normálna 2 4 3 3 3 2 2 2 4 2" xfId="36104"/>
    <cellStyle name="Normálna 2 4 3 3 3 2 2 2 5" xfId="36105"/>
    <cellStyle name="Normálna 2 4 3 3 3 2 2 2 6" xfId="51700"/>
    <cellStyle name="Normálna 2 4 3 3 3 2 2 3" xfId="6250"/>
    <cellStyle name="Normálna 2 4 3 3 3 2 2 3 2" xfId="14205"/>
    <cellStyle name="Normálna 2 4 3 3 3 2 2 3 2 2" xfId="36106"/>
    <cellStyle name="Normálna 2 4 3 3 3 2 2 3 3" xfId="20013"/>
    <cellStyle name="Normálna 2 4 3 3 3 2 2 3 3 2" xfId="36107"/>
    <cellStyle name="Normálna 2 4 3 3 3 2 2 3 4" xfId="36108"/>
    <cellStyle name="Normálna 2 4 3 3 3 2 2 3 5" xfId="51701"/>
    <cellStyle name="Normálna 2 4 3 3 3 2 2 4" xfId="9455"/>
    <cellStyle name="Normálna 2 4 3 3 3 2 2 4 2" xfId="36109"/>
    <cellStyle name="Normálna 2 4 3 3 3 2 2 5" xfId="20010"/>
    <cellStyle name="Normálna 2 4 3 3 3 2 2 5 2" xfId="36110"/>
    <cellStyle name="Normálna 2 4 3 3 3 2 2 6" xfId="36111"/>
    <cellStyle name="Normálna 2 4 3 3 3 2 2 7" xfId="51702"/>
    <cellStyle name="Normálna 2 4 3 3 3 2 3" xfId="2308"/>
    <cellStyle name="Normálna 2 4 3 3 3 2 3 2" xfId="7041"/>
    <cellStyle name="Normálna 2 4 3 3 3 2 3 2 2" xfId="14996"/>
    <cellStyle name="Normálna 2 4 3 3 3 2 3 2 2 2" xfId="36112"/>
    <cellStyle name="Normálna 2 4 3 3 3 2 3 2 3" xfId="20015"/>
    <cellStyle name="Normálna 2 4 3 3 3 2 3 2 3 2" xfId="36113"/>
    <cellStyle name="Normálna 2 4 3 3 3 2 3 2 4" xfId="36114"/>
    <cellStyle name="Normálna 2 4 3 3 3 2 3 2 5" xfId="51703"/>
    <cellStyle name="Normálna 2 4 3 3 3 2 3 3" xfId="10265"/>
    <cellStyle name="Normálna 2 4 3 3 3 2 3 3 2" xfId="36115"/>
    <cellStyle name="Normálna 2 4 3 3 3 2 3 4" xfId="20014"/>
    <cellStyle name="Normálna 2 4 3 3 3 2 3 4 2" xfId="36116"/>
    <cellStyle name="Normálna 2 4 3 3 3 2 3 5" xfId="36117"/>
    <cellStyle name="Normálna 2 4 3 3 3 2 3 6" xfId="51704"/>
    <cellStyle name="Normálna 2 4 3 3 3 2 4" xfId="3506"/>
    <cellStyle name="Normálna 2 4 3 3 3 2 4 2" xfId="5459"/>
    <cellStyle name="Normálna 2 4 3 3 3 2 4 2 2" xfId="13414"/>
    <cellStyle name="Normálna 2 4 3 3 3 2 4 2 2 2" xfId="36118"/>
    <cellStyle name="Normálna 2 4 3 3 3 2 4 2 3" xfId="20017"/>
    <cellStyle name="Normálna 2 4 3 3 3 2 4 2 3 2" xfId="36119"/>
    <cellStyle name="Normálna 2 4 3 3 3 2 4 2 4" xfId="36120"/>
    <cellStyle name="Normálna 2 4 3 3 3 2 4 2 5" xfId="51705"/>
    <cellStyle name="Normálna 2 4 3 3 3 2 4 3" xfId="11462"/>
    <cellStyle name="Normálna 2 4 3 3 3 2 4 3 2" xfId="36121"/>
    <cellStyle name="Normálna 2 4 3 3 3 2 4 4" xfId="20016"/>
    <cellStyle name="Normálna 2 4 3 3 3 2 4 4 2" xfId="36122"/>
    <cellStyle name="Normálna 2 4 3 3 3 2 4 5" xfId="36123"/>
    <cellStyle name="Normálna 2 4 3 3 3 2 4 6" xfId="51706"/>
    <cellStyle name="Normálna 2 4 3 3 3 2 5" xfId="4666"/>
    <cellStyle name="Normálna 2 4 3 3 3 2 5 2" xfId="12621"/>
    <cellStyle name="Normálna 2 4 3 3 3 2 5 2 2" xfId="36124"/>
    <cellStyle name="Normálna 2 4 3 3 3 2 5 3" xfId="20018"/>
    <cellStyle name="Normálna 2 4 3 3 3 2 5 3 2" xfId="36125"/>
    <cellStyle name="Normálna 2 4 3 3 3 2 5 4" xfId="36126"/>
    <cellStyle name="Normálna 2 4 3 3 3 2 5 5" xfId="51707"/>
    <cellStyle name="Normálna 2 4 3 3 3 2 6" xfId="8664"/>
    <cellStyle name="Normálna 2 4 3 3 3 2 6 2" xfId="36127"/>
    <cellStyle name="Normálna 2 4 3 3 3 2 7" xfId="20009"/>
    <cellStyle name="Normálna 2 4 3 3 3 2 7 2" xfId="36128"/>
    <cellStyle name="Normálna 2 4 3 3 3 2 8" xfId="36129"/>
    <cellStyle name="Normálna 2 4 3 3 3 2 9" xfId="51708"/>
    <cellStyle name="Normálna 2 4 3 3 3 3" xfId="1108"/>
    <cellStyle name="Normálna 2 4 3 3 3 3 2" xfId="2910"/>
    <cellStyle name="Normálna 2 4 3 3 3 3 2 2" xfId="7436"/>
    <cellStyle name="Normálna 2 4 3 3 3 3 2 2 2" xfId="15391"/>
    <cellStyle name="Normálna 2 4 3 3 3 3 2 2 2 2" xfId="36130"/>
    <cellStyle name="Normálna 2 4 3 3 3 3 2 2 3" xfId="20021"/>
    <cellStyle name="Normálna 2 4 3 3 3 3 2 2 3 2" xfId="36131"/>
    <cellStyle name="Normálna 2 4 3 3 3 3 2 2 4" xfId="36132"/>
    <cellStyle name="Normálna 2 4 3 3 3 3 2 2 5" xfId="51709"/>
    <cellStyle name="Normálna 2 4 3 3 3 3 2 3" xfId="10866"/>
    <cellStyle name="Normálna 2 4 3 3 3 3 2 3 2" xfId="36133"/>
    <cellStyle name="Normálna 2 4 3 3 3 3 2 4" xfId="20020"/>
    <cellStyle name="Normálna 2 4 3 3 3 3 2 4 2" xfId="36134"/>
    <cellStyle name="Normálna 2 4 3 3 3 3 2 5" xfId="36135"/>
    <cellStyle name="Normálna 2 4 3 3 3 3 2 6" xfId="51710"/>
    <cellStyle name="Normálna 2 4 3 3 3 3 3" xfId="5860"/>
    <cellStyle name="Normálna 2 4 3 3 3 3 3 2" xfId="13815"/>
    <cellStyle name="Normálna 2 4 3 3 3 3 3 2 2" xfId="36136"/>
    <cellStyle name="Normálna 2 4 3 3 3 3 3 3" xfId="20022"/>
    <cellStyle name="Normálna 2 4 3 3 3 3 3 3 2" xfId="36137"/>
    <cellStyle name="Normálna 2 4 3 3 3 3 3 4" xfId="36138"/>
    <cellStyle name="Normálna 2 4 3 3 3 3 3 5" xfId="51711"/>
    <cellStyle name="Normálna 2 4 3 3 3 3 4" xfId="9065"/>
    <cellStyle name="Normálna 2 4 3 3 3 3 4 2" xfId="36139"/>
    <cellStyle name="Normálna 2 4 3 3 3 3 5" xfId="20019"/>
    <cellStyle name="Normálna 2 4 3 3 3 3 5 2" xfId="36140"/>
    <cellStyle name="Normálna 2 4 3 3 3 3 6" xfId="36141"/>
    <cellStyle name="Normálna 2 4 3 3 3 3 7" xfId="51712"/>
    <cellStyle name="Normálna 2 4 3 3 3 4" xfId="1918"/>
    <cellStyle name="Normálna 2 4 3 3 3 4 2" xfId="6651"/>
    <cellStyle name="Normálna 2 4 3 3 3 4 2 2" xfId="14606"/>
    <cellStyle name="Normálna 2 4 3 3 3 4 2 2 2" xfId="36142"/>
    <cellStyle name="Normálna 2 4 3 3 3 4 2 3" xfId="20024"/>
    <cellStyle name="Normálna 2 4 3 3 3 4 2 3 2" xfId="36143"/>
    <cellStyle name="Normálna 2 4 3 3 3 4 2 4" xfId="36144"/>
    <cellStyle name="Normálna 2 4 3 3 3 4 2 5" xfId="51713"/>
    <cellStyle name="Normálna 2 4 3 3 3 4 3" xfId="9875"/>
    <cellStyle name="Normálna 2 4 3 3 3 4 3 2" xfId="36145"/>
    <cellStyle name="Normálna 2 4 3 3 3 4 4" xfId="20023"/>
    <cellStyle name="Normálna 2 4 3 3 3 4 4 2" xfId="36146"/>
    <cellStyle name="Normálna 2 4 3 3 3 4 5" xfId="36147"/>
    <cellStyle name="Normálna 2 4 3 3 3 4 6" xfId="51714"/>
    <cellStyle name="Normálna 2 4 3 3 3 5" xfId="2493"/>
    <cellStyle name="Normálna 2 4 3 3 3 5 2" xfId="5069"/>
    <cellStyle name="Normálna 2 4 3 3 3 5 2 2" xfId="13024"/>
    <cellStyle name="Normálna 2 4 3 3 3 5 2 2 2" xfId="36148"/>
    <cellStyle name="Normálna 2 4 3 3 3 5 2 3" xfId="20026"/>
    <cellStyle name="Normálna 2 4 3 3 3 5 2 3 2" xfId="36149"/>
    <cellStyle name="Normálna 2 4 3 3 3 5 2 4" xfId="36150"/>
    <cellStyle name="Normálna 2 4 3 3 3 5 2 5" xfId="51715"/>
    <cellStyle name="Normálna 2 4 3 3 3 5 3" xfId="10450"/>
    <cellStyle name="Normálna 2 4 3 3 3 5 3 2" xfId="36151"/>
    <cellStyle name="Normálna 2 4 3 3 3 5 4" xfId="20025"/>
    <cellStyle name="Normálna 2 4 3 3 3 5 4 2" xfId="36152"/>
    <cellStyle name="Normálna 2 4 3 3 3 5 5" xfId="36153"/>
    <cellStyle name="Normálna 2 4 3 3 3 5 6" xfId="51716"/>
    <cellStyle name="Normálna 2 4 3 3 3 6" xfId="4276"/>
    <cellStyle name="Normálna 2 4 3 3 3 6 2" xfId="12231"/>
    <cellStyle name="Normálna 2 4 3 3 3 6 2 2" xfId="36154"/>
    <cellStyle name="Normálna 2 4 3 3 3 6 3" xfId="20027"/>
    <cellStyle name="Normálna 2 4 3 3 3 6 3 2" xfId="36155"/>
    <cellStyle name="Normálna 2 4 3 3 3 6 4" xfId="36156"/>
    <cellStyle name="Normálna 2 4 3 3 3 6 5" xfId="51717"/>
    <cellStyle name="Normálna 2 4 3 3 3 7" xfId="8274"/>
    <cellStyle name="Normálna 2 4 3 3 3 7 2" xfId="36157"/>
    <cellStyle name="Normálna 2 4 3 3 3 8" xfId="20008"/>
    <cellStyle name="Normálna 2 4 3 3 3 8 2" xfId="36158"/>
    <cellStyle name="Normálna 2 4 3 3 3 9" xfId="36159"/>
    <cellStyle name="Normálna 2 4 3 3 4" xfId="510"/>
    <cellStyle name="Normálna 2 4 3 3 4 2" xfId="1305"/>
    <cellStyle name="Normálna 2 4 3 3 4 2 2" xfId="3107"/>
    <cellStyle name="Normálna 2 4 3 3 4 2 2 2" xfId="7633"/>
    <cellStyle name="Normálna 2 4 3 3 4 2 2 2 2" xfId="15588"/>
    <cellStyle name="Normálna 2 4 3 3 4 2 2 2 2 2" xfId="36160"/>
    <cellStyle name="Normálna 2 4 3 3 4 2 2 2 3" xfId="20031"/>
    <cellStyle name="Normálna 2 4 3 3 4 2 2 2 3 2" xfId="36161"/>
    <cellStyle name="Normálna 2 4 3 3 4 2 2 2 4" xfId="36162"/>
    <cellStyle name="Normálna 2 4 3 3 4 2 2 2 5" xfId="51718"/>
    <cellStyle name="Normálna 2 4 3 3 4 2 2 3" xfId="11063"/>
    <cellStyle name="Normálna 2 4 3 3 4 2 2 3 2" xfId="36163"/>
    <cellStyle name="Normálna 2 4 3 3 4 2 2 4" xfId="20030"/>
    <cellStyle name="Normálna 2 4 3 3 4 2 2 4 2" xfId="36164"/>
    <cellStyle name="Normálna 2 4 3 3 4 2 2 5" xfId="36165"/>
    <cellStyle name="Normálna 2 4 3 3 4 2 2 6" xfId="51719"/>
    <cellStyle name="Normálna 2 4 3 3 4 2 3" xfId="6057"/>
    <cellStyle name="Normálna 2 4 3 3 4 2 3 2" xfId="14012"/>
    <cellStyle name="Normálna 2 4 3 3 4 2 3 2 2" xfId="36166"/>
    <cellStyle name="Normálna 2 4 3 3 4 2 3 3" xfId="20032"/>
    <cellStyle name="Normálna 2 4 3 3 4 2 3 3 2" xfId="36167"/>
    <cellStyle name="Normálna 2 4 3 3 4 2 3 4" xfId="36168"/>
    <cellStyle name="Normálna 2 4 3 3 4 2 3 5" xfId="51720"/>
    <cellStyle name="Normálna 2 4 3 3 4 2 4" xfId="9262"/>
    <cellStyle name="Normálna 2 4 3 3 4 2 4 2" xfId="36169"/>
    <cellStyle name="Normálna 2 4 3 3 4 2 5" xfId="20029"/>
    <cellStyle name="Normálna 2 4 3 3 4 2 5 2" xfId="36170"/>
    <cellStyle name="Normálna 2 4 3 3 4 2 6" xfId="36171"/>
    <cellStyle name="Normálna 2 4 3 3 4 2 7" xfId="51721"/>
    <cellStyle name="Normálna 2 4 3 3 4 3" xfId="2115"/>
    <cellStyle name="Normálna 2 4 3 3 4 3 2" xfId="6848"/>
    <cellStyle name="Normálna 2 4 3 3 4 3 2 2" xfId="14803"/>
    <cellStyle name="Normálna 2 4 3 3 4 3 2 2 2" xfId="36172"/>
    <cellStyle name="Normálna 2 4 3 3 4 3 2 3" xfId="20034"/>
    <cellStyle name="Normálna 2 4 3 3 4 3 2 3 2" xfId="36173"/>
    <cellStyle name="Normálna 2 4 3 3 4 3 2 4" xfId="36174"/>
    <cellStyle name="Normálna 2 4 3 3 4 3 2 5" xfId="51722"/>
    <cellStyle name="Normálna 2 4 3 3 4 3 3" xfId="10072"/>
    <cellStyle name="Normálna 2 4 3 3 4 3 3 2" xfId="36175"/>
    <cellStyle name="Normálna 2 4 3 3 4 3 4" xfId="20033"/>
    <cellStyle name="Normálna 2 4 3 3 4 3 4 2" xfId="36176"/>
    <cellStyle name="Normálna 2 4 3 3 4 3 5" xfId="36177"/>
    <cellStyle name="Normálna 2 4 3 3 4 3 6" xfId="51723"/>
    <cellStyle name="Normálna 2 4 3 3 4 4" xfId="3605"/>
    <cellStyle name="Normálna 2 4 3 3 4 4 2" xfId="5266"/>
    <cellStyle name="Normálna 2 4 3 3 4 4 2 2" xfId="13221"/>
    <cellStyle name="Normálna 2 4 3 3 4 4 2 2 2" xfId="36178"/>
    <cellStyle name="Normálna 2 4 3 3 4 4 2 3" xfId="20036"/>
    <cellStyle name="Normálna 2 4 3 3 4 4 2 3 2" xfId="36179"/>
    <cellStyle name="Normálna 2 4 3 3 4 4 2 4" xfId="36180"/>
    <cellStyle name="Normálna 2 4 3 3 4 4 2 5" xfId="51724"/>
    <cellStyle name="Normálna 2 4 3 3 4 4 3" xfId="11561"/>
    <cellStyle name="Normálna 2 4 3 3 4 4 3 2" xfId="36181"/>
    <cellStyle name="Normálna 2 4 3 3 4 4 4" xfId="20035"/>
    <cellStyle name="Normálna 2 4 3 3 4 4 4 2" xfId="36182"/>
    <cellStyle name="Normálna 2 4 3 3 4 4 5" xfId="36183"/>
    <cellStyle name="Normálna 2 4 3 3 4 4 6" xfId="51725"/>
    <cellStyle name="Normálna 2 4 3 3 4 5" xfId="4473"/>
    <cellStyle name="Normálna 2 4 3 3 4 5 2" xfId="12428"/>
    <cellStyle name="Normálna 2 4 3 3 4 5 2 2" xfId="36184"/>
    <cellStyle name="Normálna 2 4 3 3 4 5 3" xfId="20037"/>
    <cellStyle name="Normálna 2 4 3 3 4 5 3 2" xfId="36185"/>
    <cellStyle name="Normálna 2 4 3 3 4 5 4" xfId="36186"/>
    <cellStyle name="Normálna 2 4 3 3 4 5 5" xfId="51726"/>
    <cellStyle name="Normálna 2 4 3 3 4 6" xfId="8471"/>
    <cellStyle name="Normálna 2 4 3 3 4 6 2" xfId="36187"/>
    <cellStyle name="Normálna 2 4 3 3 4 7" xfId="20028"/>
    <cellStyle name="Normálna 2 4 3 3 4 7 2" xfId="36188"/>
    <cellStyle name="Normálna 2 4 3 3 4 8" xfId="36189"/>
    <cellStyle name="Normálna 2 4 3 3 4 9" xfId="51727"/>
    <cellStyle name="Normálna 2 4 3 3 5" xfId="915"/>
    <cellStyle name="Normálna 2 4 3 3 5 2" xfId="2717"/>
    <cellStyle name="Normálna 2 4 3 3 5 2 2" xfId="7243"/>
    <cellStyle name="Normálna 2 4 3 3 5 2 2 2" xfId="15198"/>
    <cellStyle name="Normálna 2 4 3 3 5 2 2 2 2" xfId="36190"/>
    <cellStyle name="Normálna 2 4 3 3 5 2 2 3" xfId="20040"/>
    <cellStyle name="Normálna 2 4 3 3 5 2 2 3 2" xfId="36191"/>
    <cellStyle name="Normálna 2 4 3 3 5 2 2 4" xfId="36192"/>
    <cellStyle name="Normálna 2 4 3 3 5 2 2 5" xfId="51728"/>
    <cellStyle name="Normálna 2 4 3 3 5 2 3" xfId="10673"/>
    <cellStyle name="Normálna 2 4 3 3 5 2 3 2" xfId="36193"/>
    <cellStyle name="Normálna 2 4 3 3 5 2 4" xfId="20039"/>
    <cellStyle name="Normálna 2 4 3 3 5 2 4 2" xfId="36194"/>
    <cellStyle name="Normálna 2 4 3 3 5 2 5" xfId="36195"/>
    <cellStyle name="Normálna 2 4 3 3 5 2 6" xfId="51729"/>
    <cellStyle name="Normálna 2 4 3 3 5 3" xfId="5667"/>
    <cellStyle name="Normálna 2 4 3 3 5 3 2" xfId="13622"/>
    <cellStyle name="Normálna 2 4 3 3 5 3 2 2" xfId="36196"/>
    <cellStyle name="Normálna 2 4 3 3 5 3 3" xfId="20041"/>
    <cellStyle name="Normálna 2 4 3 3 5 3 3 2" xfId="36197"/>
    <cellStyle name="Normálna 2 4 3 3 5 3 4" xfId="36198"/>
    <cellStyle name="Normálna 2 4 3 3 5 3 5" xfId="51730"/>
    <cellStyle name="Normálna 2 4 3 3 5 4" xfId="8872"/>
    <cellStyle name="Normálna 2 4 3 3 5 4 2" xfId="36199"/>
    <cellStyle name="Normálna 2 4 3 3 5 5" xfId="20038"/>
    <cellStyle name="Normálna 2 4 3 3 5 5 2" xfId="36200"/>
    <cellStyle name="Normálna 2 4 3 3 5 6" xfId="36201"/>
    <cellStyle name="Normálna 2 4 3 3 5 7" xfId="51731"/>
    <cellStyle name="Normálna 2 4 3 3 6" xfId="1724"/>
    <cellStyle name="Normálna 2 4 3 3 6 2" xfId="6458"/>
    <cellStyle name="Normálna 2 4 3 3 6 2 2" xfId="14413"/>
    <cellStyle name="Normálna 2 4 3 3 6 2 2 2" xfId="36202"/>
    <cellStyle name="Normálna 2 4 3 3 6 2 3" xfId="20043"/>
    <cellStyle name="Normálna 2 4 3 3 6 2 3 2" xfId="36203"/>
    <cellStyle name="Normálna 2 4 3 3 6 2 4" xfId="36204"/>
    <cellStyle name="Normálna 2 4 3 3 6 2 5" xfId="51732"/>
    <cellStyle name="Normálna 2 4 3 3 6 3" xfId="9681"/>
    <cellStyle name="Normálna 2 4 3 3 6 3 2" xfId="36205"/>
    <cellStyle name="Normálna 2 4 3 3 6 4" xfId="20042"/>
    <cellStyle name="Normálna 2 4 3 3 6 4 2" xfId="36206"/>
    <cellStyle name="Normálna 2 4 3 3 6 5" xfId="36207"/>
    <cellStyle name="Normálna 2 4 3 3 6 6" xfId="51733"/>
    <cellStyle name="Normálna 2 4 3 3 7" xfId="3924"/>
    <cellStyle name="Normálna 2 4 3 3 7 2" xfId="4876"/>
    <cellStyle name="Normálna 2 4 3 3 7 2 2" xfId="12831"/>
    <cellStyle name="Normálna 2 4 3 3 7 2 2 2" xfId="36208"/>
    <cellStyle name="Normálna 2 4 3 3 7 2 3" xfId="20045"/>
    <cellStyle name="Normálna 2 4 3 3 7 2 3 2" xfId="36209"/>
    <cellStyle name="Normálna 2 4 3 3 7 2 4" xfId="36210"/>
    <cellStyle name="Normálna 2 4 3 3 7 2 5" xfId="51734"/>
    <cellStyle name="Normálna 2 4 3 3 7 3" xfId="11879"/>
    <cellStyle name="Normálna 2 4 3 3 7 3 2" xfId="36211"/>
    <cellStyle name="Normálna 2 4 3 3 7 4" xfId="20044"/>
    <cellStyle name="Normálna 2 4 3 3 7 4 2" xfId="36212"/>
    <cellStyle name="Normálna 2 4 3 3 7 5" xfId="36213"/>
    <cellStyle name="Normálna 2 4 3 3 7 6" xfId="51735"/>
    <cellStyle name="Normálna 2 4 3 3 8" xfId="4083"/>
    <cellStyle name="Normálna 2 4 3 3 8 2" xfId="12038"/>
    <cellStyle name="Normálna 2 4 3 3 8 2 2" xfId="36214"/>
    <cellStyle name="Normálna 2 4 3 3 8 3" xfId="20046"/>
    <cellStyle name="Normálna 2 4 3 3 8 3 2" xfId="36215"/>
    <cellStyle name="Normálna 2 4 3 3 8 4" xfId="36216"/>
    <cellStyle name="Normálna 2 4 3 3 8 5" xfId="51736"/>
    <cellStyle name="Normálna 2 4 3 3 9" xfId="8081"/>
    <cellStyle name="Normálna 2 4 3 3 9 2" xfId="36217"/>
    <cellStyle name="Normálna 2 4 3 4" xfId="135"/>
    <cellStyle name="Normálna 2 4 3 4 10" xfId="20047"/>
    <cellStyle name="Normálna 2 4 3 4 10 2" xfId="36218"/>
    <cellStyle name="Normálna 2 4 3 4 11" xfId="36219"/>
    <cellStyle name="Normálna 2 4 3 4 12" xfId="51737"/>
    <cellStyle name="Normálna 2 4 3 4 2" xfId="236"/>
    <cellStyle name="Normálna 2 4 3 4 2 10" xfId="36220"/>
    <cellStyle name="Normálna 2 4 3 4 2 11" xfId="51738"/>
    <cellStyle name="Normálna 2 4 3 4 2 2" xfId="435"/>
    <cellStyle name="Normálna 2 4 3 4 2 2 10" xfId="51739"/>
    <cellStyle name="Normálna 2 4 3 4 2 2 2" xfId="827"/>
    <cellStyle name="Normálna 2 4 3 4 2 2 2 2" xfId="1622"/>
    <cellStyle name="Normálna 2 4 3 4 2 2 2 2 2" xfId="3424"/>
    <cellStyle name="Normálna 2 4 3 4 2 2 2 2 2 2" xfId="7950"/>
    <cellStyle name="Normálna 2 4 3 4 2 2 2 2 2 2 2" xfId="15905"/>
    <cellStyle name="Normálna 2 4 3 4 2 2 2 2 2 2 2 2" xfId="36221"/>
    <cellStyle name="Normálna 2 4 3 4 2 2 2 2 2 2 3" xfId="20053"/>
    <cellStyle name="Normálna 2 4 3 4 2 2 2 2 2 2 3 2" xfId="36222"/>
    <cellStyle name="Normálna 2 4 3 4 2 2 2 2 2 2 4" xfId="36223"/>
    <cellStyle name="Normálna 2 4 3 4 2 2 2 2 2 2 5" xfId="51740"/>
    <cellStyle name="Normálna 2 4 3 4 2 2 2 2 2 3" xfId="11380"/>
    <cellStyle name="Normálna 2 4 3 4 2 2 2 2 2 3 2" xfId="36224"/>
    <cellStyle name="Normálna 2 4 3 4 2 2 2 2 2 4" xfId="20052"/>
    <cellStyle name="Normálna 2 4 3 4 2 2 2 2 2 4 2" xfId="36225"/>
    <cellStyle name="Normálna 2 4 3 4 2 2 2 2 2 5" xfId="36226"/>
    <cellStyle name="Normálna 2 4 3 4 2 2 2 2 2 6" xfId="51741"/>
    <cellStyle name="Normálna 2 4 3 4 2 2 2 2 3" xfId="6374"/>
    <cellStyle name="Normálna 2 4 3 4 2 2 2 2 3 2" xfId="14329"/>
    <cellStyle name="Normálna 2 4 3 4 2 2 2 2 3 2 2" xfId="36227"/>
    <cellStyle name="Normálna 2 4 3 4 2 2 2 2 3 3" xfId="20054"/>
    <cellStyle name="Normálna 2 4 3 4 2 2 2 2 3 3 2" xfId="36228"/>
    <cellStyle name="Normálna 2 4 3 4 2 2 2 2 3 4" xfId="36229"/>
    <cellStyle name="Normálna 2 4 3 4 2 2 2 2 3 5" xfId="51742"/>
    <cellStyle name="Normálna 2 4 3 4 2 2 2 2 4" xfId="9579"/>
    <cellStyle name="Normálna 2 4 3 4 2 2 2 2 4 2" xfId="36230"/>
    <cellStyle name="Normálna 2 4 3 4 2 2 2 2 5" xfId="20051"/>
    <cellStyle name="Normálna 2 4 3 4 2 2 2 2 5 2" xfId="36231"/>
    <cellStyle name="Normálna 2 4 3 4 2 2 2 2 6" xfId="36232"/>
    <cellStyle name="Normálna 2 4 3 4 2 2 2 2 7" xfId="51743"/>
    <cellStyle name="Normálna 2 4 3 4 2 2 2 3" xfId="2432"/>
    <cellStyle name="Normálna 2 4 3 4 2 2 2 3 2" xfId="7165"/>
    <cellStyle name="Normálna 2 4 3 4 2 2 2 3 2 2" xfId="15120"/>
    <cellStyle name="Normálna 2 4 3 4 2 2 2 3 2 2 2" xfId="36233"/>
    <cellStyle name="Normálna 2 4 3 4 2 2 2 3 2 3" xfId="20056"/>
    <cellStyle name="Normálna 2 4 3 4 2 2 2 3 2 3 2" xfId="36234"/>
    <cellStyle name="Normálna 2 4 3 4 2 2 2 3 2 4" xfId="36235"/>
    <cellStyle name="Normálna 2 4 3 4 2 2 2 3 2 5" xfId="51744"/>
    <cellStyle name="Normálna 2 4 3 4 2 2 2 3 3" xfId="10389"/>
    <cellStyle name="Normálna 2 4 3 4 2 2 2 3 3 2" xfId="36236"/>
    <cellStyle name="Normálna 2 4 3 4 2 2 2 3 4" xfId="20055"/>
    <cellStyle name="Normálna 2 4 3 4 2 2 2 3 4 2" xfId="36237"/>
    <cellStyle name="Normálna 2 4 3 4 2 2 2 3 5" xfId="36238"/>
    <cellStyle name="Normálna 2 4 3 4 2 2 2 3 6" xfId="51745"/>
    <cellStyle name="Normálna 2 4 3 4 2 2 2 4" xfId="4007"/>
    <cellStyle name="Normálna 2 4 3 4 2 2 2 4 2" xfId="5583"/>
    <cellStyle name="Normálna 2 4 3 4 2 2 2 4 2 2" xfId="13538"/>
    <cellStyle name="Normálna 2 4 3 4 2 2 2 4 2 2 2" xfId="36239"/>
    <cellStyle name="Normálna 2 4 3 4 2 2 2 4 2 3" xfId="20058"/>
    <cellStyle name="Normálna 2 4 3 4 2 2 2 4 2 3 2" xfId="36240"/>
    <cellStyle name="Normálna 2 4 3 4 2 2 2 4 2 4" xfId="36241"/>
    <cellStyle name="Normálna 2 4 3 4 2 2 2 4 2 5" xfId="51746"/>
    <cellStyle name="Normálna 2 4 3 4 2 2 2 4 3" xfId="11962"/>
    <cellStyle name="Normálna 2 4 3 4 2 2 2 4 3 2" xfId="36242"/>
    <cellStyle name="Normálna 2 4 3 4 2 2 2 4 4" xfId="20057"/>
    <cellStyle name="Normálna 2 4 3 4 2 2 2 4 4 2" xfId="36243"/>
    <cellStyle name="Normálna 2 4 3 4 2 2 2 4 5" xfId="36244"/>
    <cellStyle name="Normálna 2 4 3 4 2 2 2 4 6" xfId="51747"/>
    <cellStyle name="Normálna 2 4 3 4 2 2 2 5" xfId="4790"/>
    <cellStyle name="Normálna 2 4 3 4 2 2 2 5 2" xfId="12745"/>
    <cellStyle name="Normálna 2 4 3 4 2 2 2 5 2 2" xfId="36245"/>
    <cellStyle name="Normálna 2 4 3 4 2 2 2 5 3" xfId="20059"/>
    <cellStyle name="Normálna 2 4 3 4 2 2 2 5 3 2" xfId="36246"/>
    <cellStyle name="Normálna 2 4 3 4 2 2 2 5 4" xfId="36247"/>
    <cellStyle name="Normálna 2 4 3 4 2 2 2 5 5" xfId="51748"/>
    <cellStyle name="Normálna 2 4 3 4 2 2 2 6" xfId="8788"/>
    <cellStyle name="Normálna 2 4 3 4 2 2 2 6 2" xfId="36248"/>
    <cellStyle name="Normálna 2 4 3 4 2 2 2 7" xfId="20050"/>
    <cellStyle name="Normálna 2 4 3 4 2 2 2 7 2" xfId="36249"/>
    <cellStyle name="Normálna 2 4 3 4 2 2 2 8" xfId="36250"/>
    <cellStyle name="Normálna 2 4 3 4 2 2 2 9" xfId="51749"/>
    <cellStyle name="Normálna 2 4 3 4 2 2 3" xfId="1232"/>
    <cellStyle name="Normálna 2 4 3 4 2 2 3 2" xfId="3034"/>
    <cellStyle name="Normálna 2 4 3 4 2 2 3 2 2" xfId="7560"/>
    <cellStyle name="Normálna 2 4 3 4 2 2 3 2 2 2" xfId="15515"/>
    <cellStyle name="Normálna 2 4 3 4 2 2 3 2 2 2 2" xfId="36251"/>
    <cellStyle name="Normálna 2 4 3 4 2 2 3 2 2 3" xfId="20062"/>
    <cellStyle name="Normálna 2 4 3 4 2 2 3 2 2 3 2" xfId="36252"/>
    <cellStyle name="Normálna 2 4 3 4 2 2 3 2 2 4" xfId="36253"/>
    <cellStyle name="Normálna 2 4 3 4 2 2 3 2 2 5" xfId="51750"/>
    <cellStyle name="Normálna 2 4 3 4 2 2 3 2 3" xfId="10990"/>
    <cellStyle name="Normálna 2 4 3 4 2 2 3 2 3 2" xfId="36254"/>
    <cellStyle name="Normálna 2 4 3 4 2 2 3 2 4" xfId="20061"/>
    <cellStyle name="Normálna 2 4 3 4 2 2 3 2 4 2" xfId="36255"/>
    <cellStyle name="Normálna 2 4 3 4 2 2 3 2 5" xfId="36256"/>
    <cellStyle name="Normálna 2 4 3 4 2 2 3 2 6" xfId="51751"/>
    <cellStyle name="Normálna 2 4 3 4 2 2 3 3" xfId="5984"/>
    <cellStyle name="Normálna 2 4 3 4 2 2 3 3 2" xfId="13939"/>
    <cellStyle name="Normálna 2 4 3 4 2 2 3 3 2 2" xfId="36257"/>
    <cellStyle name="Normálna 2 4 3 4 2 2 3 3 3" xfId="20063"/>
    <cellStyle name="Normálna 2 4 3 4 2 2 3 3 3 2" xfId="36258"/>
    <cellStyle name="Normálna 2 4 3 4 2 2 3 3 4" xfId="36259"/>
    <cellStyle name="Normálna 2 4 3 4 2 2 3 3 5" xfId="51752"/>
    <cellStyle name="Normálna 2 4 3 4 2 2 3 4" xfId="9189"/>
    <cellStyle name="Normálna 2 4 3 4 2 2 3 4 2" xfId="36260"/>
    <cellStyle name="Normálna 2 4 3 4 2 2 3 5" xfId="20060"/>
    <cellStyle name="Normálna 2 4 3 4 2 2 3 5 2" xfId="36261"/>
    <cellStyle name="Normálna 2 4 3 4 2 2 3 6" xfId="36262"/>
    <cellStyle name="Normálna 2 4 3 4 2 2 3 7" xfId="51753"/>
    <cellStyle name="Normálna 2 4 3 4 2 2 4" xfId="2042"/>
    <cellStyle name="Normálna 2 4 3 4 2 2 4 2" xfId="6775"/>
    <cellStyle name="Normálna 2 4 3 4 2 2 4 2 2" xfId="14730"/>
    <cellStyle name="Normálna 2 4 3 4 2 2 4 2 2 2" xfId="36263"/>
    <cellStyle name="Normálna 2 4 3 4 2 2 4 2 3" xfId="20065"/>
    <cellStyle name="Normálna 2 4 3 4 2 2 4 2 3 2" xfId="36264"/>
    <cellStyle name="Normálna 2 4 3 4 2 2 4 2 4" xfId="36265"/>
    <cellStyle name="Normálna 2 4 3 4 2 2 4 2 5" xfId="51754"/>
    <cellStyle name="Normálna 2 4 3 4 2 2 4 3" xfId="9999"/>
    <cellStyle name="Normálna 2 4 3 4 2 2 4 3 2" xfId="36266"/>
    <cellStyle name="Normálna 2 4 3 4 2 2 4 4" xfId="20064"/>
    <cellStyle name="Normálna 2 4 3 4 2 2 4 4 2" xfId="36267"/>
    <cellStyle name="Normálna 2 4 3 4 2 2 4 5" xfId="36268"/>
    <cellStyle name="Normálna 2 4 3 4 2 2 4 6" xfId="51755"/>
    <cellStyle name="Normálna 2 4 3 4 2 2 5" xfId="3767"/>
    <cellStyle name="Normálna 2 4 3 4 2 2 5 2" xfId="5193"/>
    <cellStyle name="Normálna 2 4 3 4 2 2 5 2 2" xfId="13148"/>
    <cellStyle name="Normálna 2 4 3 4 2 2 5 2 2 2" xfId="36269"/>
    <cellStyle name="Normálna 2 4 3 4 2 2 5 2 3" xfId="20067"/>
    <cellStyle name="Normálna 2 4 3 4 2 2 5 2 3 2" xfId="36270"/>
    <cellStyle name="Normálna 2 4 3 4 2 2 5 2 4" xfId="36271"/>
    <cellStyle name="Normálna 2 4 3 4 2 2 5 2 5" xfId="51756"/>
    <cellStyle name="Normálna 2 4 3 4 2 2 5 3" xfId="11722"/>
    <cellStyle name="Normálna 2 4 3 4 2 2 5 3 2" xfId="36272"/>
    <cellStyle name="Normálna 2 4 3 4 2 2 5 4" xfId="20066"/>
    <cellStyle name="Normálna 2 4 3 4 2 2 5 4 2" xfId="36273"/>
    <cellStyle name="Normálna 2 4 3 4 2 2 5 5" xfId="36274"/>
    <cellStyle name="Normálna 2 4 3 4 2 2 5 6" xfId="51757"/>
    <cellStyle name="Normálna 2 4 3 4 2 2 6" xfId="4400"/>
    <cellStyle name="Normálna 2 4 3 4 2 2 6 2" xfId="12355"/>
    <cellStyle name="Normálna 2 4 3 4 2 2 6 2 2" xfId="36275"/>
    <cellStyle name="Normálna 2 4 3 4 2 2 6 3" xfId="20068"/>
    <cellStyle name="Normálna 2 4 3 4 2 2 6 3 2" xfId="36276"/>
    <cellStyle name="Normálna 2 4 3 4 2 2 6 4" xfId="36277"/>
    <cellStyle name="Normálna 2 4 3 4 2 2 6 5" xfId="51758"/>
    <cellStyle name="Normálna 2 4 3 4 2 2 7" xfId="8398"/>
    <cellStyle name="Normálna 2 4 3 4 2 2 7 2" xfId="36278"/>
    <cellStyle name="Normálna 2 4 3 4 2 2 8" xfId="20049"/>
    <cellStyle name="Normálna 2 4 3 4 2 2 8 2" xfId="36279"/>
    <cellStyle name="Normálna 2 4 3 4 2 2 9" xfId="36280"/>
    <cellStyle name="Normálna 2 4 3 4 2 3" xfId="634"/>
    <cellStyle name="Normálna 2 4 3 4 2 3 2" xfId="1429"/>
    <cellStyle name="Normálna 2 4 3 4 2 3 2 2" xfId="3231"/>
    <cellStyle name="Normálna 2 4 3 4 2 3 2 2 2" xfId="7757"/>
    <cellStyle name="Normálna 2 4 3 4 2 3 2 2 2 2" xfId="15712"/>
    <cellStyle name="Normálna 2 4 3 4 2 3 2 2 2 2 2" xfId="36281"/>
    <cellStyle name="Normálna 2 4 3 4 2 3 2 2 2 3" xfId="20072"/>
    <cellStyle name="Normálna 2 4 3 4 2 3 2 2 2 3 2" xfId="36282"/>
    <cellStyle name="Normálna 2 4 3 4 2 3 2 2 2 4" xfId="36283"/>
    <cellStyle name="Normálna 2 4 3 4 2 3 2 2 2 5" xfId="51759"/>
    <cellStyle name="Normálna 2 4 3 4 2 3 2 2 3" xfId="11187"/>
    <cellStyle name="Normálna 2 4 3 4 2 3 2 2 3 2" xfId="36284"/>
    <cellStyle name="Normálna 2 4 3 4 2 3 2 2 4" xfId="20071"/>
    <cellStyle name="Normálna 2 4 3 4 2 3 2 2 4 2" xfId="36285"/>
    <cellStyle name="Normálna 2 4 3 4 2 3 2 2 5" xfId="36286"/>
    <cellStyle name="Normálna 2 4 3 4 2 3 2 2 6" xfId="51760"/>
    <cellStyle name="Normálna 2 4 3 4 2 3 2 3" xfId="6181"/>
    <cellStyle name="Normálna 2 4 3 4 2 3 2 3 2" xfId="14136"/>
    <cellStyle name="Normálna 2 4 3 4 2 3 2 3 2 2" xfId="36287"/>
    <cellStyle name="Normálna 2 4 3 4 2 3 2 3 3" xfId="20073"/>
    <cellStyle name="Normálna 2 4 3 4 2 3 2 3 3 2" xfId="36288"/>
    <cellStyle name="Normálna 2 4 3 4 2 3 2 3 4" xfId="36289"/>
    <cellStyle name="Normálna 2 4 3 4 2 3 2 3 5" xfId="51761"/>
    <cellStyle name="Normálna 2 4 3 4 2 3 2 4" xfId="9386"/>
    <cellStyle name="Normálna 2 4 3 4 2 3 2 4 2" xfId="36290"/>
    <cellStyle name="Normálna 2 4 3 4 2 3 2 5" xfId="20070"/>
    <cellStyle name="Normálna 2 4 3 4 2 3 2 5 2" xfId="36291"/>
    <cellStyle name="Normálna 2 4 3 4 2 3 2 6" xfId="36292"/>
    <cellStyle name="Normálna 2 4 3 4 2 3 2 7" xfId="51762"/>
    <cellStyle name="Normálna 2 4 3 4 2 3 3" xfId="2239"/>
    <cellStyle name="Normálna 2 4 3 4 2 3 3 2" xfId="6972"/>
    <cellStyle name="Normálna 2 4 3 4 2 3 3 2 2" xfId="14927"/>
    <cellStyle name="Normálna 2 4 3 4 2 3 3 2 2 2" xfId="36293"/>
    <cellStyle name="Normálna 2 4 3 4 2 3 3 2 3" xfId="20075"/>
    <cellStyle name="Normálna 2 4 3 4 2 3 3 2 3 2" xfId="36294"/>
    <cellStyle name="Normálna 2 4 3 4 2 3 3 2 4" xfId="36295"/>
    <cellStyle name="Normálna 2 4 3 4 2 3 3 2 5" xfId="51763"/>
    <cellStyle name="Normálna 2 4 3 4 2 3 3 3" xfId="10196"/>
    <cellStyle name="Normálna 2 4 3 4 2 3 3 3 2" xfId="36296"/>
    <cellStyle name="Normálna 2 4 3 4 2 3 3 4" xfId="20074"/>
    <cellStyle name="Normálna 2 4 3 4 2 3 3 4 2" xfId="36297"/>
    <cellStyle name="Normálna 2 4 3 4 2 3 3 5" xfId="36298"/>
    <cellStyle name="Normálna 2 4 3 4 2 3 3 6" xfId="51764"/>
    <cellStyle name="Normálna 2 4 3 4 2 3 4" xfId="2512"/>
    <cellStyle name="Normálna 2 4 3 4 2 3 4 2" xfId="5390"/>
    <cellStyle name="Normálna 2 4 3 4 2 3 4 2 2" xfId="13345"/>
    <cellStyle name="Normálna 2 4 3 4 2 3 4 2 2 2" xfId="36299"/>
    <cellStyle name="Normálna 2 4 3 4 2 3 4 2 3" xfId="20077"/>
    <cellStyle name="Normálna 2 4 3 4 2 3 4 2 3 2" xfId="36300"/>
    <cellStyle name="Normálna 2 4 3 4 2 3 4 2 4" xfId="36301"/>
    <cellStyle name="Normálna 2 4 3 4 2 3 4 2 5" xfId="51765"/>
    <cellStyle name="Normálna 2 4 3 4 2 3 4 3" xfId="10469"/>
    <cellStyle name="Normálna 2 4 3 4 2 3 4 3 2" xfId="36302"/>
    <cellStyle name="Normálna 2 4 3 4 2 3 4 4" xfId="20076"/>
    <cellStyle name="Normálna 2 4 3 4 2 3 4 4 2" xfId="36303"/>
    <cellStyle name="Normálna 2 4 3 4 2 3 4 5" xfId="36304"/>
    <cellStyle name="Normálna 2 4 3 4 2 3 4 6" xfId="51766"/>
    <cellStyle name="Normálna 2 4 3 4 2 3 5" xfId="4597"/>
    <cellStyle name="Normálna 2 4 3 4 2 3 5 2" xfId="12552"/>
    <cellStyle name="Normálna 2 4 3 4 2 3 5 2 2" xfId="36305"/>
    <cellStyle name="Normálna 2 4 3 4 2 3 5 3" xfId="20078"/>
    <cellStyle name="Normálna 2 4 3 4 2 3 5 3 2" xfId="36306"/>
    <cellStyle name="Normálna 2 4 3 4 2 3 5 4" xfId="36307"/>
    <cellStyle name="Normálna 2 4 3 4 2 3 5 5" xfId="51767"/>
    <cellStyle name="Normálna 2 4 3 4 2 3 6" xfId="8595"/>
    <cellStyle name="Normálna 2 4 3 4 2 3 6 2" xfId="36308"/>
    <cellStyle name="Normálna 2 4 3 4 2 3 7" xfId="20069"/>
    <cellStyle name="Normálna 2 4 3 4 2 3 7 2" xfId="36309"/>
    <cellStyle name="Normálna 2 4 3 4 2 3 8" xfId="36310"/>
    <cellStyle name="Normálna 2 4 3 4 2 3 9" xfId="51768"/>
    <cellStyle name="Normálna 2 4 3 4 2 4" xfId="1039"/>
    <cellStyle name="Normálna 2 4 3 4 2 4 2" xfId="2841"/>
    <cellStyle name="Normálna 2 4 3 4 2 4 2 2" xfId="7367"/>
    <cellStyle name="Normálna 2 4 3 4 2 4 2 2 2" xfId="15322"/>
    <cellStyle name="Normálna 2 4 3 4 2 4 2 2 2 2" xfId="36311"/>
    <cellStyle name="Normálna 2 4 3 4 2 4 2 2 3" xfId="20081"/>
    <cellStyle name="Normálna 2 4 3 4 2 4 2 2 3 2" xfId="36312"/>
    <cellStyle name="Normálna 2 4 3 4 2 4 2 2 4" xfId="36313"/>
    <cellStyle name="Normálna 2 4 3 4 2 4 2 2 5" xfId="51769"/>
    <cellStyle name="Normálna 2 4 3 4 2 4 2 3" xfId="10797"/>
    <cellStyle name="Normálna 2 4 3 4 2 4 2 3 2" xfId="36314"/>
    <cellStyle name="Normálna 2 4 3 4 2 4 2 4" xfId="20080"/>
    <cellStyle name="Normálna 2 4 3 4 2 4 2 4 2" xfId="36315"/>
    <cellStyle name="Normálna 2 4 3 4 2 4 2 5" xfId="36316"/>
    <cellStyle name="Normálna 2 4 3 4 2 4 2 6" xfId="51770"/>
    <cellStyle name="Normálna 2 4 3 4 2 4 3" xfId="5791"/>
    <cellStyle name="Normálna 2 4 3 4 2 4 3 2" xfId="13746"/>
    <cellStyle name="Normálna 2 4 3 4 2 4 3 2 2" xfId="36317"/>
    <cellStyle name="Normálna 2 4 3 4 2 4 3 3" xfId="20082"/>
    <cellStyle name="Normálna 2 4 3 4 2 4 3 3 2" xfId="36318"/>
    <cellStyle name="Normálna 2 4 3 4 2 4 3 4" xfId="36319"/>
    <cellStyle name="Normálna 2 4 3 4 2 4 3 5" xfId="51771"/>
    <cellStyle name="Normálna 2 4 3 4 2 4 4" xfId="8996"/>
    <cellStyle name="Normálna 2 4 3 4 2 4 4 2" xfId="36320"/>
    <cellStyle name="Normálna 2 4 3 4 2 4 5" xfId="20079"/>
    <cellStyle name="Normálna 2 4 3 4 2 4 5 2" xfId="36321"/>
    <cellStyle name="Normálna 2 4 3 4 2 4 6" xfId="36322"/>
    <cellStyle name="Normálna 2 4 3 4 2 4 7" xfId="51772"/>
    <cellStyle name="Normálna 2 4 3 4 2 5" xfId="1849"/>
    <cellStyle name="Normálna 2 4 3 4 2 5 2" xfId="6582"/>
    <cellStyle name="Normálna 2 4 3 4 2 5 2 2" xfId="14537"/>
    <cellStyle name="Normálna 2 4 3 4 2 5 2 2 2" xfId="36323"/>
    <cellStyle name="Normálna 2 4 3 4 2 5 2 3" xfId="20084"/>
    <cellStyle name="Normálna 2 4 3 4 2 5 2 3 2" xfId="36324"/>
    <cellStyle name="Normálna 2 4 3 4 2 5 2 4" xfId="36325"/>
    <cellStyle name="Normálna 2 4 3 4 2 5 2 5" xfId="51773"/>
    <cellStyle name="Normálna 2 4 3 4 2 5 3" xfId="9806"/>
    <cellStyle name="Normálna 2 4 3 4 2 5 3 2" xfId="36326"/>
    <cellStyle name="Normálna 2 4 3 4 2 5 4" xfId="20083"/>
    <cellStyle name="Normálna 2 4 3 4 2 5 4 2" xfId="36327"/>
    <cellStyle name="Normálna 2 4 3 4 2 5 5" xfId="36328"/>
    <cellStyle name="Normálna 2 4 3 4 2 5 6" xfId="51774"/>
    <cellStyle name="Normálna 2 4 3 4 2 6" xfId="3986"/>
    <cellStyle name="Normálna 2 4 3 4 2 6 2" xfId="5000"/>
    <cellStyle name="Normálna 2 4 3 4 2 6 2 2" xfId="12955"/>
    <cellStyle name="Normálna 2 4 3 4 2 6 2 2 2" xfId="36329"/>
    <cellStyle name="Normálna 2 4 3 4 2 6 2 3" xfId="20086"/>
    <cellStyle name="Normálna 2 4 3 4 2 6 2 3 2" xfId="36330"/>
    <cellStyle name="Normálna 2 4 3 4 2 6 2 4" xfId="36331"/>
    <cellStyle name="Normálna 2 4 3 4 2 6 2 5" xfId="51775"/>
    <cellStyle name="Normálna 2 4 3 4 2 6 3" xfId="11941"/>
    <cellStyle name="Normálna 2 4 3 4 2 6 3 2" xfId="36332"/>
    <cellStyle name="Normálna 2 4 3 4 2 6 4" xfId="20085"/>
    <cellStyle name="Normálna 2 4 3 4 2 6 4 2" xfId="36333"/>
    <cellStyle name="Normálna 2 4 3 4 2 6 5" xfId="36334"/>
    <cellStyle name="Normálna 2 4 3 4 2 6 6" xfId="51776"/>
    <cellStyle name="Normálna 2 4 3 4 2 7" xfId="4207"/>
    <cellStyle name="Normálna 2 4 3 4 2 7 2" xfId="12162"/>
    <cellStyle name="Normálna 2 4 3 4 2 7 2 2" xfId="36335"/>
    <cellStyle name="Normálna 2 4 3 4 2 7 3" xfId="20087"/>
    <cellStyle name="Normálna 2 4 3 4 2 7 3 2" xfId="36336"/>
    <cellStyle name="Normálna 2 4 3 4 2 7 4" xfId="36337"/>
    <cellStyle name="Normálna 2 4 3 4 2 7 5" xfId="51777"/>
    <cellStyle name="Normálna 2 4 3 4 2 8" xfId="8205"/>
    <cellStyle name="Normálna 2 4 3 4 2 8 2" xfId="36338"/>
    <cellStyle name="Normálna 2 4 3 4 2 9" xfId="20048"/>
    <cellStyle name="Normálna 2 4 3 4 2 9 2" xfId="36339"/>
    <cellStyle name="Normálna 2 4 3 4 3" xfId="338"/>
    <cellStyle name="Normálna 2 4 3 4 3 10" xfId="51778"/>
    <cellStyle name="Normálna 2 4 3 4 3 2" xfId="730"/>
    <cellStyle name="Normálna 2 4 3 4 3 2 2" xfId="1525"/>
    <cellStyle name="Normálna 2 4 3 4 3 2 2 2" xfId="3327"/>
    <cellStyle name="Normálna 2 4 3 4 3 2 2 2 2" xfId="7853"/>
    <cellStyle name="Normálna 2 4 3 4 3 2 2 2 2 2" xfId="15808"/>
    <cellStyle name="Normálna 2 4 3 4 3 2 2 2 2 2 2" xfId="36340"/>
    <cellStyle name="Normálna 2 4 3 4 3 2 2 2 2 3" xfId="20092"/>
    <cellStyle name="Normálna 2 4 3 4 3 2 2 2 2 3 2" xfId="36341"/>
    <cellStyle name="Normálna 2 4 3 4 3 2 2 2 2 4" xfId="36342"/>
    <cellStyle name="Normálna 2 4 3 4 3 2 2 2 2 5" xfId="51779"/>
    <cellStyle name="Normálna 2 4 3 4 3 2 2 2 3" xfId="11283"/>
    <cellStyle name="Normálna 2 4 3 4 3 2 2 2 3 2" xfId="36343"/>
    <cellStyle name="Normálna 2 4 3 4 3 2 2 2 4" xfId="20091"/>
    <cellStyle name="Normálna 2 4 3 4 3 2 2 2 4 2" xfId="36344"/>
    <cellStyle name="Normálna 2 4 3 4 3 2 2 2 5" xfId="36345"/>
    <cellStyle name="Normálna 2 4 3 4 3 2 2 2 6" xfId="51780"/>
    <cellStyle name="Normálna 2 4 3 4 3 2 2 3" xfId="6277"/>
    <cellStyle name="Normálna 2 4 3 4 3 2 2 3 2" xfId="14232"/>
    <cellStyle name="Normálna 2 4 3 4 3 2 2 3 2 2" xfId="36346"/>
    <cellStyle name="Normálna 2 4 3 4 3 2 2 3 3" xfId="20093"/>
    <cellStyle name="Normálna 2 4 3 4 3 2 2 3 3 2" xfId="36347"/>
    <cellStyle name="Normálna 2 4 3 4 3 2 2 3 4" xfId="36348"/>
    <cellStyle name="Normálna 2 4 3 4 3 2 2 3 5" xfId="51781"/>
    <cellStyle name="Normálna 2 4 3 4 3 2 2 4" xfId="9482"/>
    <cellStyle name="Normálna 2 4 3 4 3 2 2 4 2" xfId="36349"/>
    <cellStyle name="Normálna 2 4 3 4 3 2 2 5" xfId="20090"/>
    <cellStyle name="Normálna 2 4 3 4 3 2 2 5 2" xfId="36350"/>
    <cellStyle name="Normálna 2 4 3 4 3 2 2 6" xfId="36351"/>
    <cellStyle name="Normálna 2 4 3 4 3 2 2 7" xfId="51782"/>
    <cellStyle name="Normálna 2 4 3 4 3 2 3" xfId="2335"/>
    <cellStyle name="Normálna 2 4 3 4 3 2 3 2" xfId="7068"/>
    <cellStyle name="Normálna 2 4 3 4 3 2 3 2 2" xfId="15023"/>
    <cellStyle name="Normálna 2 4 3 4 3 2 3 2 2 2" xfId="36352"/>
    <cellStyle name="Normálna 2 4 3 4 3 2 3 2 3" xfId="20095"/>
    <cellStyle name="Normálna 2 4 3 4 3 2 3 2 3 2" xfId="36353"/>
    <cellStyle name="Normálna 2 4 3 4 3 2 3 2 4" xfId="36354"/>
    <cellStyle name="Normálna 2 4 3 4 3 2 3 2 5" xfId="51783"/>
    <cellStyle name="Normálna 2 4 3 4 3 2 3 3" xfId="10292"/>
    <cellStyle name="Normálna 2 4 3 4 3 2 3 3 2" xfId="36355"/>
    <cellStyle name="Normálna 2 4 3 4 3 2 3 4" xfId="20094"/>
    <cellStyle name="Normálna 2 4 3 4 3 2 3 4 2" xfId="36356"/>
    <cellStyle name="Normálna 2 4 3 4 3 2 3 5" xfId="36357"/>
    <cellStyle name="Normálna 2 4 3 4 3 2 3 6" xfId="51784"/>
    <cellStyle name="Normálna 2 4 3 4 3 2 4" xfId="2537"/>
    <cellStyle name="Normálna 2 4 3 4 3 2 4 2" xfId="5486"/>
    <cellStyle name="Normálna 2 4 3 4 3 2 4 2 2" xfId="13441"/>
    <cellStyle name="Normálna 2 4 3 4 3 2 4 2 2 2" xfId="36358"/>
    <cellStyle name="Normálna 2 4 3 4 3 2 4 2 3" xfId="20097"/>
    <cellStyle name="Normálna 2 4 3 4 3 2 4 2 3 2" xfId="36359"/>
    <cellStyle name="Normálna 2 4 3 4 3 2 4 2 4" xfId="36360"/>
    <cellStyle name="Normálna 2 4 3 4 3 2 4 2 5" xfId="51785"/>
    <cellStyle name="Normálna 2 4 3 4 3 2 4 3" xfId="10494"/>
    <cellStyle name="Normálna 2 4 3 4 3 2 4 3 2" xfId="36361"/>
    <cellStyle name="Normálna 2 4 3 4 3 2 4 4" xfId="20096"/>
    <cellStyle name="Normálna 2 4 3 4 3 2 4 4 2" xfId="36362"/>
    <cellStyle name="Normálna 2 4 3 4 3 2 4 5" xfId="36363"/>
    <cellStyle name="Normálna 2 4 3 4 3 2 4 6" xfId="51786"/>
    <cellStyle name="Normálna 2 4 3 4 3 2 5" xfId="4693"/>
    <cellStyle name="Normálna 2 4 3 4 3 2 5 2" xfId="12648"/>
    <cellStyle name="Normálna 2 4 3 4 3 2 5 2 2" xfId="36364"/>
    <cellStyle name="Normálna 2 4 3 4 3 2 5 3" xfId="20098"/>
    <cellStyle name="Normálna 2 4 3 4 3 2 5 3 2" xfId="36365"/>
    <cellStyle name="Normálna 2 4 3 4 3 2 5 4" xfId="36366"/>
    <cellStyle name="Normálna 2 4 3 4 3 2 5 5" xfId="51787"/>
    <cellStyle name="Normálna 2 4 3 4 3 2 6" xfId="8691"/>
    <cellStyle name="Normálna 2 4 3 4 3 2 6 2" xfId="36367"/>
    <cellStyle name="Normálna 2 4 3 4 3 2 7" xfId="20089"/>
    <cellStyle name="Normálna 2 4 3 4 3 2 7 2" xfId="36368"/>
    <cellStyle name="Normálna 2 4 3 4 3 2 8" xfId="36369"/>
    <cellStyle name="Normálna 2 4 3 4 3 2 9" xfId="51788"/>
    <cellStyle name="Normálna 2 4 3 4 3 3" xfId="1135"/>
    <cellStyle name="Normálna 2 4 3 4 3 3 2" xfId="2937"/>
    <cellStyle name="Normálna 2 4 3 4 3 3 2 2" xfId="7463"/>
    <cellStyle name="Normálna 2 4 3 4 3 3 2 2 2" xfId="15418"/>
    <cellStyle name="Normálna 2 4 3 4 3 3 2 2 2 2" xfId="36370"/>
    <cellStyle name="Normálna 2 4 3 4 3 3 2 2 3" xfId="20101"/>
    <cellStyle name="Normálna 2 4 3 4 3 3 2 2 3 2" xfId="36371"/>
    <cellStyle name="Normálna 2 4 3 4 3 3 2 2 4" xfId="36372"/>
    <cellStyle name="Normálna 2 4 3 4 3 3 2 2 5" xfId="51789"/>
    <cellStyle name="Normálna 2 4 3 4 3 3 2 3" xfId="10893"/>
    <cellStyle name="Normálna 2 4 3 4 3 3 2 3 2" xfId="36373"/>
    <cellStyle name="Normálna 2 4 3 4 3 3 2 4" xfId="20100"/>
    <cellStyle name="Normálna 2 4 3 4 3 3 2 4 2" xfId="36374"/>
    <cellStyle name="Normálna 2 4 3 4 3 3 2 5" xfId="36375"/>
    <cellStyle name="Normálna 2 4 3 4 3 3 2 6" xfId="51790"/>
    <cellStyle name="Normálna 2 4 3 4 3 3 3" xfId="5887"/>
    <cellStyle name="Normálna 2 4 3 4 3 3 3 2" xfId="13842"/>
    <cellStyle name="Normálna 2 4 3 4 3 3 3 2 2" xfId="36376"/>
    <cellStyle name="Normálna 2 4 3 4 3 3 3 3" xfId="20102"/>
    <cellStyle name="Normálna 2 4 3 4 3 3 3 3 2" xfId="36377"/>
    <cellStyle name="Normálna 2 4 3 4 3 3 3 4" xfId="36378"/>
    <cellStyle name="Normálna 2 4 3 4 3 3 3 5" xfId="51791"/>
    <cellStyle name="Normálna 2 4 3 4 3 3 4" xfId="9092"/>
    <cellStyle name="Normálna 2 4 3 4 3 3 4 2" xfId="36379"/>
    <cellStyle name="Normálna 2 4 3 4 3 3 5" xfId="20099"/>
    <cellStyle name="Normálna 2 4 3 4 3 3 5 2" xfId="36380"/>
    <cellStyle name="Normálna 2 4 3 4 3 3 6" xfId="36381"/>
    <cellStyle name="Normálna 2 4 3 4 3 3 7" xfId="51792"/>
    <cellStyle name="Normálna 2 4 3 4 3 4" xfId="1945"/>
    <cellStyle name="Normálna 2 4 3 4 3 4 2" xfId="6678"/>
    <cellStyle name="Normálna 2 4 3 4 3 4 2 2" xfId="14633"/>
    <cellStyle name="Normálna 2 4 3 4 3 4 2 2 2" xfId="36382"/>
    <cellStyle name="Normálna 2 4 3 4 3 4 2 3" xfId="20104"/>
    <cellStyle name="Normálna 2 4 3 4 3 4 2 3 2" xfId="36383"/>
    <cellStyle name="Normálna 2 4 3 4 3 4 2 4" xfId="36384"/>
    <cellStyle name="Normálna 2 4 3 4 3 4 2 5" xfId="51793"/>
    <cellStyle name="Normálna 2 4 3 4 3 4 3" xfId="9902"/>
    <cellStyle name="Normálna 2 4 3 4 3 4 3 2" xfId="36385"/>
    <cellStyle name="Normálna 2 4 3 4 3 4 4" xfId="20103"/>
    <cellStyle name="Normálna 2 4 3 4 3 4 4 2" xfId="36386"/>
    <cellStyle name="Normálna 2 4 3 4 3 4 5" xfId="36387"/>
    <cellStyle name="Normálna 2 4 3 4 3 4 6" xfId="51794"/>
    <cellStyle name="Normálna 2 4 3 4 3 5" xfId="2507"/>
    <cellStyle name="Normálna 2 4 3 4 3 5 2" xfId="5096"/>
    <cellStyle name="Normálna 2 4 3 4 3 5 2 2" xfId="13051"/>
    <cellStyle name="Normálna 2 4 3 4 3 5 2 2 2" xfId="36388"/>
    <cellStyle name="Normálna 2 4 3 4 3 5 2 3" xfId="20106"/>
    <cellStyle name="Normálna 2 4 3 4 3 5 2 3 2" xfId="36389"/>
    <cellStyle name="Normálna 2 4 3 4 3 5 2 4" xfId="36390"/>
    <cellStyle name="Normálna 2 4 3 4 3 5 2 5" xfId="51795"/>
    <cellStyle name="Normálna 2 4 3 4 3 5 3" xfId="10464"/>
    <cellStyle name="Normálna 2 4 3 4 3 5 3 2" xfId="36391"/>
    <cellStyle name="Normálna 2 4 3 4 3 5 4" xfId="20105"/>
    <cellStyle name="Normálna 2 4 3 4 3 5 4 2" xfId="36392"/>
    <cellStyle name="Normálna 2 4 3 4 3 5 5" xfId="36393"/>
    <cellStyle name="Normálna 2 4 3 4 3 5 6" xfId="51796"/>
    <cellStyle name="Normálna 2 4 3 4 3 6" xfId="4303"/>
    <cellStyle name="Normálna 2 4 3 4 3 6 2" xfId="12258"/>
    <cellStyle name="Normálna 2 4 3 4 3 6 2 2" xfId="36394"/>
    <cellStyle name="Normálna 2 4 3 4 3 6 3" xfId="20107"/>
    <cellStyle name="Normálna 2 4 3 4 3 6 3 2" xfId="36395"/>
    <cellStyle name="Normálna 2 4 3 4 3 6 4" xfId="36396"/>
    <cellStyle name="Normálna 2 4 3 4 3 6 5" xfId="51797"/>
    <cellStyle name="Normálna 2 4 3 4 3 7" xfId="8301"/>
    <cellStyle name="Normálna 2 4 3 4 3 7 2" xfId="36397"/>
    <cellStyle name="Normálna 2 4 3 4 3 8" xfId="20088"/>
    <cellStyle name="Normálna 2 4 3 4 3 8 2" xfId="36398"/>
    <cellStyle name="Normálna 2 4 3 4 3 9" xfId="36399"/>
    <cellStyle name="Normálna 2 4 3 4 4" xfId="537"/>
    <cellStyle name="Normálna 2 4 3 4 4 2" xfId="1332"/>
    <cellStyle name="Normálna 2 4 3 4 4 2 2" xfId="3134"/>
    <cellStyle name="Normálna 2 4 3 4 4 2 2 2" xfId="7660"/>
    <cellStyle name="Normálna 2 4 3 4 4 2 2 2 2" xfId="15615"/>
    <cellStyle name="Normálna 2 4 3 4 4 2 2 2 2 2" xfId="36400"/>
    <cellStyle name="Normálna 2 4 3 4 4 2 2 2 3" xfId="20111"/>
    <cellStyle name="Normálna 2 4 3 4 4 2 2 2 3 2" xfId="36401"/>
    <cellStyle name="Normálna 2 4 3 4 4 2 2 2 4" xfId="36402"/>
    <cellStyle name="Normálna 2 4 3 4 4 2 2 2 5" xfId="51798"/>
    <cellStyle name="Normálna 2 4 3 4 4 2 2 3" xfId="11090"/>
    <cellStyle name="Normálna 2 4 3 4 4 2 2 3 2" xfId="36403"/>
    <cellStyle name="Normálna 2 4 3 4 4 2 2 4" xfId="20110"/>
    <cellStyle name="Normálna 2 4 3 4 4 2 2 4 2" xfId="36404"/>
    <cellStyle name="Normálna 2 4 3 4 4 2 2 5" xfId="36405"/>
    <cellStyle name="Normálna 2 4 3 4 4 2 2 6" xfId="51799"/>
    <cellStyle name="Normálna 2 4 3 4 4 2 3" xfId="6084"/>
    <cellStyle name="Normálna 2 4 3 4 4 2 3 2" xfId="14039"/>
    <cellStyle name="Normálna 2 4 3 4 4 2 3 2 2" xfId="36406"/>
    <cellStyle name="Normálna 2 4 3 4 4 2 3 3" xfId="20112"/>
    <cellStyle name="Normálna 2 4 3 4 4 2 3 3 2" xfId="36407"/>
    <cellStyle name="Normálna 2 4 3 4 4 2 3 4" xfId="36408"/>
    <cellStyle name="Normálna 2 4 3 4 4 2 3 5" xfId="51800"/>
    <cellStyle name="Normálna 2 4 3 4 4 2 4" xfId="9289"/>
    <cellStyle name="Normálna 2 4 3 4 4 2 4 2" xfId="36409"/>
    <cellStyle name="Normálna 2 4 3 4 4 2 5" xfId="20109"/>
    <cellStyle name="Normálna 2 4 3 4 4 2 5 2" xfId="36410"/>
    <cellStyle name="Normálna 2 4 3 4 4 2 6" xfId="36411"/>
    <cellStyle name="Normálna 2 4 3 4 4 2 7" xfId="51801"/>
    <cellStyle name="Normálna 2 4 3 4 4 3" xfId="2142"/>
    <cellStyle name="Normálna 2 4 3 4 4 3 2" xfId="6875"/>
    <cellStyle name="Normálna 2 4 3 4 4 3 2 2" xfId="14830"/>
    <cellStyle name="Normálna 2 4 3 4 4 3 2 2 2" xfId="36412"/>
    <cellStyle name="Normálna 2 4 3 4 4 3 2 3" xfId="20114"/>
    <cellStyle name="Normálna 2 4 3 4 4 3 2 3 2" xfId="36413"/>
    <cellStyle name="Normálna 2 4 3 4 4 3 2 4" xfId="36414"/>
    <cellStyle name="Normálna 2 4 3 4 4 3 2 5" xfId="51802"/>
    <cellStyle name="Normálna 2 4 3 4 4 3 3" xfId="10099"/>
    <cellStyle name="Normálna 2 4 3 4 4 3 3 2" xfId="36415"/>
    <cellStyle name="Normálna 2 4 3 4 4 3 4" xfId="20113"/>
    <cellStyle name="Normálna 2 4 3 4 4 3 4 2" xfId="36416"/>
    <cellStyle name="Normálna 2 4 3 4 4 3 5" xfId="36417"/>
    <cellStyle name="Normálna 2 4 3 4 4 3 6" xfId="51803"/>
    <cellStyle name="Normálna 2 4 3 4 4 4" xfId="3706"/>
    <cellStyle name="Normálna 2 4 3 4 4 4 2" xfId="5293"/>
    <cellStyle name="Normálna 2 4 3 4 4 4 2 2" xfId="13248"/>
    <cellStyle name="Normálna 2 4 3 4 4 4 2 2 2" xfId="36418"/>
    <cellStyle name="Normálna 2 4 3 4 4 4 2 3" xfId="20116"/>
    <cellStyle name="Normálna 2 4 3 4 4 4 2 3 2" xfId="36419"/>
    <cellStyle name="Normálna 2 4 3 4 4 4 2 4" xfId="36420"/>
    <cellStyle name="Normálna 2 4 3 4 4 4 2 5" xfId="51804"/>
    <cellStyle name="Normálna 2 4 3 4 4 4 3" xfId="11661"/>
    <cellStyle name="Normálna 2 4 3 4 4 4 3 2" xfId="36421"/>
    <cellStyle name="Normálna 2 4 3 4 4 4 4" xfId="20115"/>
    <cellStyle name="Normálna 2 4 3 4 4 4 4 2" xfId="36422"/>
    <cellStyle name="Normálna 2 4 3 4 4 4 5" xfId="36423"/>
    <cellStyle name="Normálna 2 4 3 4 4 4 6" xfId="51805"/>
    <cellStyle name="Normálna 2 4 3 4 4 5" xfId="4500"/>
    <cellStyle name="Normálna 2 4 3 4 4 5 2" xfId="12455"/>
    <cellStyle name="Normálna 2 4 3 4 4 5 2 2" xfId="36424"/>
    <cellStyle name="Normálna 2 4 3 4 4 5 3" xfId="20117"/>
    <cellStyle name="Normálna 2 4 3 4 4 5 3 2" xfId="36425"/>
    <cellStyle name="Normálna 2 4 3 4 4 5 4" xfId="36426"/>
    <cellStyle name="Normálna 2 4 3 4 4 5 5" xfId="51806"/>
    <cellStyle name="Normálna 2 4 3 4 4 6" xfId="8498"/>
    <cellStyle name="Normálna 2 4 3 4 4 6 2" xfId="36427"/>
    <cellStyle name="Normálna 2 4 3 4 4 7" xfId="20108"/>
    <cellStyle name="Normálna 2 4 3 4 4 7 2" xfId="36428"/>
    <cellStyle name="Normálna 2 4 3 4 4 8" xfId="36429"/>
    <cellStyle name="Normálna 2 4 3 4 4 9" xfId="51807"/>
    <cellStyle name="Normálna 2 4 3 4 5" xfId="942"/>
    <cellStyle name="Normálna 2 4 3 4 5 2" xfId="2744"/>
    <cellStyle name="Normálna 2 4 3 4 5 2 2" xfId="7270"/>
    <cellStyle name="Normálna 2 4 3 4 5 2 2 2" xfId="15225"/>
    <cellStyle name="Normálna 2 4 3 4 5 2 2 2 2" xfId="36430"/>
    <cellStyle name="Normálna 2 4 3 4 5 2 2 3" xfId="20120"/>
    <cellStyle name="Normálna 2 4 3 4 5 2 2 3 2" xfId="36431"/>
    <cellStyle name="Normálna 2 4 3 4 5 2 2 4" xfId="36432"/>
    <cellStyle name="Normálna 2 4 3 4 5 2 2 5" xfId="51808"/>
    <cellStyle name="Normálna 2 4 3 4 5 2 3" xfId="10700"/>
    <cellStyle name="Normálna 2 4 3 4 5 2 3 2" xfId="36433"/>
    <cellStyle name="Normálna 2 4 3 4 5 2 4" xfId="20119"/>
    <cellStyle name="Normálna 2 4 3 4 5 2 4 2" xfId="36434"/>
    <cellStyle name="Normálna 2 4 3 4 5 2 5" xfId="36435"/>
    <cellStyle name="Normálna 2 4 3 4 5 2 6" xfId="51809"/>
    <cellStyle name="Normálna 2 4 3 4 5 3" xfId="5694"/>
    <cellStyle name="Normálna 2 4 3 4 5 3 2" xfId="13649"/>
    <cellStyle name="Normálna 2 4 3 4 5 3 2 2" xfId="36436"/>
    <cellStyle name="Normálna 2 4 3 4 5 3 3" xfId="20121"/>
    <cellStyle name="Normálna 2 4 3 4 5 3 3 2" xfId="36437"/>
    <cellStyle name="Normálna 2 4 3 4 5 3 4" xfId="36438"/>
    <cellStyle name="Normálna 2 4 3 4 5 3 5" xfId="51810"/>
    <cellStyle name="Normálna 2 4 3 4 5 4" xfId="8899"/>
    <cellStyle name="Normálna 2 4 3 4 5 4 2" xfId="36439"/>
    <cellStyle name="Normálna 2 4 3 4 5 5" xfId="20118"/>
    <cellStyle name="Normálna 2 4 3 4 5 5 2" xfId="36440"/>
    <cellStyle name="Normálna 2 4 3 4 5 6" xfId="36441"/>
    <cellStyle name="Normálna 2 4 3 4 5 7" xfId="51811"/>
    <cellStyle name="Normálna 2 4 3 4 6" xfId="1751"/>
    <cellStyle name="Normálna 2 4 3 4 6 2" xfId="6485"/>
    <cellStyle name="Normálna 2 4 3 4 6 2 2" xfId="14440"/>
    <cellStyle name="Normálna 2 4 3 4 6 2 2 2" xfId="36442"/>
    <cellStyle name="Normálna 2 4 3 4 6 2 3" xfId="20123"/>
    <cellStyle name="Normálna 2 4 3 4 6 2 3 2" xfId="36443"/>
    <cellStyle name="Normálna 2 4 3 4 6 2 4" xfId="36444"/>
    <cellStyle name="Normálna 2 4 3 4 6 2 5" xfId="51812"/>
    <cellStyle name="Normálna 2 4 3 4 6 3" xfId="9708"/>
    <cellStyle name="Normálna 2 4 3 4 6 3 2" xfId="36445"/>
    <cellStyle name="Normálna 2 4 3 4 6 4" xfId="20122"/>
    <cellStyle name="Normálna 2 4 3 4 6 4 2" xfId="36446"/>
    <cellStyle name="Normálna 2 4 3 4 6 5" xfId="36447"/>
    <cellStyle name="Normálna 2 4 3 4 6 6" xfId="51813"/>
    <cellStyle name="Normálna 2 4 3 4 7" xfId="3781"/>
    <cellStyle name="Normálna 2 4 3 4 7 2" xfId="4903"/>
    <cellStyle name="Normálna 2 4 3 4 7 2 2" xfId="12858"/>
    <cellStyle name="Normálna 2 4 3 4 7 2 2 2" xfId="36448"/>
    <cellStyle name="Normálna 2 4 3 4 7 2 3" xfId="20125"/>
    <cellStyle name="Normálna 2 4 3 4 7 2 3 2" xfId="36449"/>
    <cellStyle name="Normálna 2 4 3 4 7 2 4" xfId="36450"/>
    <cellStyle name="Normálna 2 4 3 4 7 2 5" xfId="51814"/>
    <cellStyle name="Normálna 2 4 3 4 7 3" xfId="11736"/>
    <cellStyle name="Normálna 2 4 3 4 7 3 2" xfId="36451"/>
    <cellStyle name="Normálna 2 4 3 4 7 4" xfId="20124"/>
    <cellStyle name="Normálna 2 4 3 4 7 4 2" xfId="36452"/>
    <cellStyle name="Normálna 2 4 3 4 7 5" xfId="36453"/>
    <cellStyle name="Normálna 2 4 3 4 7 6" xfId="51815"/>
    <cellStyle name="Normálna 2 4 3 4 8" xfId="4110"/>
    <cellStyle name="Normálna 2 4 3 4 8 2" xfId="12065"/>
    <cellStyle name="Normálna 2 4 3 4 8 2 2" xfId="36454"/>
    <cellStyle name="Normálna 2 4 3 4 8 3" xfId="20126"/>
    <cellStyle name="Normálna 2 4 3 4 8 3 2" xfId="36455"/>
    <cellStyle name="Normálna 2 4 3 4 8 4" xfId="36456"/>
    <cellStyle name="Normálna 2 4 3 4 8 5" xfId="51816"/>
    <cellStyle name="Normálna 2 4 3 4 9" xfId="8108"/>
    <cellStyle name="Normálna 2 4 3 4 9 2" xfId="36457"/>
    <cellStyle name="Normálna 2 4 3 5" xfId="194"/>
    <cellStyle name="Normálna 2 4 3 5 10" xfId="36458"/>
    <cellStyle name="Normálna 2 4 3 5 11" xfId="51817"/>
    <cellStyle name="Normálna 2 4 3 5 2" xfId="393"/>
    <cellStyle name="Normálna 2 4 3 5 2 10" xfId="51818"/>
    <cellStyle name="Normálna 2 4 3 5 2 2" xfId="785"/>
    <cellStyle name="Normálna 2 4 3 5 2 2 2" xfId="1580"/>
    <cellStyle name="Normálna 2 4 3 5 2 2 2 2" xfId="3382"/>
    <cellStyle name="Normálna 2 4 3 5 2 2 2 2 2" xfId="7908"/>
    <cellStyle name="Normálna 2 4 3 5 2 2 2 2 2 2" xfId="15863"/>
    <cellStyle name="Normálna 2 4 3 5 2 2 2 2 2 2 2" xfId="36459"/>
    <cellStyle name="Normálna 2 4 3 5 2 2 2 2 2 3" xfId="20132"/>
    <cellStyle name="Normálna 2 4 3 5 2 2 2 2 2 3 2" xfId="36460"/>
    <cellStyle name="Normálna 2 4 3 5 2 2 2 2 2 4" xfId="36461"/>
    <cellStyle name="Normálna 2 4 3 5 2 2 2 2 2 5" xfId="51819"/>
    <cellStyle name="Normálna 2 4 3 5 2 2 2 2 3" xfId="11338"/>
    <cellStyle name="Normálna 2 4 3 5 2 2 2 2 3 2" xfId="36462"/>
    <cellStyle name="Normálna 2 4 3 5 2 2 2 2 4" xfId="20131"/>
    <cellStyle name="Normálna 2 4 3 5 2 2 2 2 4 2" xfId="36463"/>
    <cellStyle name="Normálna 2 4 3 5 2 2 2 2 5" xfId="36464"/>
    <cellStyle name="Normálna 2 4 3 5 2 2 2 2 6" xfId="51820"/>
    <cellStyle name="Normálna 2 4 3 5 2 2 2 3" xfId="6332"/>
    <cellStyle name="Normálna 2 4 3 5 2 2 2 3 2" xfId="14287"/>
    <cellStyle name="Normálna 2 4 3 5 2 2 2 3 2 2" xfId="36465"/>
    <cellStyle name="Normálna 2 4 3 5 2 2 2 3 3" xfId="20133"/>
    <cellStyle name="Normálna 2 4 3 5 2 2 2 3 3 2" xfId="36466"/>
    <cellStyle name="Normálna 2 4 3 5 2 2 2 3 4" xfId="36467"/>
    <cellStyle name="Normálna 2 4 3 5 2 2 2 3 5" xfId="51821"/>
    <cellStyle name="Normálna 2 4 3 5 2 2 2 4" xfId="9537"/>
    <cellStyle name="Normálna 2 4 3 5 2 2 2 4 2" xfId="36468"/>
    <cellStyle name="Normálna 2 4 3 5 2 2 2 5" xfId="20130"/>
    <cellStyle name="Normálna 2 4 3 5 2 2 2 5 2" xfId="36469"/>
    <cellStyle name="Normálna 2 4 3 5 2 2 2 6" xfId="36470"/>
    <cellStyle name="Normálna 2 4 3 5 2 2 2 7" xfId="51822"/>
    <cellStyle name="Normálna 2 4 3 5 2 2 3" xfId="2390"/>
    <cellStyle name="Normálna 2 4 3 5 2 2 3 2" xfId="7123"/>
    <cellStyle name="Normálna 2 4 3 5 2 2 3 2 2" xfId="15078"/>
    <cellStyle name="Normálna 2 4 3 5 2 2 3 2 2 2" xfId="36471"/>
    <cellStyle name="Normálna 2 4 3 5 2 2 3 2 3" xfId="20135"/>
    <cellStyle name="Normálna 2 4 3 5 2 2 3 2 3 2" xfId="36472"/>
    <cellStyle name="Normálna 2 4 3 5 2 2 3 2 4" xfId="36473"/>
    <cellStyle name="Normálna 2 4 3 5 2 2 3 2 5" xfId="51823"/>
    <cellStyle name="Normálna 2 4 3 5 2 2 3 3" xfId="10347"/>
    <cellStyle name="Normálna 2 4 3 5 2 2 3 3 2" xfId="36474"/>
    <cellStyle name="Normálna 2 4 3 5 2 2 3 4" xfId="20134"/>
    <cellStyle name="Normálna 2 4 3 5 2 2 3 4 2" xfId="36475"/>
    <cellStyle name="Normálna 2 4 3 5 2 2 3 5" xfId="36476"/>
    <cellStyle name="Normálna 2 4 3 5 2 2 3 6" xfId="51824"/>
    <cellStyle name="Normálna 2 4 3 5 2 2 4" xfId="3662"/>
    <cellStyle name="Normálna 2 4 3 5 2 2 4 2" xfId="5541"/>
    <cellStyle name="Normálna 2 4 3 5 2 2 4 2 2" xfId="13496"/>
    <cellStyle name="Normálna 2 4 3 5 2 2 4 2 2 2" xfId="36477"/>
    <cellStyle name="Normálna 2 4 3 5 2 2 4 2 3" xfId="20137"/>
    <cellStyle name="Normálna 2 4 3 5 2 2 4 2 3 2" xfId="36478"/>
    <cellStyle name="Normálna 2 4 3 5 2 2 4 2 4" xfId="36479"/>
    <cellStyle name="Normálna 2 4 3 5 2 2 4 2 5" xfId="51825"/>
    <cellStyle name="Normálna 2 4 3 5 2 2 4 3" xfId="11617"/>
    <cellStyle name="Normálna 2 4 3 5 2 2 4 3 2" xfId="36480"/>
    <cellStyle name="Normálna 2 4 3 5 2 2 4 4" xfId="20136"/>
    <cellStyle name="Normálna 2 4 3 5 2 2 4 4 2" xfId="36481"/>
    <cellStyle name="Normálna 2 4 3 5 2 2 4 5" xfId="36482"/>
    <cellStyle name="Normálna 2 4 3 5 2 2 4 6" xfId="51826"/>
    <cellStyle name="Normálna 2 4 3 5 2 2 5" xfId="4748"/>
    <cellStyle name="Normálna 2 4 3 5 2 2 5 2" xfId="12703"/>
    <cellStyle name="Normálna 2 4 3 5 2 2 5 2 2" xfId="36483"/>
    <cellStyle name="Normálna 2 4 3 5 2 2 5 3" xfId="20138"/>
    <cellStyle name="Normálna 2 4 3 5 2 2 5 3 2" xfId="36484"/>
    <cellStyle name="Normálna 2 4 3 5 2 2 5 4" xfId="36485"/>
    <cellStyle name="Normálna 2 4 3 5 2 2 5 5" xfId="51827"/>
    <cellStyle name="Normálna 2 4 3 5 2 2 6" xfId="8746"/>
    <cellStyle name="Normálna 2 4 3 5 2 2 6 2" xfId="36486"/>
    <cellStyle name="Normálna 2 4 3 5 2 2 7" xfId="20129"/>
    <cellStyle name="Normálna 2 4 3 5 2 2 7 2" xfId="36487"/>
    <cellStyle name="Normálna 2 4 3 5 2 2 8" xfId="36488"/>
    <cellStyle name="Normálna 2 4 3 5 2 2 9" xfId="51828"/>
    <cellStyle name="Normálna 2 4 3 5 2 3" xfId="1190"/>
    <cellStyle name="Normálna 2 4 3 5 2 3 2" xfId="2992"/>
    <cellStyle name="Normálna 2 4 3 5 2 3 2 2" xfId="7518"/>
    <cellStyle name="Normálna 2 4 3 5 2 3 2 2 2" xfId="15473"/>
    <cellStyle name="Normálna 2 4 3 5 2 3 2 2 2 2" xfId="36489"/>
    <cellStyle name="Normálna 2 4 3 5 2 3 2 2 3" xfId="20141"/>
    <cellStyle name="Normálna 2 4 3 5 2 3 2 2 3 2" xfId="36490"/>
    <cellStyle name="Normálna 2 4 3 5 2 3 2 2 4" xfId="36491"/>
    <cellStyle name="Normálna 2 4 3 5 2 3 2 2 5" xfId="51829"/>
    <cellStyle name="Normálna 2 4 3 5 2 3 2 3" xfId="10948"/>
    <cellStyle name="Normálna 2 4 3 5 2 3 2 3 2" xfId="36492"/>
    <cellStyle name="Normálna 2 4 3 5 2 3 2 4" xfId="20140"/>
    <cellStyle name="Normálna 2 4 3 5 2 3 2 4 2" xfId="36493"/>
    <cellStyle name="Normálna 2 4 3 5 2 3 2 5" xfId="36494"/>
    <cellStyle name="Normálna 2 4 3 5 2 3 2 6" xfId="51830"/>
    <cellStyle name="Normálna 2 4 3 5 2 3 3" xfId="5942"/>
    <cellStyle name="Normálna 2 4 3 5 2 3 3 2" xfId="13897"/>
    <cellStyle name="Normálna 2 4 3 5 2 3 3 2 2" xfId="36495"/>
    <cellStyle name="Normálna 2 4 3 5 2 3 3 3" xfId="20142"/>
    <cellStyle name="Normálna 2 4 3 5 2 3 3 3 2" xfId="36496"/>
    <cellStyle name="Normálna 2 4 3 5 2 3 3 4" xfId="36497"/>
    <cellStyle name="Normálna 2 4 3 5 2 3 3 5" xfId="51831"/>
    <cellStyle name="Normálna 2 4 3 5 2 3 4" xfId="9147"/>
    <cellStyle name="Normálna 2 4 3 5 2 3 4 2" xfId="36498"/>
    <cellStyle name="Normálna 2 4 3 5 2 3 5" xfId="20139"/>
    <cellStyle name="Normálna 2 4 3 5 2 3 5 2" xfId="36499"/>
    <cellStyle name="Normálna 2 4 3 5 2 3 6" xfId="36500"/>
    <cellStyle name="Normálna 2 4 3 5 2 3 7" xfId="51832"/>
    <cellStyle name="Normálna 2 4 3 5 2 4" xfId="2000"/>
    <cellStyle name="Normálna 2 4 3 5 2 4 2" xfId="6733"/>
    <cellStyle name="Normálna 2 4 3 5 2 4 2 2" xfId="14688"/>
    <cellStyle name="Normálna 2 4 3 5 2 4 2 2 2" xfId="36501"/>
    <cellStyle name="Normálna 2 4 3 5 2 4 2 3" xfId="20144"/>
    <cellStyle name="Normálna 2 4 3 5 2 4 2 3 2" xfId="36502"/>
    <cellStyle name="Normálna 2 4 3 5 2 4 2 4" xfId="36503"/>
    <cellStyle name="Normálna 2 4 3 5 2 4 2 5" xfId="51833"/>
    <cellStyle name="Normálna 2 4 3 5 2 4 3" xfId="9957"/>
    <cellStyle name="Normálna 2 4 3 5 2 4 3 2" xfId="36504"/>
    <cellStyle name="Normálna 2 4 3 5 2 4 4" xfId="20143"/>
    <cellStyle name="Normálna 2 4 3 5 2 4 4 2" xfId="36505"/>
    <cellStyle name="Normálna 2 4 3 5 2 4 5" xfId="36506"/>
    <cellStyle name="Normálna 2 4 3 5 2 4 6" xfId="51834"/>
    <cellStyle name="Normálna 2 4 3 5 2 5" xfId="3720"/>
    <cellStyle name="Normálna 2 4 3 5 2 5 2" xfId="5151"/>
    <cellStyle name="Normálna 2 4 3 5 2 5 2 2" xfId="13106"/>
    <cellStyle name="Normálna 2 4 3 5 2 5 2 2 2" xfId="36507"/>
    <cellStyle name="Normálna 2 4 3 5 2 5 2 3" xfId="20146"/>
    <cellStyle name="Normálna 2 4 3 5 2 5 2 3 2" xfId="36508"/>
    <cellStyle name="Normálna 2 4 3 5 2 5 2 4" xfId="36509"/>
    <cellStyle name="Normálna 2 4 3 5 2 5 2 5" xfId="51835"/>
    <cellStyle name="Normálna 2 4 3 5 2 5 3" xfId="11675"/>
    <cellStyle name="Normálna 2 4 3 5 2 5 3 2" xfId="36510"/>
    <cellStyle name="Normálna 2 4 3 5 2 5 4" xfId="20145"/>
    <cellStyle name="Normálna 2 4 3 5 2 5 4 2" xfId="36511"/>
    <cellStyle name="Normálna 2 4 3 5 2 5 5" xfId="36512"/>
    <cellStyle name="Normálna 2 4 3 5 2 5 6" xfId="51836"/>
    <cellStyle name="Normálna 2 4 3 5 2 6" xfId="4358"/>
    <cellStyle name="Normálna 2 4 3 5 2 6 2" xfId="12313"/>
    <cellStyle name="Normálna 2 4 3 5 2 6 2 2" xfId="36513"/>
    <cellStyle name="Normálna 2 4 3 5 2 6 3" xfId="20147"/>
    <cellStyle name="Normálna 2 4 3 5 2 6 3 2" xfId="36514"/>
    <cellStyle name="Normálna 2 4 3 5 2 6 4" xfId="36515"/>
    <cellStyle name="Normálna 2 4 3 5 2 6 5" xfId="51837"/>
    <cellStyle name="Normálna 2 4 3 5 2 7" xfId="8356"/>
    <cellStyle name="Normálna 2 4 3 5 2 7 2" xfId="36516"/>
    <cellStyle name="Normálna 2 4 3 5 2 8" xfId="20128"/>
    <cellStyle name="Normálna 2 4 3 5 2 8 2" xfId="36517"/>
    <cellStyle name="Normálna 2 4 3 5 2 9" xfId="36518"/>
    <cellStyle name="Normálna 2 4 3 5 3" xfId="592"/>
    <cellStyle name="Normálna 2 4 3 5 3 2" xfId="1387"/>
    <cellStyle name="Normálna 2 4 3 5 3 2 2" xfId="3189"/>
    <cellStyle name="Normálna 2 4 3 5 3 2 2 2" xfId="7715"/>
    <cellStyle name="Normálna 2 4 3 5 3 2 2 2 2" xfId="15670"/>
    <cellStyle name="Normálna 2 4 3 5 3 2 2 2 2 2" xfId="36519"/>
    <cellStyle name="Normálna 2 4 3 5 3 2 2 2 3" xfId="20151"/>
    <cellStyle name="Normálna 2 4 3 5 3 2 2 2 3 2" xfId="36520"/>
    <cellStyle name="Normálna 2 4 3 5 3 2 2 2 4" xfId="36521"/>
    <cellStyle name="Normálna 2 4 3 5 3 2 2 2 5" xfId="51838"/>
    <cellStyle name="Normálna 2 4 3 5 3 2 2 3" xfId="11145"/>
    <cellStyle name="Normálna 2 4 3 5 3 2 2 3 2" xfId="36522"/>
    <cellStyle name="Normálna 2 4 3 5 3 2 2 4" xfId="20150"/>
    <cellStyle name="Normálna 2 4 3 5 3 2 2 4 2" xfId="36523"/>
    <cellStyle name="Normálna 2 4 3 5 3 2 2 5" xfId="36524"/>
    <cellStyle name="Normálna 2 4 3 5 3 2 2 6" xfId="51839"/>
    <cellStyle name="Normálna 2 4 3 5 3 2 3" xfId="6139"/>
    <cellStyle name="Normálna 2 4 3 5 3 2 3 2" xfId="14094"/>
    <cellStyle name="Normálna 2 4 3 5 3 2 3 2 2" xfId="36525"/>
    <cellStyle name="Normálna 2 4 3 5 3 2 3 3" xfId="20152"/>
    <cellStyle name="Normálna 2 4 3 5 3 2 3 3 2" xfId="36526"/>
    <cellStyle name="Normálna 2 4 3 5 3 2 3 4" xfId="36527"/>
    <cellStyle name="Normálna 2 4 3 5 3 2 3 5" xfId="51840"/>
    <cellStyle name="Normálna 2 4 3 5 3 2 4" xfId="9344"/>
    <cellStyle name="Normálna 2 4 3 5 3 2 4 2" xfId="36528"/>
    <cellStyle name="Normálna 2 4 3 5 3 2 5" xfId="20149"/>
    <cellStyle name="Normálna 2 4 3 5 3 2 5 2" xfId="36529"/>
    <cellStyle name="Normálna 2 4 3 5 3 2 6" xfId="36530"/>
    <cellStyle name="Normálna 2 4 3 5 3 2 7" xfId="51841"/>
    <cellStyle name="Normálna 2 4 3 5 3 3" xfId="2197"/>
    <cellStyle name="Normálna 2 4 3 5 3 3 2" xfId="6930"/>
    <cellStyle name="Normálna 2 4 3 5 3 3 2 2" xfId="14885"/>
    <cellStyle name="Normálna 2 4 3 5 3 3 2 2 2" xfId="36531"/>
    <cellStyle name="Normálna 2 4 3 5 3 3 2 3" xfId="20154"/>
    <cellStyle name="Normálna 2 4 3 5 3 3 2 3 2" xfId="36532"/>
    <cellStyle name="Normálna 2 4 3 5 3 3 2 4" xfId="36533"/>
    <cellStyle name="Normálna 2 4 3 5 3 3 2 5" xfId="51842"/>
    <cellStyle name="Normálna 2 4 3 5 3 3 3" xfId="10154"/>
    <cellStyle name="Normálna 2 4 3 5 3 3 3 2" xfId="36534"/>
    <cellStyle name="Normálna 2 4 3 5 3 3 4" xfId="20153"/>
    <cellStyle name="Normálna 2 4 3 5 3 3 4 2" xfId="36535"/>
    <cellStyle name="Normálna 2 4 3 5 3 3 5" xfId="36536"/>
    <cellStyle name="Normálna 2 4 3 5 3 3 6" xfId="51843"/>
    <cellStyle name="Normálna 2 4 3 5 3 4" xfId="3587"/>
    <cellStyle name="Normálna 2 4 3 5 3 4 2" xfId="5348"/>
    <cellStyle name="Normálna 2 4 3 5 3 4 2 2" xfId="13303"/>
    <cellStyle name="Normálna 2 4 3 5 3 4 2 2 2" xfId="36537"/>
    <cellStyle name="Normálna 2 4 3 5 3 4 2 3" xfId="20156"/>
    <cellStyle name="Normálna 2 4 3 5 3 4 2 3 2" xfId="36538"/>
    <cellStyle name="Normálna 2 4 3 5 3 4 2 4" xfId="36539"/>
    <cellStyle name="Normálna 2 4 3 5 3 4 2 5" xfId="51844"/>
    <cellStyle name="Normálna 2 4 3 5 3 4 3" xfId="11543"/>
    <cellStyle name="Normálna 2 4 3 5 3 4 3 2" xfId="36540"/>
    <cellStyle name="Normálna 2 4 3 5 3 4 4" xfId="20155"/>
    <cellStyle name="Normálna 2 4 3 5 3 4 4 2" xfId="36541"/>
    <cellStyle name="Normálna 2 4 3 5 3 4 5" xfId="36542"/>
    <cellStyle name="Normálna 2 4 3 5 3 4 6" xfId="51845"/>
    <cellStyle name="Normálna 2 4 3 5 3 5" xfId="4555"/>
    <cellStyle name="Normálna 2 4 3 5 3 5 2" xfId="12510"/>
    <cellStyle name="Normálna 2 4 3 5 3 5 2 2" xfId="36543"/>
    <cellStyle name="Normálna 2 4 3 5 3 5 3" xfId="20157"/>
    <cellStyle name="Normálna 2 4 3 5 3 5 3 2" xfId="36544"/>
    <cellStyle name="Normálna 2 4 3 5 3 5 4" xfId="36545"/>
    <cellStyle name="Normálna 2 4 3 5 3 5 5" xfId="51846"/>
    <cellStyle name="Normálna 2 4 3 5 3 6" xfId="8553"/>
    <cellStyle name="Normálna 2 4 3 5 3 6 2" xfId="36546"/>
    <cellStyle name="Normálna 2 4 3 5 3 7" xfId="20148"/>
    <cellStyle name="Normálna 2 4 3 5 3 7 2" xfId="36547"/>
    <cellStyle name="Normálna 2 4 3 5 3 8" xfId="36548"/>
    <cellStyle name="Normálna 2 4 3 5 3 9" xfId="51847"/>
    <cellStyle name="Normálna 2 4 3 5 4" xfId="997"/>
    <cellStyle name="Normálna 2 4 3 5 4 2" xfId="2799"/>
    <cellStyle name="Normálna 2 4 3 5 4 2 2" xfId="7325"/>
    <cellStyle name="Normálna 2 4 3 5 4 2 2 2" xfId="15280"/>
    <cellStyle name="Normálna 2 4 3 5 4 2 2 2 2" xfId="36549"/>
    <cellStyle name="Normálna 2 4 3 5 4 2 2 3" xfId="20160"/>
    <cellStyle name="Normálna 2 4 3 5 4 2 2 3 2" xfId="36550"/>
    <cellStyle name="Normálna 2 4 3 5 4 2 2 4" xfId="36551"/>
    <cellStyle name="Normálna 2 4 3 5 4 2 2 5" xfId="51848"/>
    <cellStyle name="Normálna 2 4 3 5 4 2 3" xfId="10755"/>
    <cellStyle name="Normálna 2 4 3 5 4 2 3 2" xfId="36552"/>
    <cellStyle name="Normálna 2 4 3 5 4 2 4" xfId="20159"/>
    <cellStyle name="Normálna 2 4 3 5 4 2 4 2" xfId="36553"/>
    <cellStyle name="Normálna 2 4 3 5 4 2 5" xfId="36554"/>
    <cellStyle name="Normálna 2 4 3 5 4 2 6" xfId="51849"/>
    <cellStyle name="Normálna 2 4 3 5 4 3" xfId="5749"/>
    <cellStyle name="Normálna 2 4 3 5 4 3 2" xfId="13704"/>
    <cellStyle name="Normálna 2 4 3 5 4 3 2 2" xfId="36555"/>
    <cellStyle name="Normálna 2 4 3 5 4 3 3" xfId="20161"/>
    <cellStyle name="Normálna 2 4 3 5 4 3 3 2" xfId="36556"/>
    <cellStyle name="Normálna 2 4 3 5 4 3 4" xfId="36557"/>
    <cellStyle name="Normálna 2 4 3 5 4 3 5" xfId="51850"/>
    <cellStyle name="Normálna 2 4 3 5 4 4" xfId="8954"/>
    <cellStyle name="Normálna 2 4 3 5 4 4 2" xfId="36558"/>
    <cellStyle name="Normálna 2 4 3 5 4 5" xfId="20158"/>
    <cellStyle name="Normálna 2 4 3 5 4 5 2" xfId="36559"/>
    <cellStyle name="Normálna 2 4 3 5 4 6" xfId="36560"/>
    <cellStyle name="Normálna 2 4 3 5 4 7" xfId="51851"/>
    <cellStyle name="Normálna 2 4 3 5 5" xfId="1807"/>
    <cellStyle name="Normálna 2 4 3 5 5 2" xfId="6540"/>
    <cellStyle name="Normálna 2 4 3 5 5 2 2" xfId="14495"/>
    <cellStyle name="Normálna 2 4 3 5 5 2 2 2" xfId="36561"/>
    <cellStyle name="Normálna 2 4 3 5 5 2 3" xfId="20163"/>
    <cellStyle name="Normálna 2 4 3 5 5 2 3 2" xfId="36562"/>
    <cellStyle name="Normálna 2 4 3 5 5 2 4" xfId="36563"/>
    <cellStyle name="Normálna 2 4 3 5 5 2 5" xfId="51852"/>
    <cellStyle name="Normálna 2 4 3 5 5 3" xfId="9764"/>
    <cellStyle name="Normálna 2 4 3 5 5 3 2" xfId="36564"/>
    <cellStyle name="Normálna 2 4 3 5 5 4" xfId="20162"/>
    <cellStyle name="Normálna 2 4 3 5 5 4 2" xfId="36565"/>
    <cellStyle name="Normálna 2 4 3 5 5 5" xfId="36566"/>
    <cellStyle name="Normálna 2 4 3 5 5 6" xfId="51853"/>
    <cellStyle name="Normálna 2 4 3 5 6" xfId="2592"/>
    <cellStyle name="Normálna 2 4 3 5 6 2" xfId="4958"/>
    <cellStyle name="Normálna 2 4 3 5 6 2 2" xfId="12913"/>
    <cellStyle name="Normálna 2 4 3 5 6 2 2 2" xfId="36567"/>
    <cellStyle name="Normálna 2 4 3 5 6 2 3" xfId="20165"/>
    <cellStyle name="Normálna 2 4 3 5 6 2 3 2" xfId="36568"/>
    <cellStyle name="Normálna 2 4 3 5 6 2 4" xfId="36569"/>
    <cellStyle name="Normálna 2 4 3 5 6 2 5" xfId="51854"/>
    <cellStyle name="Normálna 2 4 3 5 6 3" xfId="10549"/>
    <cellStyle name="Normálna 2 4 3 5 6 3 2" xfId="36570"/>
    <cellStyle name="Normálna 2 4 3 5 6 4" xfId="20164"/>
    <cellStyle name="Normálna 2 4 3 5 6 4 2" xfId="36571"/>
    <cellStyle name="Normálna 2 4 3 5 6 5" xfId="36572"/>
    <cellStyle name="Normálna 2 4 3 5 6 6" xfId="51855"/>
    <cellStyle name="Normálna 2 4 3 5 7" xfId="4165"/>
    <cellStyle name="Normálna 2 4 3 5 7 2" xfId="12120"/>
    <cellStyle name="Normálna 2 4 3 5 7 2 2" xfId="36573"/>
    <cellStyle name="Normálna 2 4 3 5 7 3" xfId="20166"/>
    <cellStyle name="Normálna 2 4 3 5 7 3 2" xfId="36574"/>
    <cellStyle name="Normálna 2 4 3 5 7 4" xfId="36575"/>
    <cellStyle name="Normálna 2 4 3 5 7 5" xfId="51856"/>
    <cellStyle name="Normálna 2 4 3 5 8" xfId="8163"/>
    <cellStyle name="Normálna 2 4 3 5 8 2" xfId="36576"/>
    <cellStyle name="Normálna 2 4 3 5 9" xfId="20127"/>
    <cellStyle name="Normálna 2 4 3 5 9 2" xfId="36577"/>
    <cellStyle name="Normálna 2 4 3 6" xfId="292"/>
    <cellStyle name="Normálna 2 4 3 6 10" xfId="51857"/>
    <cellStyle name="Normálna 2 4 3 6 2" xfId="688"/>
    <cellStyle name="Normálna 2 4 3 6 2 2" xfId="1483"/>
    <cellStyle name="Normálna 2 4 3 6 2 2 2" xfId="3285"/>
    <cellStyle name="Normálna 2 4 3 6 2 2 2 2" xfId="7811"/>
    <cellStyle name="Normálna 2 4 3 6 2 2 2 2 2" xfId="15766"/>
    <cellStyle name="Normálna 2 4 3 6 2 2 2 2 2 2" xfId="36578"/>
    <cellStyle name="Normálna 2 4 3 6 2 2 2 2 3" xfId="20171"/>
    <cellStyle name="Normálna 2 4 3 6 2 2 2 2 3 2" xfId="36579"/>
    <cellStyle name="Normálna 2 4 3 6 2 2 2 2 4" xfId="36580"/>
    <cellStyle name="Normálna 2 4 3 6 2 2 2 2 5" xfId="51858"/>
    <cellStyle name="Normálna 2 4 3 6 2 2 2 3" xfId="11241"/>
    <cellStyle name="Normálna 2 4 3 6 2 2 2 3 2" xfId="36581"/>
    <cellStyle name="Normálna 2 4 3 6 2 2 2 4" xfId="20170"/>
    <cellStyle name="Normálna 2 4 3 6 2 2 2 4 2" xfId="36582"/>
    <cellStyle name="Normálna 2 4 3 6 2 2 2 5" xfId="36583"/>
    <cellStyle name="Normálna 2 4 3 6 2 2 2 6" xfId="51859"/>
    <cellStyle name="Normálna 2 4 3 6 2 2 3" xfId="6235"/>
    <cellStyle name="Normálna 2 4 3 6 2 2 3 2" xfId="14190"/>
    <cellStyle name="Normálna 2 4 3 6 2 2 3 2 2" xfId="36584"/>
    <cellStyle name="Normálna 2 4 3 6 2 2 3 3" xfId="20172"/>
    <cellStyle name="Normálna 2 4 3 6 2 2 3 3 2" xfId="36585"/>
    <cellStyle name="Normálna 2 4 3 6 2 2 3 4" xfId="36586"/>
    <cellStyle name="Normálna 2 4 3 6 2 2 3 5" xfId="51860"/>
    <cellStyle name="Normálna 2 4 3 6 2 2 4" xfId="9440"/>
    <cellStyle name="Normálna 2 4 3 6 2 2 4 2" xfId="36587"/>
    <cellStyle name="Normálna 2 4 3 6 2 2 5" xfId="20169"/>
    <cellStyle name="Normálna 2 4 3 6 2 2 5 2" xfId="36588"/>
    <cellStyle name="Normálna 2 4 3 6 2 2 6" xfId="36589"/>
    <cellStyle name="Normálna 2 4 3 6 2 2 7" xfId="51861"/>
    <cellStyle name="Normálna 2 4 3 6 2 3" xfId="2293"/>
    <cellStyle name="Normálna 2 4 3 6 2 3 2" xfId="7026"/>
    <cellStyle name="Normálna 2 4 3 6 2 3 2 2" xfId="14981"/>
    <cellStyle name="Normálna 2 4 3 6 2 3 2 2 2" xfId="36590"/>
    <cellStyle name="Normálna 2 4 3 6 2 3 2 3" xfId="20174"/>
    <cellStyle name="Normálna 2 4 3 6 2 3 2 3 2" xfId="36591"/>
    <cellStyle name="Normálna 2 4 3 6 2 3 2 4" xfId="36592"/>
    <cellStyle name="Normálna 2 4 3 6 2 3 2 5" xfId="51862"/>
    <cellStyle name="Normálna 2 4 3 6 2 3 3" xfId="10250"/>
    <cellStyle name="Normálna 2 4 3 6 2 3 3 2" xfId="36593"/>
    <cellStyle name="Normálna 2 4 3 6 2 3 4" xfId="20173"/>
    <cellStyle name="Normálna 2 4 3 6 2 3 4 2" xfId="36594"/>
    <cellStyle name="Normálna 2 4 3 6 2 3 5" xfId="36595"/>
    <cellStyle name="Normálna 2 4 3 6 2 3 6" xfId="51863"/>
    <cellStyle name="Normálna 2 4 3 6 2 4" xfId="2542"/>
    <cellStyle name="Normálna 2 4 3 6 2 4 2" xfId="5444"/>
    <cellStyle name="Normálna 2 4 3 6 2 4 2 2" xfId="13399"/>
    <cellStyle name="Normálna 2 4 3 6 2 4 2 2 2" xfId="36596"/>
    <cellStyle name="Normálna 2 4 3 6 2 4 2 3" xfId="20176"/>
    <cellStyle name="Normálna 2 4 3 6 2 4 2 3 2" xfId="36597"/>
    <cellStyle name="Normálna 2 4 3 6 2 4 2 4" xfId="36598"/>
    <cellStyle name="Normálna 2 4 3 6 2 4 2 5" xfId="51864"/>
    <cellStyle name="Normálna 2 4 3 6 2 4 3" xfId="10499"/>
    <cellStyle name="Normálna 2 4 3 6 2 4 3 2" xfId="36599"/>
    <cellStyle name="Normálna 2 4 3 6 2 4 4" xfId="20175"/>
    <cellStyle name="Normálna 2 4 3 6 2 4 4 2" xfId="36600"/>
    <cellStyle name="Normálna 2 4 3 6 2 4 5" xfId="36601"/>
    <cellStyle name="Normálna 2 4 3 6 2 4 6" xfId="51865"/>
    <cellStyle name="Normálna 2 4 3 6 2 5" xfId="4651"/>
    <cellStyle name="Normálna 2 4 3 6 2 5 2" xfId="12606"/>
    <cellStyle name="Normálna 2 4 3 6 2 5 2 2" xfId="36602"/>
    <cellStyle name="Normálna 2 4 3 6 2 5 3" xfId="20177"/>
    <cellStyle name="Normálna 2 4 3 6 2 5 3 2" xfId="36603"/>
    <cellStyle name="Normálna 2 4 3 6 2 5 4" xfId="36604"/>
    <cellStyle name="Normálna 2 4 3 6 2 5 5" xfId="51866"/>
    <cellStyle name="Normálna 2 4 3 6 2 6" xfId="8649"/>
    <cellStyle name="Normálna 2 4 3 6 2 6 2" xfId="36605"/>
    <cellStyle name="Normálna 2 4 3 6 2 7" xfId="20168"/>
    <cellStyle name="Normálna 2 4 3 6 2 7 2" xfId="36606"/>
    <cellStyle name="Normálna 2 4 3 6 2 8" xfId="36607"/>
    <cellStyle name="Normálna 2 4 3 6 2 9" xfId="51867"/>
    <cellStyle name="Normálna 2 4 3 6 3" xfId="1093"/>
    <cellStyle name="Normálna 2 4 3 6 3 2" xfId="2895"/>
    <cellStyle name="Normálna 2 4 3 6 3 2 2" xfId="7421"/>
    <cellStyle name="Normálna 2 4 3 6 3 2 2 2" xfId="15376"/>
    <cellStyle name="Normálna 2 4 3 6 3 2 2 2 2" xfId="36608"/>
    <cellStyle name="Normálna 2 4 3 6 3 2 2 3" xfId="20180"/>
    <cellStyle name="Normálna 2 4 3 6 3 2 2 3 2" xfId="36609"/>
    <cellStyle name="Normálna 2 4 3 6 3 2 2 4" xfId="36610"/>
    <cellStyle name="Normálna 2 4 3 6 3 2 2 5" xfId="51868"/>
    <cellStyle name="Normálna 2 4 3 6 3 2 3" xfId="10851"/>
    <cellStyle name="Normálna 2 4 3 6 3 2 3 2" xfId="36611"/>
    <cellStyle name="Normálna 2 4 3 6 3 2 4" xfId="20179"/>
    <cellStyle name="Normálna 2 4 3 6 3 2 4 2" xfId="36612"/>
    <cellStyle name="Normálna 2 4 3 6 3 2 5" xfId="36613"/>
    <cellStyle name="Normálna 2 4 3 6 3 2 6" xfId="51869"/>
    <cellStyle name="Normálna 2 4 3 6 3 3" xfId="5845"/>
    <cellStyle name="Normálna 2 4 3 6 3 3 2" xfId="13800"/>
    <cellStyle name="Normálna 2 4 3 6 3 3 2 2" xfId="36614"/>
    <cellStyle name="Normálna 2 4 3 6 3 3 3" xfId="20181"/>
    <cellStyle name="Normálna 2 4 3 6 3 3 3 2" xfId="36615"/>
    <cellStyle name="Normálna 2 4 3 6 3 3 4" xfId="36616"/>
    <cellStyle name="Normálna 2 4 3 6 3 3 5" xfId="51870"/>
    <cellStyle name="Normálna 2 4 3 6 3 4" xfId="9050"/>
    <cellStyle name="Normálna 2 4 3 6 3 4 2" xfId="36617"/>
    <cellStyle name="Normálna 2 4 3 6 3 5" xfId="20178"/>
    <cellStyle name="Normálna 2 4 3 6 3 5 2" xfId="36618"/>
    <cellStyle name="Normálna 2 4 3 6 3 6" xfId="36619"/>
    <cellStyle name="Normálna 2 4 3 6 3 7" xfId="51871"/>
    <cellStyle name="Normálna 2 4 3 6 4" xfId="1903"/>
    <cellStyle name="Normálna 2 4 3 6 4 2" xfId="6636"/>
    <cellStyle name="Normálna 2 4 3 6 4 2 2" xfId="14591"/>
    <cellStyle name="Normálna 2 4 3 6 4 2 2 2" xfId="36620"/>
    <cellStyle name="Normálna 2 4 3 6 4 2 3" xfId="20183"/>
    <cellStyle name="Normálna 2 4 3 6 4 2 3 2" xfId="36621"/>
    <cellStyle name="Normálna 2 4 3 6 4 2 4" xfId="36622"/>
    <cellStyle name="Normálna 2 4 3 6 4 2 5" xfId="51872"/>
    <cellStyle name="Normálna 2 4 3 6 4 3" xfId="9860"/>
    <cellStyle name="Normálna 2 4 3 6 4 3 2" xfId="36623"/>
    <cellStyle name="Normálna 2 4 3 6 4 4" xfId="20182"/>
    <cellStyle name="Normálna 2 4 3 6 4 4 2" xfId="36624"/>
    <cellStyle name="Normálna 2 4 3 6 4 5" xfId="36625"/>
    <cellStyle name="Normálna 2 4 3 6 4 6" xfId="51873"/>
    <cellStyle name="Normálna 2 4 3 6 5" xfId="2580"/>
    <cellStyle name="Normálna 2 4 3 6 5 2" xfId="5054"/>
    <cellStyle name="Normálna 2 4 3 6 5 2 2" xfId="13009"/>
    <cellStyle name="Normálna 2 4 3 6 5 2 2 2" xfId="36626"/>
    <cellStyle name="Normálna 2 4 3 6 5 2 3" xfId="20185"/>
    <cellStyle name="Normálna 2 4 3 6 5 2 3 2" xfId="36627"/>
    <cellStyle name="Normálna 2 4 3 6 5 2 4" xfId="36628"/>
    <cellStyle name="Normálna 2 4 3 6 5 2 5" xfId="51874"/>
    <cellStyle name="Normálna 2 4 3 6 5 3" xfId="10537"/>
    <cellStyle name="Normálna 2 4 3 6 5 3 2" xfId="36629"/>
    <cellStyle name="Normálna 2 4 3 6 5 4" xfId="20184"/>
    <cellStyle name="Normálna 2 4 3 6 5 4 2" xfId="36630"/>
    <cellStyle name="Normálna 2 4 3 6 5 5" xfId="36631"/>
    <cellStyle name="Normálna 2 4 3 6 5 6" xfId="51875"/>
    <cellStyle name="Normálna 2 4 3 6 6" xfId="4261"/>
    <cellStyle name="Normálna 2 4 3 6 6 2" xfId="12216"/>
    <cellStyle name="Normálna 2 4 3 6 6 2 2" xfId="36632"/>
    <cellStyle name="Normálna 2 4 3 6 6 3" xfId="20186"/>
    <cellStyle name="Normálna 2 4 3 6 6 3 2" xfId="36633"/>
    <cellStyle name="Normálna 2 4 3 6 6 4" xfId="36634"/>
    <cellStyle name="Normálna 2 4 3 6 6 5" xfId="51876"/>
    <cellStyle name="Normálna 2 4 3 6 7" xfId="8259"/>
    <cellStyle name="Normálna 2 4 3 6 7 2" xfId="36635"/>
    <cellStyle name="Normálna 2 4 3 6 8" xfId="20167"/>
    <cellStyle name="Normálna 2 4 3 6 8 2" xfId="36636"/>
    <cellStyle name="Normálna 2 4 3 6 9" xfId="36637"/>
    <cellStyle name="Normálna 2 4 3 7" xfId="495"/>
    <cellStyle name="Normálna 2 4 3 7 2" xfId="1290"/>
    <cellStyle name="Normálna 2 4 3 7 2 2" xfId="3092"/>
    <cellStyle name="Normálna 2 4 3 7 2 2 2" xfId="7618"/>
    <cellStyle name="Normálna 2 4 3 7 2 2 2 2" xfId="15573"/>
    <cellStyle name="Normálna 2 4 3 7 2 2 2 2 2" xfId="36638"/>
    <cellStyle name="Normálna 2 4 3 7 2 2 2 3" xfId="20190"/>
    <cellStyle name="Normálna 2 4 3 7 2 2 2 3 2" xfId="36639"/>
    <cellStyle name="Normálna 2 4 3 7 2 2 2 4" xfId="36640"/>
    <cellStyle name="Normálna 2 4 3 7 2 2 2 5" xfId="51877"/>
    <cellStyle name="Normálna 2 4 3 7 2 2 3" xfId="11048"/>
    <cellStyle name="Normálna 2 4 3 7 2 2 3 2" xfId="36641"/>
    <cellStyle name="Normálna 2 4 3 7 2 2 4" xfId="20189"/>
    <cellStyle name="Normálna 2 4 3 7 2 2 4 2" xfId="36642"/>
    <cellStyle name="Normálna 2 4 3 7 2 2 5" xfId="36643"/>
    <cellStyle name="Normálna 2 4 3 7 2 2 6" xfId="51878"/>
    <cellStyle name="Normálna 2 4 3 7 2 3" xfId="6042"/>
    <cellStyle name="Normálna 2 4 3 7 2 3 2" xfId="13997"/>
    <cellStyle name="Normálna 2 4 3 7 2 3 2 2" xfId="36644"/>
    <cellStyle name="Normálna 2 4 3 7 2 3 3" xfId="20191"/>
    <cellStyle name="Normálna 2 4 3 7 2 3 3 2" xfId="36645"/>
    <cellStyle name="Normálna 2 4 3 7 2 3 4" xfId="36646"/>
    <cellStyle name="Normálna 2 4 3 7 2 3 5" xfId="51879"/>
    <cellStyle name="Normálna 2 4 3 7 2 4" xfId="9247"/>
    <cellStyle name="Normálna 2 4 3 7 2 4 2" xfId="36647"/>
    <cellStyle name="Normálna 2 4 3 7 2 5" xfId="20188"/>
    <cellStyle name="Normálna 2 4 3 7 2 5 2" xfId="36648"/>
    <cellStyle name="Normálna 2 4 3 7 2 6" xfId="36649"/>
    <cellStyle name="Normálna 2 4 3 7 2 7" xfId="51880"/>
    <cellStyle name="Normálna 2 4 3 7 3" xfId="2100"/>
    <cellStyle name="Normálna 2 4 3 7 3 2" xfId="6833"/>
    <cellStyle name="Normálna 2 4 3 7 3 2 2" xfId="14788"/>
    <cellStyle name="Normálna 2 4 3 7 3 2 2 2" xfId="36650"/>
    <cellStyle name="Normálna 2 4 3 7 3 2 3" xfId="20193"/>
    <cellStyle name="Normálna 2 4 3 7 3 2 3 2" xfId="36651"/>
    <cellStyle name="Normálna 2 4 3 7 3 2 4" xfId="36652"/>
    <cellStyle name="Normálna 2 4 3 7 3 2 5" xfId="51881"/>
    <cellStyle name="Normálna 2 4 3 7 3 3" xfId="10057"/>
    <cellStyle name="Normálna 2 4 3 7 3 3 2" xfId="36653"/>
    <cellStyle name="Normálna 2 4 3 7 3 4" xfId="20192"/>
    <cellStyle name="Normálna 2 4 3 7 3 4 2" xfId="36654"/>
    <cellStyle name="Normálna 2 4 3 7 3 5" xfId="36655"/>
    <cellStyle name="Normálna 2 4 3 7 3 6" xfId="51882"/>
    <cellStyle name="Normálna 2 4 3 7 4" xfId="1677"/>
    <cellStyle name="Normálna 2 4 3 7 4 2" xfId="5251"/>
    <cellStyle name="Normálna 2 4 3 7 4 2 2" xfId="13206"/>
    <cellStyle name="Normálna 2 4 3 7 4 2 2 2" xfId="36656"/>
    <cellStyle name="Normálna 2 4 3 7 4 2 3" xfId="20195"/>
    <cellStyle name="Normálna 2 4 3 7 4 2 3 2" xfId="36657"/>
    <cellStyle name="Normálna 2 4 3 7 4 2 4" xfId="36658"/>
    <cellStyle name="Normálna 2 4 3 7 4 2 5" xfId="51883"/>
    <cellStyle name="Normálna 2 4 3 7 4 3" xfId="9634"/>
    <cellStyle name="Normálna 2 4 3 7 4 3 2" xfId="36659"/>
    <cellStyle name="Normálna 2 4 3 7 4 4" xfId="20194"/>
    <cellStyle name="Normálna 2 4 3 7 4 4 2" xfId="36660"/>
    <cellStyle name="Normálna 2 4 3 7 4 5" xfId="36661"/>
    <cellStyle name="Normálna 2 4 3 7 4 6" xfId="51884"/>
    <cellStyle name="Normálna 2 4 3 7 5" xfId="4458"/>
    <cellStyle name="Normálna 2 4 3 7 5 2" xfId="12413"/>
    <cellStyle name="Normálna 2 4 3 7 5 2 2" xfId="36662"/>
    <cellStyle name="Normálna 2 4 3 7 5 3" xfId="20196"/>
    <cellStyle name="Normálna 2 4 3 7 5 3 2" xfId="36663"/>
    <cellStyle name="Normálna 2 4 3 7 5 4" xfId="36664"/>
    <cellStyle name="Normálna 2 4 3 7 5 5" xfId="51885"/>
    <cellStyle name="Normálna 2 4 3 7 6" xfId="8456"/>
    <cellStyle name="Normálna 2 4 3 7 6 2" xfId="36665"/>
    <cellStyle name="Normálna 2 4 3 7 7" xfId="20187"/>
    <cellStyle name="Normálna 2 4 3 7 7 2" xfId="36666"/>
    <cellStyle name="Normálna 2 4 3 7 8" xfId="36667"/>
    <cellStyle name="Normálna 2 4 3 7 9" xfId="51886"/>
    <cellStyle name="Normálna 2 4 3 8" xfId="900"/>
    <cellStyle name="Normálna 2 4 3 8 2" xfId="2702"/>
    <cellStyle name="Normálna 2 4 3 8 2 2" xfId="7228"/>
    <cellStyle name="Normálna 2 4 3 8 2 2 2" xfId="15183"/>
    <cellStyle name="Normálna 2 4 3 8 2 2 2 2" xfId="36668"/>
    <cellStyle name="Normálna 2 4 3 8 2 2 3" xfId="20199"/>
    <cellStyle name="Normálna 2 4 3 8 2 2 3 2" xfId="36669"/>
    <cellStyle name="Normálna 2 4 3 8 2 2 4" xfId="36670"/>
    <cellStyle name="Normálna 2 4 3 8 2 2 5" xfId="51887"/>
    <cellStyle name="Normálna 2 4 3 8 2 3" xfId="10658"/>
    <cellStyle name="Normálna 2 4 3 8 2 3 2" xfId="36671"/>
    <cellStyle name="Normálna 2 4 3 8 2 4" xfId="20198"/>
    <cellStyle name="Normálna 2 4 3 8 2 4 2" xfId="36672"/>
    <cellStyle name="Normálna 2 4 3 8 2 5" xfId="36673"/>
    <cellStyle name="Normálna 2 4 3 8 2 6" xfId="51888"/>
    <cellStyle name="Normálna 2 4 3 8 3" xfId="5652"/>
    <cellStyle name="Normálna 2 4 3 8 3 2" xfId="13607"/>
    <cellStyle name="Normálna 2 4 3 8 3 2 2" xfId="36674"/>
    <cellStyle name="Normálna 2 4 3 8 3 3" xfId="20200"/>
    <cellStyle name="Normálna 2 4 3 8 3 3 2" xfId="36675"/>
    <cellStyle name="Normálna 2 4 3 8 3 4" xfId="36676"/>
    <cellStyle name="Normálna 2 4 3 8 3 5" xfId="51889"/>
    <cellStyle name="Normálna 2 4 3 8 4" xfId="8857"/>
    <cellStyle name="Normálna 2 4 3 8 4 2" xfId="36677"/>
    <cellStyle name="Normálna 2 4 3 8 5" xfId="20197"/>
    <cellStyle name="Normálna 2 4 3 8 5 2" xfId="36678"/>
    <cellStyle name="Normálna 2 4 3 8 6" xfId="36679"/>
    <cellStyle name="Normálna 2 4 3 8 7" xfId="51890"/>
    <cellStyle name="Normálna 2 4 3 9" xfId="1708"/>
    <cellStyle name="Normálna 2 4 3 9 2" xfId="6443"/>
    <cellStyle name="Normálna 2 4 3 9 2 2" xfId="14398"/>
    <cellStyle name="Normálna 2 4 3 9 2 2 2" xfId="36680"/>
    <cellStyle name="Normálna 2 4 3 9 2 3" xfId="20202"/>
    <cellStyle name="Normálna 2 4 3 9 2 3 2" xfId="36681"/>
    <cellStyle name="Normálna 2 4 3 9 2 4" xfId="36682"/>
    <cellStyle name="Normálna 2 4 3 9 2 5" xfId="51891"/>
    <cellStyle name="Normálna 2 4 3 9 3" xfId="9665"/>
    <cellStyle name="Normálna 2 4 3 9 3 2" xfId="36683"/>
    <cellStyle name="Normálna 2 4 3 9 4" xfId="20201"/>
    <cellStyle name="Normálna 2 4 3 9 4 2" xfId="36684"/>
    <cellStyle name="Normálna 2 4 3 9 5" xfId="36685"/>
    <cellStyle name="Normálna 2 4 3 9 6" xfId="51892"/>
    <cellStyle name="Normálna 2 4 4" xfId="80"/>
    <cellStyle name="Normálna 2 4 4 10" xfId="4064"/>
    <cellStyle name="Normálna 2 4 4 10 2" xfId="12019"/>
    <cellStyle name="Normálna 2 4 4 10 2 2" xfId="36686"/>
    <cellStyle name="Normálna 2 4 4 10 3" xfId="20204"/>
    <cellStyle name="Normálna 2 4 4 10 3 2" xfId="36687"/>
    <cellStyle name="Normálna 2 4 4 10 4" xfId="36688"/>
    <cellStyle name="Normálna 2 4 4 10 5" xfId="51893"/>
    <cellStyle name="Normálna 2 4 4 11" xfId="8062"/>
    <cellStyle name="Normálna 2 4 4 11 2" xfId="36689"/>
    <cellStyle name="Normálna 2 4 4 12" xfId="20203"/>
    <cellStyle name="Normálna 2 4 4 12 2" xfId="36690"/>
    <cellStyle name="Normálna 2 4 4 13" xfId="36691"/>
    <cellStyle name="Normálna 2 4 4 14" xfId="51894"/>
    <cellStyle name="Normálna 2 4 4 2" xfId="114"/>
    <cellStyle name="Normálna 2 4 4 2 10" xfId="20205"/>
    <cellStyle name="Normálna 2 4 4 2 10 2" xfId="36692"/>
    <cellStyle name="Normálna 2 4 4 2 11" xfId="36693"/>
    <cellStyle name="Normálna 2 4 4 2 12" xfId="51895"/>
    <cellStyle name="Normálna 2 4 4 2 2" xfId="215"/>
    <cellStyle name="Normálna 2 4 4 2 2 10" xfId="36694"/>
    <cellStyle name="Normálna 2 4 4 2 2 11" xfId="51896"/>
    <cellStyle name="Normálna 2 4 4 2 2 2" xfId="414"/>
    <cellStyle name="Normálna 2 4 4 2 2 2 10" xfId="51897"/>
    <cellStyle name="Normálna 2 4 4 2 2 2 2" xfId="806"/>
    <cellStyle name="Normálna 2 4 4 2 2 2 2 2" xfId="1601"/>
    <cellStyle name="Normálna 2 4 4 2 2 2 2 2 2" xfId="3403"/>
    <cellStyle name="Normálna 2 4 4 2 2 2 2 2 2 2" xfId="7929"/>
    <cellStyle name="Normálna 2 4 4 2 2 2 2 2 2 2 2" xfId="15884"/>
    <cellStyle name="Normálna 2 4 4 2 2 2 2 2 2 2 2 2" xfId="36695"/>
    <cellStyle name="Normálna 2 4 4 2 2 2 2 2 2 2 3" xfId="20211"/>
    <cellStyle name="Normálna 2 4 4 2 2 2 2 2 2 2 3 2" xfId="36696"/>
    <cellStyle name="Normálna 2 4 4 2 2 2 2 2 2 2 4" xfId="36697"/>
    <cellStyle name="Normálna 2 4 4 2 2 2 2 2 2 2 5" xfId="51898"/>
    <cellStyle name="Normálna 2 4 4 2 2 2 2 2 2 3" xfId="11359"/>
    <cellStyle name="Normálna 2 4 4 2 2 2 2 2 2 3 2" xfId="36698"/>
    <cellStyle name="Normálna 2 4 4 2 2 2 2 2 2 4" xfId="20210"/>
    <cellStyle name="Normálna 2 4 4 2 2 2 2 2 2 4 2" xfId="36699"/>
    <cellStyle name="Normálna 2 4 4 2 2 2 2 2 2 5" xfId="36700"/>
    <cellStyle name="Normálna 2 4 4 2 2 2 2 2 2 6" xfId="51899"/>
    <cellStyle name="Normálna 2 4 4 2 2 2 2 2 3" xfId="6353"/>
    <cellStyle name="Normálna 2 4 4 2 2 2 2 2 3 2" xfId="14308"/>
    <cellStyle name="Normálna 2 4 4 2 2 2 2 2 3 2 2" xfId="36701"/>
    <cellStyle name="Normálna 2 4 4 2 2 2 2 2 3 3" xfId="20212"/>
    <cellStyle name="Normálna 2 4 4 2 2 2 2 2 3 3 2" xfId="36702"/>
    <cellStyle name="Normálna 2 4 4 2 2 2 2 2 3 4" xfId="36703"/>
    <cellStyle name="Normálna 2 4 4 2 2 2 2 2 3 5" xfId="51900"/>
    <cellStyle name="Normálna 2 4 4 2 2 2 2 2 4" xfId="9558"/>
    <cellStyle name="Normálna 2 4 4 2 2 2 2 2 4 2" xfId="36704"/>
    <cellStyle name="Normálna 2 4 4 2 2 2 2 2 5" xfId="20209"/>
    <cellStyle name="Normálna 2 4 4 2 2 2 2 2 5 2" xfId="36705"/>
    <cellStyle name="Normálna 2 4 4 2 2 2 2 2 6" xfId="36706"/>
    <cellStyle name="Normálna 2 4 4 2 2 2 2 2 7" xfId="51901"/>
    <cellStyle name="Normálna 2 4 4 2 2 2 2 3" xfId="2411"/>
    <cellStyle name="Normálna 2 4 4 2 2 2 2 3 2" xfId="7144"/>
    <cellStyle name="Normálna 2 4 4 2 2 2 2 3 2 2" xfId="15099"/>
    <cellStyle name="Normálna 2 4 4 2 2 2 2 3 2 2 2" xfId="36707"/>
    <cellStyle name="Normálna 2 4 4 2 2 2 2 3 2 3" xfId="20214"/>
    <cellStyle name="Normálna 2 4 4 2 2 2 2 3 2 3 2" xfId="36708"/>
    <cellStyle name="Normálna 2 4 4 2 2 2 2 3 2 4" xfId="36709"/>
    <cellStyle name="Normálna 2 4 4 2 2 2 2 3 2 5" xfId="51902"/>
    <cellStyle name="Normálna 2 4 4 2 2 2 2 3 3" xfId="10368"/>
    <cellStyle name="Normálna 2 4 4 2 2 2 2 3 3 2" xfId="36710"/>
    <cellStyle name="Normálna 2 4 4 2 2 2 2 3 4" xfId="20213"/>
    <cellStyle name="Normálna 2 4 4 2 2 2 2 3 4 2" xfId="36711"/>
    <cellStyle name="Normálna 2 4 4 2 2 2 2 3 5" xfId="36712"/>
    <cellStyle name="Normálna 2 4 4 2 2 2 2 3 6" xfId="51903"/>
    <cellStyle name="Normálna 2 4 4 2 2 2 2 4" xfId="2545"/>
    <cellStyle name="Normálna 2 4 4 2 2 2 2 4 2" xfId="5562"/>
    <cellStyle name="Normálna 2 4 4 2 2 2 2 4 2 2" xfId="13517"/>
    <cellStyle name="Normálna 2 4 4 2 2 2 2 4 2 2 2" xfId="36713"/>
    <cellStyle name="Normálna 2 4 4 2 2 2 2 4 2 3" xfId="20216"/>
    <cellStyle name="Normálna 2 4 4 2 2 2 2 4 2 3 2" xfId="36714"/>
    <cellStyle name="Normálna 2 4 4 2 2 2 2 4 2 4" xfId="36715"/>
    <cellStyle name="Normálna 2 4 4 2 2 2 2 4 2 5" xfId="51904"/>
    <cellStyle name="Normálna 2 4 4 2 2 2 2 4 3" xfId="10502"/>
    <cellStyle name="Normálna 2 4 4 2 2 2 2 4 3 2" xfId="36716"/>
    <cellStyle name="Normálna 2 4 4 2 2 2 2 4 4" xfId="20215"/>
    <cellStyle name="Normálna 2 4 4 2 2 2 2 4 4 2" xfId="36717"/>
    <cellStyle name="Normálna 2 4 4 2 2 2 2 4 5" xfId="36718"/>
    <cellStyle name="Normálna 2 4 4 2 2 2 2 4 6" xfId="51905"/>
    <cellStyle name="Normálna 2 4 4 2 2 2 2 5" xfId="4769"/>
    <cellStyle name="Normálna 2 4 4 2 2 2 2 5 2" xfId="12724"/>
    <cellStyle name="Normálna 2 4 4 2 2 2 2 5 2 2" xfId="36719"/>
    <cellStyle name="Normálna 2 4 4 2 2 2 2 5 3" xfId="20217"/>
    <cellStyle name="Normálna 2 4 4 2 2 2 2 5 3 2" xfId="36720"/>
    <cellStyle name="Normálna 2 4 4 2 2 2 2 5 4" xfId="36721"/>
    <cellStyle name="Normálna 2 4 4 2 2 2 2 5 5" xfId="51906"/>
    <cellStyle name="Normálna 2 4 4 2 2 2 2 6" xfId="8767"/>
    <cellStyle name="Normálna 2 4 4 2 2 2 2 6 2" xfId="36722"/>
    <cellStyle name="Normálna 2 4 4 2 2 2 2 7" xfId="20208"/>
    <cellStyle name="Normálna 2 4 4 2 2 2 2 7 2" xfId="36723"/>
    <cellStyle name="Normálna 2 4 4 2 2 2 2 8" xfId="36724"/>
    <cellStyle name="Normálna 2 4 4 2 2 2 2 9" xfId="51907"/>
    <cellStyle name="Normálna 2 4 4 2 2 2 3" xfId="1211"/>
    <cellStyle name="Normálna 2 4 4 2 2 2 3 2" xfId="3013"/>
    <cellStyle name="Normálna 2 4 4 2 2 2 3 2 2" xfId="7539"/>
    <cellStyle name="Normálna 2 4 4 2 2 2 3 2 2 2" xfId="15494"/>
    <cellStyle name="Normálna 2 4 4 2 2 2 3 2 2 2 2" xfId="36725"/>
    <cellStyle name="Normálna 2 4 4 2 2 2 3 2 2 3" xfId="20220"/>
    <cellStyle name="Normálna 2 4 4 2 2 2 3 2 2 3 2" xfId="36726"/>
    <cellStyle name="Normálna 2 4 4 2 2 2 3 2 2 4" xfId="36727"/>
    <cellStyle name="Normálna 2 4 4 2 2 2 3 2 2 5" xfId="51908"/>
    <cellStyle name="Normálna 2 4 4 2 2 2 3 2 3" xfId="10969"/>
    <cellStyle name="Normálna 2 4 4 2 2 2 3 2 3 2" xfId="36728"/>
    <cellStyle name="Normálna 2 4 4 2 2 2 3 2 4" xfId="20219"/>
    <cellStyle name="Normálna 2 4 4 2 2 2 3 2 4 2" xfId="36729"/>
    <cellStyle name="Normálna 2 4 4 2 2 2 3 2 5" xfId="36730"/>
    <cellStyle name="Normálna 2 4 4 2 2 2 3 2 6" xfId="51909"/>
    <cellStyle name="Normálna 2 4 4 2 2 2 3 3" xfId="5963"/>
    <cellStyle name="Normálna 2 4 4 2 2 2 3 3 2" xfId="13918"/>
    <cellStyle name="Normálna 2 4 4 2 2 2 3 3 2 2" xfId="36731"/>
    <cellStyle name="Normálna 2 4 4 2 2 2 3 3 3" xfId="20221"/>
    <cellStyle name="Normálna 2 4 4 2 2 2 3 3 3 2" xfId="36732"/>
    <cellStyle name="Normálna 2 4 4 2 2 2 3 3 4" xfId="36733"/>
    <cellStyle name="Normálna 2 4 4 2 2 2 3 3 5" xfId="51910"/>
    <cellStyle name="Normálna 2 4 4 2 2 2 3 4" xfId="9168"/>
    <cellStyle name="Normálna 2 4 4 2 2 2 3 4 2" xfId="36734"/>
    <cellStyle name="Normálna 2 4 4 2 2 2 3 5" xfId="20218"/>
    <cellStyle name="Normálna 2 4 4 2 2 2 3 5 2" xfId="36735"/>
    <cellStyle name="Normálna 2 4 4 2 2 2 3 6" xfId="36736"/>
    <cellStyle name="Normálna 2 4 4 2 2 2 3 7" xfId="51911"/>
    <cellStyle name="Normálna 2 4 4 2 2 2 4" xfId="2021"/>
    <cellStyle name="Normálna 2 4 4 2 2 2 4 2" xfId="6754"/>
    <cellStyle name="Normálna 2 4 4 2 2 2 4 2 2" xfId="14709"/>
    <cellStyle name="Normálna 2 4 4 2 2 2 4 2 2 2" xfId="36737"/>
    <cellStyle name="Normálna 2 4 4 2 2 2 4 2 3" xfId="20223"/>
    <cellStyle name="Normálna 2 4 4 2 2 2 4 2 3 2" xfId="36738"/>
    <cellStyle name="Normálna 2 4 4 2 2 2 4 2 4" xfId="36739"/>
    <cellStyle name="Normálna 2 4 4 2 2 2 4 2 5" xfId="51912"/>
    <cellStyle name="Normálna 2 4 4 2 2 2 4 3" xfId="9978"/>
    <cellStyle name="Normálna 2 4 4 2 2 2 4 3 2" xfId="36740"/>
    <cellStyle name="Normálna 2 4 4 2 2 2 4 4" xfId="20222"/>
    <cellStyle name="Normálna 2 4 4 2 2 2 4 4 2" xfId="36741"/>
    <cellStyle name="Normálna 2 4 4 2 2 2 4 5" xfId="36742"/>
    <cellStyle name="Normálna 2 4 4 2 2 2 4 6" xfId="51913"/>
    <cellStyle name="Normálna 2 4 4 2 2 2 5" xfId="2662"/>
    <cellStyle name="Normálna 2 4 4 2 2 2 5 2" xfId="5172"/>
    <cellStyle name="Normálna 2 4 4 2 2 2 5 2 2" xfId="13127"/>
    <cellStyle name="Normálna 2 4 4 2 2 2 5 2 2 2" xfId="36743"/>
    <cellStyle name="Normálna 2 4 4 2 2 2 5 2 3" xfId="20225"/>
    <cellStyle name="Normálna 2 4 4 2 2 2 5 2 3 2" xfId="36744"/>
    <cellStyle name="Normálna 2 4 4 2 2 2 5 2 4" xfId="36745"/>
    <cellStyle name="Normálna 2 4 4 2 2 2 5 2 5" xfId="51914"/>
    <cellStyle name="Normálna 2 4 4 2 2 2 5 3" xfId="10619"/>
    <cellStyle name="Normálna 2 4 4 2 2 2 5 3 2" xfId="36746"/>
    <cellStyle name="Normálna 2 4 4 2 2 2 5 4" xfId="20224"/>
    <cellStyle name="Normálna 2 4 4 2 2 2 5 4 2" xfId="36747"/>
    <cellStyle name="Normálna 2 4 4 2 2 2 5 5" xfId="36748"/>
    <cellStyle name="Normálna 2 4 4 2 2 2 5 6" xfId="51915"/>
    <cellStyle name="Normálna 2 4 4 2 2 2 6" xfId="4379"/>
    <cellStyle name="Normálna 2 4 4 2 2 2 6 2" xfId="12334"/>
    <cellStyle name="Normálna 2 4 4 2 2 2 6 2 2" xfId="36749"/>
    <cellStyle name="Normálna 2 4 4 2 2 2 6 3" xfId="20226"/>
    <cellStyle name="Normálna 2 4 4 2 2 2 6 3 2" xfId="36750"/>
    <cellStyle name="Normálna 2 4 4 2 2 2 6 4" xfId="36751"/>
    <cellStyle name="Normálna 2 4 4 2 2 2 6 5" xfId="51916"/>
    <cellStyle name="Normálna 2 4 4 2 2 2 7" xfId="8377"/>
    <cellStyle name="Normálna 2 4 4 2 2 2 7 2" xfId="36752"/>
    <cellStyle name="Normálna 2 4 4 2 2 2 8" xfId="20207"/>
    <cellStyle name="Normálna 2 4 4 2 2 2 8 2" xfId="36753"/>
    <cellStyle name="Normálna 2 4 4 2 2 2 9" xfId="36754"/>
    <cellStyle name="Normálna 2 4 4 2 2 3" xfId="613"/>
    <cellStyle name="Normálna 2 4 4 2 2 3 2" xfId="1408"/>
    <cellStyle name="Normálna 2 4 4 2 2 3 2 2" xfId="3210"/>
    <cellStyle name="Normálna 2 4 4 2 2 3 2 2 2" xfId="7736"/>
    <cellStyle name="Normálna 2 4 4 2 2 3 2 2 2 2" xfId="15691"/>
    <cellStyle name="Normálna 2 4 4 2 2 3 2 2 2 2 2" xfId="36755"/>
    <cellStyle name="Normálna 2 4 4 2 2 3 2 2 2 3" xfId="20230"/>
    <cellStyle name="Normálna 2 4 4 2 2 3 2 2 2 3 2" xfId="36756"/>
    <cellStyle name="Normálna 2 4 4 2 2 3 2 2 2 4" xfId="36757"/>
    <cellStyle name="Normálna 2 4 4 2 2 3 2 2 2 5" xfId="51917"/>
    <cellStyle name="Normálna 2 4 4 2 2 3 2 2 3" xfId="11166"/>
    <cellStyle name="Normálna 2 4 4 2 2 3 2 2 3 2" xfId="36758"/>
    <cellStyle name="Normálna 2 4 4 2 2 3 2 2 4" xfId="20229"/>
    <cellStyle name="Normálna 2 4 4 2 2 3 2 2 4 2" xfId="36759"/>
    <cellStyle name="Normálna 2 4 4 2 2 3 2 2 5" xfId="36760"/>
    <cellStyle name="Normálna 2 4 4 2 2 3 2 2 6" xfId="51918"/>
    <cellStyle name="Normálna 2 4 4 2 2 3 2 3" xfId="6160"/>
    <cellStyle name="Normálna 2 4 4 2 2 3 2 3 2" xfId="14115"/>
    <cellStyle name="Normálna 2 4 4 2 2 3 2 3 2 2" xfId="36761"/>
    <cellStyle name="Normálna 2 4 4 2 2 3 2 3 3" xfId="20231"/>
    <cellStyle name="Normálna 2 4 4 2 2 3 2 3 3 2" xfId="36762"/>
    <cellStyle name="Normálna 2 4 4 2 2 3 2 3 4" xfId="36763"/>
    <cellStyle name="Normálna 2 4 4 2 2 3 2 3 5" xfId="51919"/>
    <cellStyle name="Normálna 2 4 4 2 2 3 2 4" xfId="9365"/>
    <cellStyle name="Normálna 2 4 4 2 2 3 2 4 2" xfId="36764"/>
    <cellStyle name="Normálna 2 4 4 2 2 3 2 5" xfId="20228"/>
    <cellStyle name="Normálna 2 4 4 2 2 3 2 5 2" xfId="36765"/>
    <cellStyle name="Normálna 2 4 4 2 2 3 2 6" xfId="36766"/>
    <cellStyle name="Normálna 2 4 4 2 2 3 2 7" xfId="51920"/>
    <cellStyle name="Normálna 2 4 4 2 2 3 3" xfId="2218"/>
    <cellStyle name="Normálna 2 4 4 2 2 3 3 2" xfId="6951"/>
    <cellStyle name="Normálna 2 4 4 2 2 3 3 2 2" xfId="14906"/>
    <cellStyle name="Normálna 2 4 4 2 2 3 3 2 2 2" xfId="36767"/>
    <cellStyle name="Normálna 2 4 4 2 2 3 3 2 3" xfId="20233"/>
    <cellStyle name="Normálna 2 4 4 2 2 3 3 2 3 2" xfId="36768"/>
    <cellStyle name="Normálna 2 4 4 2 2 3 3 2 4" xfId="36769"/>
    <cellStyle name="Normálna 2 4 4 2 2 3 3 2 5" xfId="51921"/>
    <cellStyle name="Normálna 2 4 4 2 2 3 3 3" xfId="10175"/>
    <cellStyle name="Normálna 2 4 4 2 2 3 3 3 2" xfId="36770"/>
    <cellStyle name="Normálna 2 4 4 2 2 3 3 4" xfId="20232"/>
    <cellStyle name="Normálna 2 4 4 2 2 3 3 4 2" xfId="36771"/>
    <cellStyle name="Normálna 2 4 4 2 2 3 3 5" xfId="36772"/>
    <cellStyle name="Normálna 2 4 4 2 2 3 3 6" xfId="51922"/>
    <cellStyle name="Normálna 2 4 4 2 2 3 4" xfId="3967"/>
    <cellStyle name="Normálna 2 4 4 2 2 3 4 2" xfId="5369"/>
    <cellStyle name="Normálna 2 4 4 2 2 3 4 2 2" xfId="13324"/>
    <cellStyle name="Normálna 2 4 4 2 2 3 4 2 2 2" xfId="36773"/>
    <cellStyle name="Normálna 2 4 4 2 2 3 4 2 3" xfId="20235"/>
    <cellStyle name="Normálna 2 4 4 2 2 3 4 2 3 2" xfId="36774"/>
    <cellStyle name="Normálna 2 4 4 2 2 3 4 2 4" xfId="36775"/>
    <cellStyle name="Normálna 2 4 4 2 2 3 4 2 5" xfId="51923"/>
    <cellStyle name="Normálna 2 4 4 2 2 3 4 3" xfId="11922"/>
    <cellStyle name="Normálna 2 4 4 2 2 3 4 3 2" xfId="36776"/>
    <cellStyle name="Normálna 2 4 4 2 2 3 4 4" xfId="20234"/>
    <cellStyle name="Normálna 2 4 4 2 2 3 4 4 2" xfId="36777"/>
    <cellStyle name="Normálna 2 4 4 2 2 3 4 5" xfId="36778"/>
    <cellStyle name="Normálna 2 4 4 2 2 3 4 6" xfId="51924"/>
    <cellStyle name="Normálna 2 4 4 2 2 3 5" xfId="4576"/>
    <cellStyle name="Normálna 2 4 4 2 2 3 5 2" xfId="12531"/>
    <cellStyle name="Normálna 2 4 4 2 2 3 5 2 2" xfId="36779"/>
    <cellStyle name="Normálna 2 4 4 2 2 3 5 3" xfId="20236"/>
    <cellStyle name="Normálna 2 4 4 2 2 3 5 3 2" xfId="36780"/>
    <cellStyle name="Normálna 2 4 4 2 2 3 5 4" xfId="36781"/>
    <cellStyle name="Normálna 2 4 4 2 2 3 5 5" xfId="51925"/>
    <cellStyle name="Normálna 2 4 4 2 2 3 6" xfId="8574"/>
    <cellStyle name="Normálna 2 4 4 2 2 3 6 2" xfId="36782"/>
    <cellStyle name="Normálna 2 4 4 2 2 3 7" xfId="20227"/>
    <cellStyle name="Normálna 2 4 4 2 2 3 7 2" xfId="36783"/>
    <cellStyle name="Normálna 2 4 4 2 2 3 8" xfId="36784"/>
    <cellStyle name="Normálna 2 4 4 2 2 3 9" xfId="51926"/>
    <cellStyle name="Normálna 2 4 4 2 2 4" xfId="1018"/>
    <cellStyle name="Normálna 2 4 4 2 2 4 2" xfId="2820"/>
    <cellStyle name="Normálna 2 4 4 2 2 4 2 2" xfId="7346"/>
    <cellStyle name="Normálna 2 4 4 2 2 4 2 2 2" xfId="15301"/>
    <cellStyle name="Normálna 2 4 4 2 2 4 2 2 2 2" xfId="36785"/>
    <cellStyle name="Normálna 2 4 4 2 2 4 2 2 3" xfId="20239"/>
    <cellStyle name="Normálna 2 4 4 2 2 4 2 2 3 2" xfId="36786"/>
    <cellStyle name="Normálna 2 4 4 2 2 4 2 2 4" xfId="36787"/>
    <cellStyle name="Normálna 2 4 4 2 2 4 2 2 5" xfId="51927"/>
    <cellStyle name="Normálna 2 4 4 2 2 4 2 3" xfId="10776"/>
    <cellStyle name="Normálna 2 4 4 2 2 4 2 3 2" xfId="36788"/>
    <cellStyle name="Normálna 2 4 4 2 2 4 2 4" xfId="20238"/>
    <cellStyle name="Normálna 2 4 4 2 2 4 2 4 2" xfId="36789"/>
    <cellStyle name="Normálna 2 4 4 2 2 4 2 5" xfId="36790"/>
    <cellStyle name="Normálna 2 4 4 2 2 4 2 6" xfId="51928"/>
    <cellStyle name="Normálna 2 4 4 2 2 4 3" xfId="5770"/>
    <cellStyle name="Normálna 2 4 4 2 2 4 3 2" xfId="13725"/>
    <cellStyle name="Normálna 2 4 4 2 2 4 3 2 2" xfId="36791"/>
    <cellStyle name="Normálna 2 4 4 2 2 4 3 3" xfId="20240"/>
    <cellStyle name="Normálna 2 4 4 2 2 4 3 3 2" xfId="36792"/>
    <cellStyle name="Normálna 2 4 4 2 2 4 3 4" xfId="36793"/>
    <cellStyle name="Normálna 2 4 4 2 2 4 3 5" xfId="51929"/>
    <cellStyle name="Normálna 2 4 4 2 2 4 4" xfId="8975"/>
    <cellStyle name="Normálna 2 4 4 2 2 4 4 2" xfId="36794"/>
    <cellStyle name="Normálna 2 4 4 2 2 4 5" xfId="20237"/>
    <cellStyle name="Normálna 2 4 4 2 2 4 5 2" xfId="36795"/>
    <cellStyle name="Normálna 2 4 4 2 2 4 6" xfId="36796"/>
    <cellStyle name="Normálna 2 4 4 2 2 4 7" xfId="51930"/>
    <cellStyle name="Normálna 2 4 4 2 2 5" xfId="1828"/>
    <cellStyle name="Normálna 2 4 4 2 2 5 2" xfId="6561"/>
    <cellStyle name="Normálna 2 4 4 2 2 5 2 2" xfId="14516"/>
    <cellStyle name="Normálna 2 4 4 2 2 5 2 2 2" xfId="36797"/>
    <cellStyle name="Normálna 2 4 4 2 2 5 2 3" xfId="20242"/>
    <cellStyle name="Normálna 2 4 4 2 2 5 2 3 2" xfId="36798"/>
    <cellStyle name="Normálna 2 4 4 2 2 5 2 4" xfId="36799"/>
    <cellStyle name="Normálna 2 4 4 2 2 5 2 5" xfId="51931"/>
    <cellStyle name="Normálna 2 4 4 2 2 5 3" xfId="9785"/>
    <cellStyle name="Normálna 2 4 4 2 2 5 3 2" xfId="36800"/>
    <cellStyle name="Normálna 2 4 4 2 2 5 4" xfId="20241"/>
    <cellStyle name="Normálna 2 4 4 2 2 5 4 2" xfId="36801"/>
    <cellStyle name="Normálna 2 4 4 2 2 5 5" xfId="36802"/>
    <cellStyle name="Normálna 2 4 4 2 2 5 6" xfId="51932"/>
    <cellStyle name="Normálna 2 4 4 2 2 6" xfId="3471"/>
    <cellStyle name="Normálna 2 4 4 2 2 6 2" xfId="4979"/>
    <cellStyle name="Normálna 2 4 4 2 2 6 2 2" xfId="12934"/>
    <cellStyle name="Normálna 2 4 4 2 2 6 2 2 2" xfId="36803"/>
    <cellStyle name="Normálna 2 4 4 2 2 6 2 3" xfId="20244"/>
    <cellStyle name="Normálna 2 4 4 2 2 6 2 3 2" xfId="36804"/>
    <cellStyle name="Normálna 2 4 4 2 2 6 2 4" xfId="36805"/>
    <cellStyle name="Normálna 2 4 4 2 2 6 2 5" xfId="51933"/>
    <cellStyle name="Normálna 2 4 4 2 2 6 3" xfId="11427"/>
    <cellStyle name="Normálna 2 4 4 2 2 6 3 2" xfId="36806"/>
    <cellStyle name="Normálna 2 4 4 2 2 6 4" xfId="20243"/>
    <cellStyle name="Normálna 2 4 4 2 2 6 4 2" xfId="36807"/>
    <cellStyle name="Normálna 2 4 4 2 2 6 5" xfId="36808"/>
    <cellStyle name="Normálna 2 4 4 2 2 6 6" xfId="51934"/>
    <cellStyle name="Normálna 2 4 4 2 2 7" xfId="4186"/>
    <cellStyle name="Normálna 2 4 4 2 2 7 2" xfId="12141"/>
    <cellStyle name="Normálna 2 4 4 2 2 7 2 2" xfId="36809"/>
    <cellStyle name="Normálna 2 4 4 2 2 7 3" xfId="20245"/>
    <cellStyle name="Normálna 2 4 4 2 2 7 3 2" xfId="36810"/>
    <cellStyle name="Normálna 2 4 4 2 2 7 4" xfId="36811"/>
    <cellStyle name="Normálna 2 4 4 2 2 7 5" xfId="51935"/>
    <cellStyle name="Normálna 2 4 4 2 2 8" xfId="8184"/>
    <cellStyle name="Normálna 2 4 4 2 2 8 2" xfId="36812"/>
    <cellStyle name="Normálna 2 4 4 2 2 9" xfId="20206"/>
    <cellStyle name="Normálna 2 4 4 2 2 9 2" xfId="36813"/>
    <cellStyle name="Normálna 2 4 4 2 3" xfId="317"/>
    <cellStyle name="Normálna 2 4 4 2 3 10" xfId="51936"/>
    <cellStyle name="Normálna 2 4 4 2 3 2" xfId="709"/>
    <cellStyle name="Normálna 2 4 4 2 3 2 2" xfId="1504"/>
    <cellStyle name="Normálna 2 4 4 2 3 2 2 2" xfId="3306"/>
    <cellStyle name="Normálna 2 4 4 2 3 2 2 2 2" xfId="7832"/>
    <cellStyle name="Normálna 2 4 4 2 3 2 2 2 2 2" xfId="15787"/>
    <cellStyle name="Normálna 2 4 4 2 3 2 2 2 2 2 2" xfId="36814"/>
    <cellStyle name="Normálna 2 4 4 2 3 2 2 2 2 3" xfId="20250"/>
    <cellStyle name="Normálna 2 4 4 2 3 2 2 2 2 3 2" xfId="36815"/>
    <cellStyle name="Normálna 2 4 4 2 3 2 2 2 2 4" xfId="36816"/>
    <cellStyle name="Normálna 2 4 4 2 3 2 2 2 2 5" xfId="51937"/>
    <cellStyle name="Normálna 2 4 4 2 3 2 2 2 3" xfId="11262"/>
    <cellStyle name="Normálna 2 4 4 2 3 2 2 2 3 2" xfId="36817"/>
    <cellStyle name="Normálna 2 4 4 2 3 2 2 2 4" xfId="20249"/>
    <cellStyle name="Normálna 2 4 4 2 3 2 2 2 4 2" xfId="36818"/>
    <cellStyle name="Normálna 2 4 4 2 3 2 2 2 5" xfId="36819"/>
    <cellStyle name="Normálna 2 4 4 2 3 2 2 2 6" xfId="51938"/>
    <cellStyle name="Normálna 2 4 4 2 3 2 2 3" xfId="6256"/>
    <cellStyle name="Normálna 2 4 4 2 3 2 2 3 2" xfId="14211"/>
    <cellStyle name="Normálna 2 4 4 2 3 2 2 3 2 2" xfId="36820"/>
    <cellStyle name="Normálna 2 4 4 2 3 2 2 3 3" xfId="20251"/>
    <cellStyle name="Normálna 2 4 4 2 3 2 2 3 3 2" xfId="36821"/>
    <cellStyle name="Normálna 2 4 4 2 3 2 2 3 4" xfId="36822"/>
    <cellStyle name="Normálna 2 4 4 2 3 2 2 3 5" xfId="51939"/>
    <cellStyle name="Normálna 2 4 4 2 3 2 2 4" xfId="9461"/>
    <cellStyle name="Normálna 2 4 4 2 3 2 2 4 2" xfId="36823"/>
    <cellStyle name="Normálna 2 4 4 2 3 2 2 5" xfId="20248"/>
    <cellStyle name="Normálna 2 4 4 2 3 2 2 5 2" xfId="36824"/>
    <cellStyle name="Normálna 2 4 4 2 3 2 2 6" xfId="36825"/>
    <cellStyle name="Normálna 2 4 4 2 3 2 2 7" xfId="51940"/>
    <cellStyle name="Normálna 2 4 4 2 3 2 3" xfId="2314"/>
    <cellStyle name="Normálna 2 4 4 2 3 2 3 2" xfId="7047"/>
    <cellStyle name="Normálna 2 4 4 2 3 2 3 2 2" xfId="15002"/>
    <cellStyle name="Normálna 2 4 4 2 3 2 3 2 2 2" xfId="36826"/>
    <cellStyle name="Normálna 2 4 4 2 3 2 3 2 3" xfId="20253"/>
    <cellStyle name="Normálna 2 4 4 2 3 2 3 2 3 2" xfId="36827"/>
    <cellStyle name="Normálna 2 4 4 2 3 2 3 2 4" xfId="36828"/>
    <cellStyle name="Normálna 2 4 4 2 3 2 3 2 5" xfId="51941"/>
    <cellStyle name="Normálna 2 4 4 2 3 2 3 3" xfId="10271"/>
    <cellStyle name="Normálna 2 4 4 2 3 2 3 3 2" xfId="36829"/>
    <cellStyle name="Normálna 2 4 4 2 3 2 3 4" xfId="20252"/>
    <cellStyle name="Normálna 2 4 4 2 3 2 3 4 2" xfId="36830"/>
    <cellStyle name="Normálna 2 4 4 2 3 2 3 5" xfId="36831"/>
    <cellStyle name="Normálna 2 4 4 2 3 2 3 6" xfId="51942"/>
    <cellStyle name="Normálna 2 4 4 2 3 2 4" xfId="3969"/>
    <cellStyle name="Normálna 2 4 4 2 3 2 4 2" xfId="5465"/>
    <cellStyle name="Normálna 2 4 4 2 3 2 4 2 2" xfId="13420"/>
    <cellStyle name="Normálna 2 4 4 2 3 2 4 2 2 2" xfId="36832"/>
    <cellStyle name="Normálna 2 4 4 2 3 2 4 2 3" xfId="20255"/>
    <cellStyle name="Normálna 2 4 4 2 3 2 4 2 3 2" xfId="36833"/>
    <cellStyle name="Normálna 2 4 4 2 3 2 4 2 4" xfId="36834"/>
    <cellStyle name="Normálna 2 4 4 2 3 2 4 2 5" xfId="51943"/>
    <cellStyle name="Normálna 2 4 4 2 3 2 4 3" xfId="11924"/>
    <cellStyle name="Normálna 2 4 4 2 3 2 4 3 2" xfId="36835"/>
    <cellStyle name="Normálna 2 4 4 2 3 2 4 4" xfId="20254"/>
    <cellStyle name="Normálna 2 4 4 2 3 2 4 4 2" xfId="36836"/>
    <cellStyle name="Normálna 2 4 4 2 3 2 4 5" xfId="36837"/>
    <cellStyle name="Normálna 2 4 4 2 3 2 4 6" xfId="51944"/>
    <cellStyle name="Normálna 2 4 4 2 3 2 5" xfId="4672"/>
    <cellStyle name="Normálna 2 4 4 2 3 2 5 2" xfId="12627"/>
    <cellStyle name="Normálna 2 4 4 2 3 2 5 2 2" xfId="36838"/>
    <cellStyle name="Normálna 2 4 4 2 3 2 5 3" xfId="20256"/>
    <cellStyle name="Normálna 2 4 4 2 3 2 5 3 2" xfId="36839"/>
    <cellStyle name="Normálna 2 4 4 2 3 2 5 4" xfId="36840"/>
    <cellStyle name="Normálna 2 4 4 2 3 2 5 5" xfId="51945"/>
    <cellStyle name="Normálna 2 4 4 2 3 2 6" xfId="8670"/>
    <cellStyle name="Normálna 2 4 4 2 3 2 6 2" xfId="36841"/>
    <cellStyle name="Normálna 2 4 4 2 3 2 7" xfId="20247"/>
    <cellStyle name="Normálna 2 4 4 2 3 2 7 2" xfId="36842"/>
    <cellStyle name="Normálna 2 4 4 2 3 2 8" xfId="36843"/>
    <cellStyle name="Normálna 2 4 4 2 3 2 9" xfId="51946"/>
    <cellStyle name="Normálna 2 4 4 2 3 3" xfId="1114"/>
    <cellStyle name="Normálna 2 4 4 2 3 3 2" xfId="2916"/>
    <cellStyle name="Normálna 2 4 4 2 3 3 2 2" xfId="7442"/>
    <cellStyle name="Normálna 2 4 4 2 3 3 2 2 2" xfId="15397"/>
    <cellStyle name="Normálna 2 4 4 2 3 3 2 2 2 2" xfId="36844"/>
    <cellStyle name="Normálna 2 4 4 2 3 3 2 2 3" xfId="20259"/>
    <cellStyle name="Normálna 2 4 4 2 3 3 2 2 3 2" xfId="36845"/>
    <cellStyle name="Normálna 2 4 4 2 3 3 2 2 4" xfId="36846"/>
    <cellStyle name="Normálna 2 4 4 2 3 3 2 2 5" xfId="51947"/>
    <cellStyle name="Normálna 2 4 4 2 3 3 2 3" xfId="10872"/>
    <cellStyle name="Normálna 2 4 4 2 3 3 2 3 2" xfId="36847"/>
    <cellStyle name="Normálna 2 4 4 2 3 3 2 4" xfId="20258"/>
    <cellStyle name="Normálna 2 4 4 2 3 3 2 4 2" xfId="36848"/>
    <cellStyle name="Normálna 2 4 4 2 3 3 2 5" xfId="36849"/>
    <cellStyle name="Normálna 2 4 4 2 3 3 2 6" xfId="51948"/>
    <cellStyle name="Normálna 2 4 4 2 3 3 3" xfId="5866"/>
    <cellStyle name="Normálna 2 4 4 2 3 3 3 2" xfId="13821"/>
    <cellStyle name="Normálna 2 4 4 2 3 3 3 2 2" xfId="36850"/>
    <cellStyle name="Normálna 2 4 4 2 3 3 3 3" xfId="20260"/>
    <cellStyle name="Normálna 2 4 4 2 3 3 3 3 2" xfId="36851"/>
    <cellStyle name="Normálna 2 4 4 2 3 3 3 4" xfId="36852"/>
    <cellStyle name="Normálna 2 4 4 2 3 3 3 5" xfId="51949"/>
    <cellStyle name="Normálna 2 4 4 2 3 3 4" xfId="9071"/>
    <cellStyle name="Normálna 2 4 4 2 3 3 4 2" xfId="36853"/>
    <cellStyle name="Normálna 2 4 4 2 3 3 5" xfId="20257"/>
    <cellStyle name="Normálna 2 4 4 2 3 3 5 2" xfId="36854"/>
    <cellStyle name="Normálna 2 4 4 2 3 3 6" xfId="36855"/>
    <cellStyle name="Normálna 2 4 4 2 3 3 7" xfId="51950"/>
    <cellStyle name="Normálna 2 4 4 2 3 4" xfId="1924"/>
    <cellStyle name="Normálna 2 4 4 2 3 4 2" xfId="6657"/>
    <cellStyle name="Normálna 2 4 4 2 3 4 2 2" xfId="14612"/>
    <cellStyle name="Normálna 2 4 4 2 3 4 2 2 2" xfId="36856"/>
    <cellStyle name="Normálna 2 4 4 2 3 4 2 3" xfId="20262"/>
    <cellStyle name="Normálna 2 4 4 2 3 4 2 3 2" xfId="36857"/>
    <cellStyle name="Normálna 2 4 4 2 3 4 2 4" xfId="36858"/>
    <cellStyle name="Normálna 2 4 4 2 3 4 2 5" xfId="51951"/>
    <cellStyle name="Normálna 2 4 4 2 3 4 3" xfId="9881"/>
    <cellStyle name="Normálna 2 4 4 2 3 4 3 2" xfId="36859"/>
    <cellStyle name="Normálna 2 4 4 2 3 4 4" xfId="20261"/>
    <cellStyle name="Normálna 2 4 4 2 3 4 4 2" xfId="36860"/>
    <cellStyle name="Normálna 2 4 4 2 3 4 5" xfId="36861"/>
    <cellStyle name="Normálna 2 4 4 2 3 4 6" xfId="51952"/>
    <cellStyle name="Normálna 2 4 4 2 3 5" xfId="3594"/>
    <cellStyle name="Normálna 2 4 4 2 3 5 2" xfId="5075"/>
    <cellStyle name="Normálna 2 4 4 2 3 5 2 2" xfId="13030"/>
    <cellStyle name="Normálna 2 4 4 2 3 5 2 2 2" xfId="36862"/>
    <cellStyle name="Normálna 2 4 4 2 3 5 2 3" xfId="20264"/>
    <cellStyle name="Normálna 2 4 4 2 3 5 2 3 2" xfId="36863"/>
    <cellStyle name="Normálna 2 4 4 2 3 5 2 4" xfId="36864"/>
    <cellStyle name="Normálna 2 4 4 2 3 5 2 5" xfId="51953"/>
    <cellStyle name="Normálna 2 4 4 2 3 5 3" xfId="11550"/>
    <cellStyle name="Normálna 2 4 4 2 3 5 3 2" xfId="36865"/>
    <cellStyle name="Normálna 2 4 4 2 3 5 4" xfId="20263"/>
    <cellStyle name="Normálna 2 4 4 2 3 5 4 2" xfId="36866"/>
    <cellStyle name="Normálna 2 4 4 2 3 5 5" xfId="36867"/>
    <cellStyle name="Normálna 2 4 4 2 3 5 6" xfId="51954"/>
    <cellStyle name="Normálna 2 4 4 2 3 6" xfId="4282"/>
    <cellStyle name="Normálna 2 4 4 2 3 6 2" xfId="12237"/>
    <cellStyle name="Normálna 2 4 4 2 3 6 2 2" xfId="36868"/>
    <cellStyle name="Normálna 2 4 4 2 3 6 3" xfId="20265"/>
    <cellStyle name="Normálna 2 4 4 2 3 6 3 2" xfId="36869"/>
    <cellStyle name="Normálna 2 4 4 2 3 6 4" xfId="36870"/>
    <cellStyle name="Normálna 2 4 4 2 3 6 5" xfId="51955"/>
    <cellStyle name="Normálna 2 4 4 2 3 7" xfId="8280"/>
    <cellStyle name="Normálna 2 4 4 2 3 7 2" xfId="36871"/>
    <cellStyle name="Normálna 2 4 4 2 3 8" xfId="20246"/>
    <cellStyle name="Normálna 2 4 4 2 3 8 2" xfId="36872"/>
    <cellStyle name="Normálna 2 4 4 2 3 9" xfId="36873"/>
    <cellStyle name="Normálna 2 4 4 2 4" xfId="516"/>
    <cellStyle name="Normálna 2 4 4 2 4 2" xfId="1311"/>
    <cellStyle name="Normálna 2 4 4 2 4 2 2" xfId="3113"/>
    <cellStyle name="Normálna 2 4 4 2 4 2 2 2" xfId="7639"/>
    <cellStyle name="Normálna 2 4 4 2 4 2 2 2 2" xfId="15594"/>
    <cellStyle name="Normálna 2 4 4 2 4 2 2 2 2 2" xfId="36874"/>
    <cellStyle name="Normálna 2 4 4 2 4 2 2 2 3" xfId="20269"/>
    <cellStyle name="Normálna 2 4 4 2 4 2 2 2 3 2" xfId="36875"/>
    <cellStyle name="Normálna 2 4 4 2 4 2 2 2 4" xfId="36876"/>
    <cellStyle name="Normálna 2 4 4 2 4 2 2 2 5" xfId="51956"/>
    <cellStyle name="Normálna 2 4 4 2 4 2 2 3" xfId="11069"/>
    <cellStyle name="Normálna 2 4 4 2 4 2 2 3 2" xfId="36877"/>
    <cellStyle name="Normálna 2 4 4 2 4 2 2 4" xfId="20268"/>
    <cellStyle name="Normálna 2 4 4 2 4 2 2 4 2" xfId="36878"/>
    <cellStyle name="Normálna 2 4 4 2 4 2 2 5" xfId="36879"/>
    <cellStyle name="Normálna 2 4 4 2 4 2 2 6" xfId="51957"/>
    <cellStyle name="Normálna 2 4 4 2 4 2 3" xfId="6063"/>
    <cellStyle name="Normálna 2 4 4 2 4 2 3 2" xfId="14018"/>
    <cellStyle name="Normálna 2 4 4 2 4 2 3 2 2" xfId="36880"/>
    <cellStyle name="Normálna 2 4 4 2 4 2 3 3" xfId="20270"/>
    <cellStyle name="Normálna 2 4 4 2 4 2 3 3 2" xfId="36881"/>
    <cellStyle name="Normálna 2 4 4 2 4 2 3 4" xfId="36882"/>
    <cellStyle name="Normálna 2 4 4 2 4 2 3 5" xfId="51958"/>
    <cellStyle name="Normálna 2 4 4 2 4 2 4" xfId="9268"/>
    <cellStyle name="Normálna 2 4 4 2 4 2 4 2" xfId="36883"/>
    <cellStyle name="Normálna 2 4 4 2 4 2 5" xfId="20267"/>
    <cellStyle name="Normálna 2 4 4 2 4 2 5 2" xfId="36884"/>
    <cellStyle name="Normálna 2 4 4 2 4 2 6" xfId="36885"/>
    <cellStyle name="Normálna 2 4 4 2 4 2 7" xfId="51959"/>
    <cellStyle name="Normálna 2 4 4 2 4 3" xfId="2121"/>
    <cellStyle name="Normálna 2 4 4 2 4 3 2" xfId="6854"/>
    <cellStyle name="Normálna 2 4 4 2 4 3 2 2" xfId="14809"/>
    <cellStyle name="Normálna 2 4 4 2 4 3 2 2 2" xfId="36886"/>
    <cellStyle name="Normálna 2 4 4 2 4 3 2 3" xfId="20272"/>
    <cellStyle name="Normálna 2 4 4 2 4 3 2 3 2" xfId="36887"/>
    <cellStyle name="Normálna 2 4 4 2 4 3 2 4" xfId="36888"/>
    <cellStyle name="Normálna 2 4 4 2 4 3 2 5" xfId="51960"/>
    <cellStyle name="Normálna 2 4 4 2 4 3 3" xfId="10078"/>
    <cellStyle name="Normálna 2 4 4 2 4 3 3 2" xfId="36889"/>
    <cellStyle name="Normálna 2 4 4 2 4 3 4" xfId="20271"/>
    <cellStyle name="Normálna 2 4 4 2 4 3 4 2" xfId="36890"/>
    <cellStyle name="Normálna 2 4 4 2 4 3 5" xfId="36891"/>
    <cellStyle name="Normálna 2 4 4 2 4 3 6" xfId="51961"/>
    <cellStyle name="Normálna 2 4 4 2 4 4" xfId="3775"/>
    <cellStyle name="Normálna 2 4 4 2 4 4 2" xfId="5272"/>
    <cellStyle name="Normálna 2 4 4 2 4 4 2 2" xfId="13227"/>
    <cellStyle name="Normálna 2 4 4 2 4 4 2 2 2" xfId="36892"/>
    <cellStyle name="Normálna 2 4 4 2 4 4 2 3" xfId="20274"/>
    <cellStyle name="Normálna 2 4 4 2 4 4 2 3 2" xfId="36893"/>
    <cellStyle name="Normálna 2 4 4 2 4 4 2 4" xfId="36894"/>
    <cellStyle name="Normálna 2 4 4 2 4 4 2 5" xfId="51962"/>
    <cellStyle name="Normálna 2 4 4 2 4 4 3" xfId="11730"/>
    <cellStyle name="Normálna 2 4 4 2 4 4 3 2" xfId="36895"/>
    <cellStyle name="Normálna 2 4 4 2 4 4 4" xfId="20273"/>
    <cellStyle name="Normálna 2 4 4 2 4 4 4 2" xfId="36896"/>
    <cellStyle name="Normálna 2 4 4 2 4 4 5" xfId="36897"/>
    <cellStyle name="Normálna 2 4 4 2 4 4 6" xfId="51963"/>
    <cellStyle name="Normálna 2 4 4 2 4 5" xfId="4479"/>
    <cellStyle name="Normálna 2 4 4 2 4 5 2" xfId="12434"/>
    <cellStyle name="Normálna 2 4 4 2 4 5 2 2" xfId="36898"/>
    <cellStyle name="Normálna 2 4 4 2 4 5 3" xfId="20275"/>
    <cellStyle name="Normálna 2 4 4 2 4 5 3 2" xfId="36899"/>
    <cellStyle name="Normálna 2 4 4 2 4 5 4" xfId="36900"/>
    <cellStyle name="Normálna 2 4 4 2 4 5 5" xfId="51964"/>
    <cellStyle name="Normálna 2 4 4 2 4 6" xfId="8477"/>
    <cellStyle name="Normálna 2 4 4 2 4 6 2" xfId="36901"/>
    <cellStyle name="Normálna 2 4 4 2 4 7" xfId="20266"/>
    <cellStyle name="Normálna 2 4 4 2 4 7 2" xfId="36902"/>
    <cellStyle name="Normálna 2 4 4 2 4 8" xfId="36903"/>
    <cellStyle name="Normálna 2 4 4 2 4 9" xfId="51965"/>
    <cellStyle name="Normálna 2 4 4 2 5" xfId="921"/>
    <cellStyle name="Normálna 2 4 4 2 5 2" xfId="2723"/>
    <cellStyle name="Normálna 2 4 4 2 5 2 2" xfId="7249"/>
    <cellStyle name="Normálna 2 4 4 2 5 2 2 2" xfId="15204"/>
    <cellStyle name="Normálna 2 4 4 2 5 2 2 2 2" xfId="36904"/>
    <cellStyle name="Normálna 2 4 4 2 5 2 2 3" xfId="20278"/>
    <cellStyle name="Normálna 2 4 4 2 5 2 2 3 2" xfId="36905"/>
    <cellStyle name="Normálna 2 4 4 2 5 2 2 4" xfId="36906"/>
    <cellStyle name="Normálna 2 4 4 2 5 2 2 5" xfId="51966"/>
    <cellStyle name="Normálna 2 4 4 2 5 2 3" xfId="10679"/>
    <cellStyle name="Normálna 2 4 4 2 5 2 3 2" xfId="36907"/>
    <cellStyle name="Normálna 2 4 4 2 5 2 4" xfId="20277"/>
    <cellStyle name="Normálna 2 4 4 2 5 2 4 2" xfId="36908"/>
    <cellStyle name="Normálna 2 4 4 2 5 2 5" xfId="36909"/>
    <cellStyle name="Normálna 2 4 4 2 5 2 6" xfId="51967"/>
    <cellStyle name="Normálna 2 4 4 2 5 3" xfId="5673"/>
    <cellStyle name="Normálna 2 4 4 2 5 3 2" xfId="13628"/>
    <cellStyle name="Normálna 2 4 4 2 5 3 2 2" xfId="36910"/>
    <cellStyle name="Normálna 2 4 4 2 5 3 3" xfId="20279"/>
    <cellStyle name="Normálna 2 4 4 2 5 3 3 2" xfId="36911"/>
    <cellStyle name="Normálna 2 4 4 2 5 3 4" xfId="36912"/>
    <cellStyle name="Normálna 2 4 4 2 5 3 5" xfId="51968"/>
    <cellStyle name="Normálna 2 4 4 2 5 4" xfId="8878"/>
    <cellStyle name="Normálna 2 4 4 2 5 4 2" xfId="36913"/>
    <cellStyle name="Normálna 2 4 4 2 5 5" xfId="20276"/>
    <cellStyle name="Normálna 2 4 4 2 5 5 2" xfId="36914"/>
    <cellStyle name="Normálna 2 4 4 2 5 6" xfId="36915"/>
    <cellStyle name="Normálna 2 4 4 2 5 7" xfId="51969"/>
    <cellStyle name="Normálna 2 4 4 2 6" xfId="1730"/>
    <cellStyle name="Normálna 2 4 4 2 6 2" xfId="6464"/>
    <cellStyle name="Normálna 2 4 4 2 6 2 2" xfId="14419"/>
    <cellStyle name="Normálna 2 4 4 2 6 2 2 2" xfId="36916"/>
    <cellStyle name="Normálna 2 4 4 2 6 2 3" xfId="20281"/>
    <cellStyle name="Normálna 2 4 4 2 6 2 3 2" xfId="36917"/>
    <cellStyle name="Normálna 2 4 4 2 6 2 4" xfId="36918"/>
    <cellStyle name="Normálna 2 4 4 2 6 2 5" xfId="51970"/>
    <cellStyle name="Normálna 2 4 4 2 6 3" xfId="9687"/>
    <cellStyle name="Normálna 2 4 4 2 6 3 2" xfId="36919"/>
    <cellStyle name="Normálna 2 4 4 2 6 4" xfId="20280"/>
    <cellStyle name="Normálna 2 4 4 2 6 4 2" xfId="36920"/>
    <cellStyle name="Normálna 2 4 4 2 6 5" xfId="36921"/>
    <cellStyle name="Normálna 2 4 4 2 6 6" xfId="51971"/>
    <cellStyle name="Normálna 2 4 4 2 7" xfId="3544"/>
    <cellStyle name="Normálna 2 4 4 2 7 2" xfId="4882"/>
    <cellStyle name="Normálna 2 4 4 2 7 2 2" xfId="12837"/>
    <cellStyle name="Normálna 2 4 4 2 7 2 2 2" xfId="36922"/>
    <cellStyle name="Normálna 2 4 4 2 7 2 3" xfId="20283"/>
    <cellStyle name="Normálna 2 4 4 2 7 2 3 2" xfId="36923"/>
    <cellStyle name="Normálna 2 4 4 2 7 2 4" xfId="36924"/>
    <cellStyle name="Normálna 2 4 4 2 7 2 5" xfId="51972"/>
    <cellStyle name="Normálna 2 4 4 2 7 3" xfId="11500"/>
    <cellStyle name="Normálna 2 4 4 2 7 3 2" xfId="36925"/>
    <cellStyle name="Normálna 2 4 4 2 7 4" xfId="20282"/>
    <cellStyle name="Normálna 2 4 4 2 7 4 2" xfId="36926"/>
    <cellStyle name="Normálna 2 4 4 2 7 5" xfId="36927"/>
    <cellStyle name="Normálna 2 4 4 2 7 6" xfId="51973"/>
    <cellStyle name="Normálna 2 4 4 2 8" xfId="4089"/>
    <cellStyle name="Normálna 2 4 4 2 8 2" xfId="12044"/>
    <cellStyle name="Normálna 2 4 4 2 8 2 2" xfId="36928"/>
    <cellStyle name="Normálna 2 4 4 2 8 3" xfId="20284"/>
    <cellStyle name="Normálna 2 4 4 2 8 3 2" xfId="36929"/>
    <cellStyle name="Normálna 2 4 4 2 8 4" xfId="36930"/>
    <cellStyle name="Normálna 2 4 4 2 8 5" xfId="51974"/>
    <cellStyle name="Normálna 2 4 4 2 9" xfId="8087"/>
    <cellStyle name="Normálna 2 4 4 2 9 2" xfId="36931"/>
    <cellStyle name="Normálna 2 4 4 3" xfId="141"/>
    <cellStyle name="Normálna 2 4 4 3 10" xfId="20285"/>
    <cellStyle name="Normálna 2 4 4 3 10 2" xfId="36932"/>
    <cellStyle name="Normálna 2 4 4 3 11" xfId="36933"/>
    <cellStyle name="Normálna 2 4 4 3 12" xfId="51975"/>
    <cellStyle name="Normálna 2 4 4 3 2" xfId="242"/>
    <cellStyle name="Normálna 2 4 4 3 2 10" xfId="36934"/>
    <cellStyle name="Normálna 2 4 4 3 2 11" xfId="51976"/>
    <cellStyle name="Normálna 2 4 4 3 2 2" xfId="441"/>
    <cellStyle name="Normálna 2 4 4 3 2 2 10" xfId="51977"/>
    <cellStyle name="Normálna 2 4 4 3 2 2 2" xfId="833"/>
    <cellStyle name="Normálna 2 4 4 3 2 2 2 2" xfId="1628"/>
    <cellStyle name="Normálna 2 4 4 3 2 2 2 2 2" xfId="3430"/>
    <cellStyle name="Normálna 2 4 4 3 2 2 2 2 2 2" xfId="7956"/>
    <cellStyle name="Normálna 2 4 4 3 2 2 2 2 2 2 2" xfId="15911"/>
    <cellStyle name="Normálna 2 4 4 3 2 2 2 2 2 2 2 2" xfId="36935"/>
    <cellStyle name="Normálna 2 4 4 3 2 2 2 2 2 2 3" xfId="20291"/>
    <cellStyle name="Normálna 2 4 4 3 2 2 2 2 2 2 3 2" xfId="36936"/>
    <cellStyle name="Normálna 2 4 4 3 2 2 2 2 2 2 4" xfId="36937"/>
    <cellStyle name="Normálna 2 4 4 3 2 2 2 2 2 2 5" xfId="51978"/>
    <cellStyle name="Normálna 2 4 4 3 2 2 2 2 2 3" xfId="11386"/>
    <cellStyle name="Normálna 2 4 4 3 2 2 2 2 2 3 2" xfId="36938"/>
    <cellStyle name="Normálna 2 4 4 3 2 2 2 2 2 4" xfId="20290"/>
    <cellStyle name="Normálna 2 4 4 3 2 2 2 2 2 4 2" xfId="36939"/>
    <cellStyle name="Normálna 2 4 4 3 2 2 2 2 2 5" xfId="36940"/>
    <cellStyle name="Normálna 2 4 4 3 2 2 2 2 2 6" xfId="51979"/>
    <cellStyle name="Normálna 2 4 4 3 2 2 2 2 3" xfId="6380"/>
    <cellStyle name="Normálna 2 4 4 3 2 2 2 2 3 2" xfId="14335"/>
    <cellStyle name="Normálna 2 4 4 3 2 2 2 2 3 2 2" xfId="36941"/>
    <cellStyle name="Normálna 2 4 4 3 2 2 2 2 3 3" xfId="20292"/>
    <cellStyle name="Normálna 2 4 4 3 2 2 2 2 3 3 2" xfId="36942"/>
    <cellStyle name="Normálna 2 4 4 3 2 2 2 2 3 4" xfId="36943"/>
    <cellStyle name="Normálna 2 4 4 3 2 2 2 2 3 5" xfId="51980"/>
    <cellStyle name="Normálna 2 4 4 3 2 2 2 2 4" xfId="9585"/>
    <cellStyle name="Normálna 2 4 4 3 2 2 2 2 4 2" xfId="36944"/>
    <cellStyle name="Normálna 2 4 4 3 2 2 2 2 5" xfId="20289"/>
    <cellStyle name="Normálna 2 4 4 3 2 2 2 2 5 2" xfId="36945"/>
    <cellStyle name="Normálna 2 4 4 3 2 2 2 2 6" xfId="36946"/>
    <cellStyle name="Normálna 2 4 4 3 2 2 2 2 7" xfId="51981"/>
    <cellStyle name="Normálna 2 4 4 3 2 2 2 3" xfId="2438"/>
    <cellStyle name="Normálna 2 4 4 3 2 2 2 3 2" xfId="7171"/>
    <cellStyle name="Normálna 2 4 4 3 2 2 2 3 2 2" xfId="15126"/>
    <cellStyle name="Normálna 2 4 4 3 2 2 2 3 2 2 2" xfId="36947"/>
    <cellStyle name="Normálna 2 4 4 3 2 2 2 3 2 3" xfId="20294"/>
    <cellStyle name="Normálna 2 4 4 3 2 2 2 3 2 3 2" xfId="36948"/>
    <cellStyle name="Normálna 2 4 4 3 2 2 2 3 2 4" xfId="36949"/>
    <cellStyle name="Normálna 2 4 4 3 2 2 2 3 2 5" xfId="51982"/>
    <cellStyle name="Normálna 2 4 4 3 2 2 2 3 3" xfId="10395"/>
    <cellStyle name="Normálna 2 4 4 3 2 2 2 3 3 2" xfId="36950"/>
    <cellStyle name="Normálna 2 4 4 3 2 2 2 3 4" xfId="20293"/>
    <cellStyle name="Normálna 2 4 4 3 2 2 2 3 4 2" xfId="36951"/>
    <cellStyle name="Normálna 2 4 4 3 2 2 2 3 5" xfId="36952"/>
    <cellStyle name="Normálna 2 4 4 3 2 2 2 3 6" xfId="51983"/>
    <cellStyle name="Normálna 2 4 4 3 2 2 2 4" xfId="2700"/>
    <cellStyle name="Normálna 2 4 4 3 2 2 2 4 2" xfId="5589"/>
    <cellStyle name="Normálna 2 4 4 3 2 2 2 4 2 2" xfId="13544"/>
    <cellStyle name="Normálna 2 4 4 3 2 2 2 4 2 2 2" xfId="36953"/>
    <cellStyle name="Normálna 2 4 4 3 2 2 2 4 2 3" xfId="20296"/>
    <cellStyle name="Normálna 2 4 4 3 2 2 2 4 2 3 2" xfId="36954"/>
    <cellStyle name="Normálna 2 4 4 3 2 2 2 4 2 4" xfId="36955"/>
    <cellStyle name="Normálna 2 4 4 3 2 2 2 4 2 5" xfId="51984"/>
    <cellStyle name="Normálna 2 4 4 3 2 2 2 4 3" xfId="10656"/>
    <cellStyle name="Normálna 2 4 4 3 2 2 2 4 3 2" xfId="36956"/>
    <cellStyle name="Normálna 2 4 4 3 2 2 2 4 4" xfId="20295"/>
    <cellStyle name="Normálna 2 4 4 3 2 2 2 4 4 2" xfId="36957"/>
    <cellStyle name="Normálna 2 4 4 3 2 2 2 4 5" xfId="36958"/>
    <cellStyle name="Normálna 2 4 4 3 2 2 2 4 6" xfId="51985"/>
    <cellStyle name="Normálna 2 4 4 3 2 2 2 5" xfId="4796"/>
    <cellStyle name="Normálna 2 4 4 3 2 2 2 5 2" xfId="12751"/>
    <cellStyle name="Normálna 2 4 4 3 2 2 2 5 2 2" xfId="36959"/>
    <cellStyle name="Normálna 2 4 4 3 2 2 2 5 3" xfId="20297"/>
    <cellStyle name="Normálna 2 4 4 3 2 2 2 5 3 2" xfId="36960"/>
    <cellStyle name="Normálna 2 4 4 3 2 2 2 5 4" xfId="36961"/>
    <cellStyle name="Normálna 2 4 4 3 2 2 2 5 5" xfId="51986"/>
    <cellStyle name="Normálna 2 4 4 3 2 2 2 6" xfId="8794"/>
    <cellStyle name="Normálna 2 4 4 3 2 2 2 6 2" xfId="36962"/>
    <cellStyle name="Normálna 2 4 4 3 2 2 2 7" xfId="20288"/>
    <cellStyle name="Normálna 2 4 4 3 2 2 2 7 2" xfId="36963"/>
    <cellStyle name="Normálna 2 4 4 3 2 2 2 8" xfId="36964"/>
    <cellStyle name="Normálna 2 4 4 3 2 2 2 9" xfId="51987"/>
    <cellStyle name="Normálna 2 4 4 3 2 2 3" xfId="1238"/>
    <cellStyle name="Normálna 2 4 4 3 2 2 3 2" xfId="3040"/>
    <cellStyle name="Normálna 2 4 4 3 2 2 3 2 2" xfId="7566"/>
    <cellStyle name="Normálna 2 4 4 3 2 2 3 2 2 2" xfId="15521"/>
    <cellStyle name="Normálna 2 4 4 3 2 2 3 2 2 2 2" xfId="36965"/>
    <cellStyle name="Normálna 2 4 4 3 2 2 3 2 2 3" xfId="20300"/>
    <cellStyle name="Normálna 2 4 4 3 2 2 3 2 2 3 2" xfId="36966"/>
    <cellStyle name="Normálna 2 4 4 3 2 2 3 2 2 4" xfId="36967"/>
    <cellStyle name="Normálna 2 4 4 3 2 2 3 2 2 5" xfId="51988"/>
    <cellStyle name="Normálna 2 4 4 3 2 2 3 2 3" xfId="10996"/>
    <cellStyle name="Normálna 2 4 4 3 2 2 3 2 3 2" xfId="36968"/>
    <cellStyle name="Normálna 2 4 4 3 2 2 3 2 4" xfId="20299"/>
    <cellStyle name="Normálna 2 4 4 3 2 2 3 2 4 2" xfId="36969"/>
    <cellStyle name="Normálna 2 4 4 3 2 2 3 2 5" xfId="36970"/>
    <cellStyle name="Normálna 2 4 4 3 2 2 3 2 6" xfId="51989"/>
    <cellStyle name="Normálna 2 4 4 3 2 2 3 3" xfId="5990"/>
    <cellStyle name="Normálna 2 4 4 3 2 2 3 3 2" xfId="13945"/>
    <cellStyle name="Normálna 2 4 4 3 2 2 3 3 2 2" xfId="36971"/>
    <cellStyle name="Normálna 2 4 4 3 2 2 3 3 3" xfId="20301"/>
    <cellStyle name="Normálna 2 4 4 3 2 2 3 3 3 2" xfId="36972"/>
    <cellStyle name="Normálna 2 4 4 3 2 2 3 3 4" xfId="36973"/>
    <cellStyle name="Normálna 2 4 4 3 2 2 3 3 5" xfId="51990"/>
    <cellStyle name="Normálna 2 4 4 3 2 2 3 4" xfId="9195"/>
    <cellStyle name="Normálna 2 4 4 3 2 2 3 4 2" xfId="36974"/>
    <cellStyle name="Normálna 2 4 4 3 2 2 3 5" xfId="20298"/>
    <cellStyle name="Normálna 2 4 4 3 2 2 3 5 2" xfId="36975"/>
    <cellStyle name="Normálna 2 4 4 3 2 2 3 6" xfId="36976"/>
    <cellStyle name="Normálna 2 4 4 3 2 2 3 7" xfId="51991"/>
    <cellStyle name="Normálna 2 4 4 3 2 2 4" xfId="2048"/>
    <cellStyle name="Normálna 2 4 4 3 2 2 4 2" xfId="6781"/>
    <cellStyle name="Normálna 2 4 4 3 2 2 4 2 2" xfId="14736"/>
    <cellStyle name="Normálna 2 4 4 3 2 2 4 2 2 2" xfId="36977"/>
    <cellStyle name="Normálna 2 4 4 3 2 2 4 2 3" xfId="20303"/>
    <cellStyle name="Normálna 2 4 4 3 2 2 4 2 3 2" xfId="36978"/>
    <cellStyle name="Normálna 2 4 4 3 2 2 4 2 4" xfId="36979"/>
    <cellStyle name="Normálna 2 4 4 3 2 2 4 2 5" xfId="51992"/>
    <cellStyle name="Normálna 2 4 4 3 2 2 4 3" xfId="10005"/>
    <cellStyle name="Normálna 2 4 4 3 2 2 4 3 2" xfId="36980"/>
    <cellStyle name="Normálna 2 4 4 3 2 2 4 4" xfId="20302"/>
    <cellStyle name="Normálna 2 4 4 3 2 2 4 4 2" xfId="36981"/>
    <cellStyle name="Normálna 2 4 4 3 2 2 4 5" xfId="36982"/>
    <cellStyle name="Normálna 2 4 4 3 2 2 4 6" xfId="51993"/>
    <cellStyle name="Normálna 2 4 4 3 2 2 5" xfId="2673"/>
    <cellStyle name="Normálna 2 4 4 3 2 2 5 2" xfId="5199"/>
    <cellStyle name="Normálna 2 4 4 3 2 2 5 2 2" xfId="13154"/>
    <cellStyle name="Normálna 2 4 4 3 2 2 5 2 2 2" xfId="36983"/>
    <cellStyle name="Normálna 2 4 4 3 2 2 5 2 3" xfId="20305"/>
    <cellStyle name="Normálna 2 4 4 3 2 2 5 2 3 2" xfId="36984"/>
    <cellStyle name="Normálna 2 4 4 3 2 2 5 2 4" xfId="36985"/>
    <cellStyle name="Normálna 2 4 4 3 2 2 5 2 5" xfId="51994"/>
    <cellStyle name="Normálna 2 4 4 3 2 2 5 3" xfId="10630"/>
    <cellStyle name="Normálna 2 4 4 3 2 2 5 3 2" xfId="36986"/>
    <cellStyle name="Normálna 2 4 4 3 2 2 5 4" xfId="20304"/>
    <cellStyle name="Normálna 2 4 4 3 2 2 5 4 2" xfId="36987"/>
    <cellStyle name="Normálna 2 4 4 3 2 2 5 5" xfId="36988"/>
    <cellStyle name="Normálna 2 4 4 3 2 2 5 6" xfId="51995"/>
    <cellStyle name="Normálna 2 4 4 3 2 2 6" xfId="4406"/>
    <cellStyle name="Normálna 2 4 4 3 2 2 6 2" xfId="12361"/>
    <cellStyle name="Normálna 2 4 4 3 2 2 6 2 2" xfId="36989"/>
    <cellStyle name="Normálna 2 4 4 3 2 2 6 3" xfId="20306"/>
    <cellStyle name="Normálna 2 4 4 3 2 2 6 3 2" xfId="36990"/>
    <cellStyle name="Normálna 2 4 4 3 2 2 6 4" xfId="36991"/>
    <cellStyle name="Normálna 2 4 4 3 2 2 6 5" xfId="51996"/>
    <cellStyle name="Normálna 2 4 4 3 2 2 7" xfId="8404"/>
    <cellStyle name="Normálna 2 4 4 3 2 2 7 2" xfId="36992"/>
    <cellStyle name="Normálna 2 4 4 3 2 2 8" xfId="20287"/>
    <cellStyle name="Normálna 2 4 4 3 2 2 8 2" xfId="36993"/>
    <cellStyle name="Normálna 2 4 4 3 2 2 9" xfId="36994"/>
    <cellStyle name="Normálna 2 4 4 3 2 3" xfId="640"/>
    <cellStyle name="Normálna 2 4 4 3 2 3 2" xfId="1435"/>
    <cellStyle name="Normálna 2 4 4 3 2 3 2 2" xfId="3237"/>
    <cellStyle name="Normálna 2 4 4 3 2 3 2 2 2" xfId="7763"/>
    <cellStyle name="Normálna 2 4 4 3 2 3 2 2 2 2" xfId="15718"/>
    <cellStyle name="Normálna 2 4 4 3 2 3 2 2 2 2 2" xfId="36995"/>
    <cellStyle name="Normálna 2 4 4 3 2 3 2 2 2 3" xfId="20310"/>
    <cellStyle name="Normálna 2 4 4 3 2 3 2 2 2 3 2" xfId="36996"/>
    <cellStyle name="Normálna 2 4 4 3 2 3 2 2 2 4" xfId="36997"/>
    <cellStyle name="Normálna 2 4 4 3 2 3 2 2 2 5" xfId="51997"/>
    <cellStyle name="Normálna 2 4 4 3 2 3 2 2 3" xfId="11193"/>
    <cellStyle name="Normálna 2 4 4 3 2 3 2 2 3 2" xfId="36998"/>
    <cellStyle name="Normálna 2 4 4 3 2 3 2 2 4" xfId="20309"/>
    <cellStyle name="Normálna 2 4 4 3 2 3 2 2 4 2" xfId="36999"/>
    <cellStyle name="Normálna 2 4 4 3 2 3 2 2 5" xfId="37000"/>
    <cellStyle name="Normálna 2 4 4 3 2 3 2 2 6" xfId="51998"/>
    <cellStyle name="Normálna 2 4 4 3 2 3 2 3" xfId="6187"/>
    <cellStyle name="Normálna 2 4 4 3 2 3 2 3 2" xfId="14142"/>
    <cellStyle name="Normálna 2 4 4 3 2 3 2 3 2 2" xfId="37001"/>
    <cellStyle name="Normálna 2 4 4 3 2 3 2 3 3" xfId="20311"/>
    <cellStyle name="Normálna 2 4 4 3 2 3 2 3 3 2" xfId="37002"/>
    <cellStyle name="Normálna 2 4 4 3 2 3 2 3 4" xfId="37003"/>
    <cellStyle name="Normálna 2 4 4 3 2 3 2 3 5" xfId="51999"/>
    <cellStyle name="Normálna 2 4 4 3 2 3 2 4" xfId="9392"/>
    <cellStyle name="Normálna 2 4 4 3 2 3 2 4 2" xfId="37004"/>
    <cellStyle name="Normálna 2 4 4 3 2 3 2 5" xfId="20308"/>
    <cellStyle name="Normálna 2 4 4 3 2 3 2 5 2" xfId="37005"/>
    <cellStyle name="Normálna 2 4 4 3 2 3 2 6" xfId="37006"/>
    <cellStyle name="Normálna 2 4 4 3 2 3 2 7" xfId="52000"/>
    <cellStyle name="Normálna 2 4 4 3 2 3 3" xfId="2245"/>
    <cellStyle name="Normálna 2 4 4 3 2 3 3 2" xfId="6978"/>
    <cellStyle name="Normálna 2 4 4 3 2 3 3 2 2" xfId="14933"/>
    <cellStyle name="Normálna 2 4 4 3 2 3 3 2 2 2" xfId="37007"/>
    <cellStyle name="Normálna 2 4 4 3 2 3 3 2 3" xfId="20313"/>
    <cellStyle name="Normálna 2 4 4 3 2 3 3 2 3 2" xfId="37008"/>
    <cellStyle name="Normálna 2 4 4 3 2 3 3 2 4" xfId="37009"/>
    <cellStyle name="Normálna 2 4 4 3 2 3 3 2 5" xfId="52001"/>
    <cellStyle name="Normálna 2 4 4 3 2 3 3 3" xfId="10202"/>
    <cellStyle name="Normálna 2 4 4 3 2 3 3 3 2" xfId="37010"/>
    <cellStyle name="Normálna 2 4 4 3 2 3 3 4" xfId="20312"/>
    <cellStyle name="Normálna 2 4 4 3 2 3 3 4 2" xfId="37011"/>
    <cellStyle name="Normálna 2 4 4 3 2 3 3 5" xfId="37012"/>
    <cellStyle name="Normálna 2 4 4 3 2 3 3 6" xfId="52002"/>
    <cellStyle name="Normálna 2 4 4 3 2 3 4" xfId="3691"/>
    <cellStyle name="Normálna 2 4 4 3 2 3 4 2" xfId="5396"/>
    <cellStyle name="Normálna 2 4 4 3 2 3 4 2 2" xfId="13351"/>
    <cellStyle name="Normálna 2 4 4 3 2 3 4 2 2 2" xfId="37013"/>
    <cellStyle name="Normálna 2 4 4 3 2 3 4 2 3" xfId="20315"/>
    <cellStyle name="Normálna 2 4 4 3 2 3 4 2 3 2" xfId="37014"/>
    <cellStyle name="Normálna 2 4 4 3 2 3 4 2 4" xfId="37015"/>
    <cellStyle name="Normálna 2 4 4 3 2 3 4 2 5" xfId="52003"/>
    <cellStyle name="Normálna 2 4 4 3 2 3 4 3" xfId="11646"/>
    <cellStyle name="Normálna 2 4 4 3 2 3 4 3 2" xfId="37016"/>
    <cellStyle name="Normálna 2 4 4 3 2 3 4 4" xfId="20314"/>
    <cellStyle name="Normálna 2 4 4 3 2 3 4 4 2" xfId="37017"/>
    <cellStyle name="Normálna 2 4 4 3 2 3 4 5" xfId="37018"/>
    <cellStyle name="Normálna 2 4 4 3 2 3 4 6" xfId="52004"/>
    <cellStyle name="Normálna 2 4 4 3 2 3 5" xfId="4603"/>
    <cellStyle name="Normálna 2 4 4 3 2 3 5 2" xfId="12558"/>
    <cellStyle name="Normálna 2 4 4 3 2 3 5 2 2" xfId="37019"/>
    <cellStyle name="Normálna 2 4 4 3 2 3 5 3" xfId="20316"/>
    <cellStyle name="Normálna 2 4 4 3 2 3 5 3 2" xfId="37020"/>
    <cellStyle name="Normálna 2 4 4 3 2 3 5 4" xfId="37021"/>
    <cellStyle name="Normálna 2 4 4 3 2 3 5 5" xfId="52005"/>
    <cellStyle name="Normálna 2 4 4 3 2 3 6" xfId="8601"/>
    <cellStyle name="Normálna 2 4 4 3 2 3 6 2" xfId="37022"/>
    <cellStyle name="Normálna 2 4 4 3 2 3 7" xfId="20307"/>
    <cellStyle name="Normálna 2 4 4 3 2 3 7 2" xfId="37023"/>
    <cellStyle name="Normálna 2 4 4 3 2 3 8" xfId="37024"/>
    <cellStyle name="Normálna 2 4 4 3 2 3 9" xfId="52006"/>
    <cellStyle name="Normálna 2 4 4 3 2 4" xfId="1045"/>
    <cellStyle name="Normálna 2 4 4 3 2 4 2" xfId="2847"/>
    <cellStyle name="Normálna 2 4 4 3 2 4 2 2" xfId="7373"/>
    <cellStyle name="Normálna 2 4 4 3 2 4 2 2 2" xfId="15328"/>
    <cellStyle name="Normálna 2 4 4 3 2 4 2 2 2 2" xfId="37025"/>
    <cellStyle name="Normálna 2 4 4 3 2 4 2 2 3" xfId="20319"/>
    <cellStyle name="Normálna 2 4 4 3 2 4 2 2 3 2" xfId="37026"/>
    <cellStyle name="Normálna 2 4 4 3 2 4 2 2 4" xfId="37027"/>
    <cellStyle name="Normálna 2 4 4 3 2 4 2 2 5" xfId="52007"/>
    <cellStyle name="Normálna 2 4 4 3 2 4 2 3" xfId="10803"/>
    <cellStyle name="Normálna 2 4 4 3 2 4 2 3 2" xfId="37028"/>
    <cellStyle name="Normálna 2 4 4 3 2 4 2 4" xfId="20318"/>
    <cellStyle name="Normálna 2 4 4 3 2 4 2 4 2" xfId="37029"/>
    <cellStyle name="Normálna 2 4 4 3 2 4 2 5" xfId="37030"/>
    <cellStyle name="Normálna 2 4 4 3 2 4 2 6" xfId="52008"/>
    <cellStyle name="Normálna 2 4 4 3 2 4 3" xfId="5797"/>
    <cellStyle name="Normálna 2 4 4 3 2 4 3 2" xfId="13752"/>
    <cellStyle name="Normálna 2 4 4 3 2 4 3 2 2" xfId="37031"/>
    <cellStyle name="Normálna 2 4 4 3 2 4 3 3" xfId="20320"/>
    <cellStyle name="Normálna 2 4 4 3 2 4 3 3 2" xfId="37032"/>
    <cellStyle name="Normálna 2 4 4 3 2 4 3 4" xfId="37033"/>
    <cellStyle name="Normálna 2 4 4 3 2 4 3 5" xfId="52009"/>
    <cellStyle name="Normálna 2 4 4 3 2 4 4" xfId="9002"/>
    <cellStyle name="Normálna 2 4 4 3 2 4 4 2" xfId="37034"/>
    <cellStyle name="Normálna 2 4 4 3 2 4 5" xfId="20317"/>
    <cellStyle name="Normálna 2 4 4 3 2 4 5 2" xfId="37035"/>
    <cellStyle name="Normálna 2 4 4 3 2 4 6" xfId="37036"/>
    <cellStyle name="Normálna 2 4 4 3 2 4 7" xfId="52010"/>
    <cellStyle name="Normálna 2 4 4 3 2 5" xfId="1855"/>
    <cellStyle name="Normálna 2 4 4 3 2 5 2" xfId="6588"/>
    <cellStyle name="Normálna 2 4 4 3 2 5 2 2" xfId="14543"/>
    <cellStyle name="Normálna 2 4 4 3 2 5 2 2 2" xfId="37037"/>
    <cellStyle name="Normálna 2 4 4 3 2 5 2 3" xfId="20322"/>
    <cellStyle name="Normálna 2 4 4 3 2 5 2 3 2" xfId="37038"/>
    <cellStyle name="Normálna 2 4 4 3 2 5 2 4" xfId="37039"/>
    <cellStyle name="Normálna 2 4 4 3 2 5 2 5" xfId="52011"/>
    <cellStyle name="Normálna 2 4 4 3 2 5 3" xfId="9812"/>
    <cellStyle name="Normálna 2 4 4 3 2 5 3 2" xfId="37040"/>
    <cellStyle name="Normálna 2 4 4 3 2 5 4" xfId="20321"/>
    <cellStyle name="Normálna 2 4 4 3 2 5 4 2" xfId="37041"/>
    <cellStyle name="Normálna 2 4 4 3 2 5 5" xfId="37042"/>
    <cellStyle name="Normálna 2 4 4 3 2 5 6" xfId="52012"/>
    <cellStyle name="Normálna 2 4 4 3 2 6" xfId="3838"/>
    <cellStyle name="Normálna 2 4 4 3 2 6 2" xfId="5006"/>
    <cellStyle name="Normálna 2 4 4 3 2 6 2 2" xfId="12961"/>
    <cellStyle name="Normálna 2 4 4 3 2 6 2 2 2" xfId="37043"/>
    <cellStyle name="Normálna 2 4 4 3 2 6 2 3" xfId="20324"/>
    <cellStyle name="Normálna 2 4 4 3 2 6 2 3 2" xfId="37044"/>
    <cellStyle name="Normálna 2 4 4 3 2 6 2 4" xfId="37045"/>
    <cellStyle name="Normálna 2 4 4 3 2 6 2 5" xfId="52013"/>
    <cellStyle name="Normálna 2 4 4 3 2 6 3" xfId="11793"/>
    <cellStyle name="Normálna 2 4 4 3 2 6 3 2" xfId="37046"/>
    <cellStyle name="Normálna 2 4 4 3 2 6 4" xfId="20323"/>
    <cellStyle name="Normálna 2 4 4 3 2 6 4 2" xfId="37047"/>
    <cellStyle name="Normálna 2 4 4 3 2 6 5" xfId="37048"/>
    <cellStyle name="Normálna 2 4 4 3 2 6 6" xfId="52014"/>
    <cellStyle name="Normálna 2 4 4 3 2 7" xfId="4213"/>
    <cellStyle name="Normálna 2 4 4 3 2 7 2" xfId="12168"/>
    <cellStyle name="Normálna 2 4 4 3 2 7 2 2" xfId="37049"/>
    <cellStyle name="Normálna 2 4 4 3 2 7 3" xfId="20325"/>
    <cellStyle name="Normálna 2 4 4 3 2 7 3 2" xfId="37050"/>
    <cellStyle name="Normálna 2 4 4 3 2 7 4" xfId="37051"/>
    <cellStyle name="Normálna 2 4 4 3 2 7 5" xfId="52015"/>
    <cellStyle name="Normálna 2 4 4 3 2 8" xfId="8211"/>
    <cellStyle name="Normálna 2 4 4 3 2 8 2" xfId="37052"/>
    <cellStyle name="Normálna 2 4 4 3 2 9" xfId="20286"/>
    <cellStyle name="Normálna 2 4 4 3 2 9 2" xfId="37053"/>
    <cellStyle name="Normálna 2 4 4 3 3" xfId="344"/>
    <cellStyle name="Normálna 2 4 4 3 3 10" xfId="52016"/>
    <cellStyle name="Normálna 2 4 4 3 3 2" xfId="736"/>
    <cellStyle name="Normálna 2 4 4 3 3 2 2" xfId="1531"/>
    <cellStyle name="Normálna 2 4 4 3 3 2 2 2" xfId="3333"/>
    <cellStyle name="Normálna 2 4 4 3 3 2 2 2 2" xfId="7859"/>
    <cellStyle name="Normálna 2 4 4 3 3 2 2 2 2 2" xfId="15814"/>
    <cellStyle name="Normálna 2 4 4 3 3 2 2 2 2 2 2" xfId="37054"/>
    <cellStyle name="Normálna 2 4 4 3 3 2 2 2 2 3" xfId="20330"/>
    <cellStyle name="Normálna 2 4 4 3 3 2 2 2 2 3 2" xfId="37055"/>
    <cellStyle name="Normálna 2 4 4 3 3 2 2 2 2 4" xfId="37056"/>
    <cellStyle name="Normálna 2 4 4 3 3 2 2 2 2 5" xfId="52017"/>
    <cellStyle name="Normálna 2 4 4 3 3 2 2 2 3" xfId="11289"/>
    <cellStyle name="Normálna 2 4 4 3 3 2 2 2 3 2" xfId="37057"/>
    <cellStyle name="Normálna 2 4 4 3 3 2 2 2 4" xfId="20329"/>
    <cellStyle name="Normálna 2 4 4 3 3 2 2 2 4 2" xfId="37058"/>
    <cellStyle name="Normálna 2 4 4 3 3 2 2 2 5" xfId="37059"/>
    <cellStyle name="Normálna 2 4 4 3 3 2 2 2 6" xfId="52018"/>
    <cellStyle name="Normálna 2 4 4 3 3 2 2 3" xfId="6283"/>
    <cellStyle name="Normálna 2 4 4 3 3 2 2 3 2" xfId="14238"/>
    <cellStyle name="Normálna 2 4 4 3 3 2 2 3 2 2" xfId="37060"/>
    <cellStyle name="Normálna 2 4 4 3 3 2 2 3 3" xfId="20331"/>
    <cellStyle name="Normálna 2 4 4 3 3 2 2 3 3 2" xfId="37061"/>
    <cellStyle name="Normálna 2 4 4 3 3 2 2 3 4" xfId="37062"/>
    <cellStyle name="Normálna 2 4 4 3 3 2 2 3 5" xfId="52019"/>
    <cellStyle name="Normálna 2 4 4 3 3 2 2 4" xfId="9488"/>
    <cellStyle name="Normálna 2 4 4 3 3 2 2 4 2" xfId="37063"/>
    <cellStyle name="Normálna 2 4 4 3 3 2 2 5" xfId="20328"/>
    <cellStyle name="Normálna 2 4 4 3 3 2 2 5 2" xfId="37064"/>
    <cellStyle name="Normálna 2 4 4 3 3 2 2 6" xfId="37065"/>
    <cellStyle name="Normálna 2 4 4 3 3 2 2 7" xfId="52020"/>
    <cellStyle name="Normálna 2 4 4 3 3 2 3" xfId="2341"/>
    <cellStyle name="Normálna 2 4 4 3 3 2 3 2" xfId="7074"/>
    <cellStyle name="Normálna 2 4 4 3 3 2 3 2 2" xfId="15029"/>
    <cellStyle name="Normálna 2 4 4 3 3 2 3 2 2 2" xfId="37066"/>
    <cellStyle name="Normálna 2 4 4 3 3 2 3 2 3" xfId="20333"/>
    <cellStyle name="Normálna 2 4 4 3 3 2 3 2 3 2" xfId="37067"/>
    <cellStyle name="Normálna 2 4 4 3 3 2 3 2 4" xfId="37068"/>
    <cellStyle name="Normálna 2 4 4 3 3 2 3 2 5" xfId="52021"/>
    <cellStyle name="Normálna 2 4 4 3 3 2 3 3" xfId="10298"/>
    <cellStyle name="Normálna 2 4 4 3 3 2 3 3 2" xfId="37069"/>
    <cellStyle name="Normálna 2 4 4 3 3 2 3 4" xfId="20332"/>
    <cellStyle name="Normálna 2 4 4 3 3 2 3 4 2" xfId="37070"/>
    <cellStyle name="Normálna 2 4 4 3 3 2 3 5" xfId="37071"/>
    <cellStyle name="Normálna 2 4 4 3 3 2 3 6" xfId="52022"/>
    <cellStyle name="Normálna 2 4 4 3 3 2 4" xfId="3689"/>
    <cellStyle name="Normálna 2 4 4 3 3 2 4 2" xfId="5492"/>
    <cellStyle name="Normálna 2 4 4 3 3 2 4 2 2" xfId="13447"/>
    <cellStyle name="Normálna 2 4 4 3 3 2 4 2 2 2" xfId="37072"/>
    <cellStyle name="Normálna 2 4 4 3 3 2 4 2 3" xfId="20335"/>
    <cellStyle name="Normálna 2 4 4 3 3 2 4 2 3 2" xfId="37073"/>
    <cellStyle name="Normálna 2 4 4 3 3 2 4 2 4" xfId="37074"/>
    <cellStyle name="Normálna 2 4 4 3 3 2 4 2 5" xfId="52023"/>
    <cellStyle name="Normálna 2 4 4 3 3 2 4 3" xfId="11644"/>
    <cellStyle name="Normálna 2 4 4 3 3 2 4 3 2" xfId="37075"/>
    <cellStyle name="Normálna 2 4 4 3 3 2 4 4" xfId="20334"/>
    <cellStyle name="Normálna 2 4 4 3 3 2 4 4 2" xfId="37076"/>
    <cellStyle name="Normálna 2 4 4 3 3 2 4 5" xfId="37077"/>
    <cellStyle name="Normálna 2 4 4 3 3 2 4 6" xfId="52024"/>
    <cellStyle name="Normálna 2 4 4 3 3 2 5" xfId="4699"/>
    <cellStyle name="Normálna 2 4 4 3 3 2 5 2" xfId="12654"/>
    <cellStyle name="Normálna 2 4 4 3 3 2 5 2 2" xfId="37078"/>
    <cellStyle name="Normálna 2 4 4 3 3 2 5 3" xfId="20336"/>
    <cellStyle name="Normálna 2 4 4 3 3 2 5 3 2" xfId="37079"/>
    <cellStyle name="Normálna 2 4 4 3 3 2 5 4" xfId="37080"/>
    <cellStyle name="Normálna 2 4 4 3 3 2 5 5" xfId="52025"/>
    <cellStyle name="Normálna 2 4 4 3 3 2 6" xfId="8697"/>
    <cellStyle name="Normálna 2 4 4 3 3 2 6 2" xfId="37081"/>
    <cellStyle name="Normálna 2 4 4 3 3 2 7" xfId="20327"/>
    <cellStyle name="Normálna 2 4 4 3 3 2 7 2" xfId="37082"/>
    <cellStyle name="Normálna 2 4 4 3 3 2 8" xfId="37083"/>
    <cellStyle name="Normálna 2 4 4 3 3 2 9" xfId="52026"/>
    <cellStyle name="Normálna 2 4 4 3 3 3" xfId="1141"/>
    <cellStyle name="Normálna 2 4 4 3 3 3 2" xfId="2943"/>
    <cellStyle name="Normálna 2 4 4 3 3 3 2 2" xfId="7469"/>
    <cellStyle name="Normálna 2 4 4 3 3 3 2 2 2" xfId="15424"/>
    <cellStyle name="Normálna 2 4 4 3 3 3 2 2 2 2" xfId="37084"/>
    <cellStyle name="Normálna 2 4 4 3 3 3 2 2 3" xfId="20339"/>
    <cellStyle name="Normálna 2 4 4 3 3 3 2 2 3 2" xfId="37085"/>
    <cellStyle name="Normálna 2 4 4 3 3 3 2 2 4" xfId="37086"/>
    <cellStyle name="Normálna 2 4 4 3 3 3 2 2 5" xfId="52027"/>
    <cellStyle name="Normálna 2 4 4 3 3 3 2 3" xfId="10899"/>
    <cellStyle name="Normálna 2 4 4 3 3 3 2 3 2" xfId="37087"/>
    <cellStyle name="Normálna 2 4 4 3 3 3 2 4" xfId="20338"/>
    <cellStyle name="Normálna 2 4 4 3 3 3 2 4 2" xfId="37088"/>
    <cellStyle name="Normálna 2 4 4 3 3 3 2 5" xfId="37089"/>
    <cellStyle name="Normálna 2 4 4 3 3 3 2 6" xfId="52028"/>
    <cellStyle name="Normálna 2 4 4 3 3 3 3" xfId="5893"/>
    <cellStyle name="Normálna 2 4 4 3 3 3 3 2" xfId="13848"/>
    <cellStyle name="Normálna 2 4 4 3 3 3 3 2 2" xfId="37090"/>
    <cellStyle name="Normálna 2 4 4 3 3 3 3 3" xfId="20340"/>
    <cellStyle name="Normálna 2 4 4 3 3 3 3 3 2" xfId="37091"/>
    <cellStyle name="Normálna 2 4 4 3 3 3 3 4" xfId="37092"/>
    <cellStyle name="Normálna 2 4 4 3 3 3 3 5" xfId="52029"/>
    <cellStyle name="Normálna 2 4 4 3 3 3 4" xfId="9098"/>
    <cellStyle name="Normálna 2 4 4 3 3 3 4 2" xfId="37093"/>
    <cellStyle name="Normálna 2 4 4 3 3 3 5" xfId="20337"/>
    <cellStyle name="Normálna 2 4 4 3 3 3 5 2" xfId="37094"/>
    <cellStyle name="Normálna 2 4 4 3 3 3 6" xfId="37095"/>
    <cellStyle name="Normálna 2 4 4 3 3 3 7" xfId="52030"/>
    <cellStyle name="Normálna 2 4 4 3 3 4" xfId="1951"/>
    <cellStyle name="Normálna 2 4 4 3 3 4 2" xfId="6684"/>
    <cellStyle name="Normálna 2 4 4 3 3 4 2 2" xfId="14639"/>
    <cellStyle name="Normálna 2 4 4 3 3 4 2 2 2" xfId="37096"/>
    <cellStyle name="Normálna 2 4 4 3 3 4 2 3" xfId="20342"/>
    <cellStyle name="Normálna 2 4 4 3 3 4 2 3 2" xfId="37097"/>
    <cellStyle name="Normálna 2 4 4 3 3 4 2 4" xfId="37098"/>
    <cellStyle name="Normálna 2 4 4 3 3 4 2 5" xfId="52031"/>
    <cellStyle name="Normálna 2 4 4 3 3 4 3" xfId="9908"/>
    <cellStyle name="Normálna 2 4 4 3 3 4 3 2" xfId="37099"/>
    <cellStyle name="Normálna 2 4 4 3 3 4 4" xfId="20341"/>
    <cellStyle name="Normálna 2 4 4 3 3 4 4 2" xfId="37100"/>
    <cellStyle name="Normálna 2 4 4 3 3 4 5" xfId="37101"/>
    <cellStyle name="Normálna 2 4 4 3 3 4 6" xfId="52032"/>
    <cellStyle name="Normálna 2 4 4 3 3 5" xfId="3966"/>
    <cellStyle name="Normálna 2 4 4 3 3 5 2" xfId="5102"/>
    <cellStyle name="Normálna 2 4 4 3 3 5 2 2" xfId="13057"/>
    <cellStyle name="Normálna 2 4 4 3 3 5 2 2 2" xfId="37102"/>
    <cellStyle name="Normálna 2 4 4 3 3 5 2 3" xfId="20344"/>
    <cellStyle name="Normálna 2 4 4 3 3 5 2 3 2" xfId="37103"/>
    <cellStyle name="Normálna 2 4 4 3 3 5 2 4" xfId="37104"/>
    <cellStyle name="Normálna 2 4 4 3 3 5 2 5" xfId="52033"/>
    <cellStyle name="Normálna 2 4 4 3 3 5 3" xfId="11921"/>
    <cellStyle name="Normálna 2 4 4 3 3 5 3 2" xfId="37105"/>
    <cellStyle name="Normálna 2 4 4 3 3 5 4" xfId="20343"/>
    <cellStyle name="Normálna 2 4 4 3 3 5 4 2" xfId="37106"/>
    <cellStyle name="Normálna 2 4 4 3 3 5 5" xfId="37107"/>
    <cellStyle name="Normálna 2 4 4 3 3 5 6" xfId="52034"/>
    <cellStyle name="Normálna 2 4 4 3 3 6" xfId="4309"/>
    <cellStyle name="Normálna 2 4 4 3 3 6 2" xfId="12264"/>
    <cellStyle name="Normálna 2 4 4 3 3 6 2 2" xfId="37108"/>
    <cellStyle name="Normálna 2 4 4 3 3 6 3" xfId="20345"/>
    <cellStyle name="Normálna 2 4 4 3 3 6 3 2" xfId="37109"/>
    <cellStyle name="Normálna 2 4 4 3 3 6 4" xfId="37110"/>
    <cellStyle name="Normálna 2 4 4 3 3 6 5" xfId="52035"/>
    <cellStyle name="Normálna 2 4 4 3 3 7" xfId="8307"/>
    <cellStyle name="Normálna 2 4 4 3 3 7 2" xfId="37111"/>
    <cellStyle name="Normálna 2 4 4 3 3 8" xfId="20326"/>
    <cellStyle name="Normálna 2 4 4 3 3 8 2" xfId="37112"/>
    <cellStyle name="Normálna 2 4 4 3 3 9" xfId="37113"/>
    <cellStyle name="Normálna 2 4 4 3 4" xfId="543"/>
    <cellStyle name="Normálna 2 4 4 3 4 2" xfId="1338"/>
    <cellStyle name="Normálna 2 4 4 3 4 2 2" xfId="3140"/>
    <cellStyle name="Normálna 2 4 4 3 4 2 2 2" xfId="7666"/>
    <cellStyle name="Normálna 2 4 4 3 4 2 2 2 2" xfId="15621"/>
    <cellStyle name="Normálna 2 4 4 3 4 2 2 2 2 2" xfId="37114"/>
    <cellStyle name="Normálna 2 4 4 3 4 2 2 2 3" xfId="20349"/>
    <cellStyle name="Normálna 2 4 4 3 4 2 2 2 3 2" xfId="37115"/>
    <cellStyle name="Normálna 2 4 4 3 4 2 2 2 4" xfId="37116"/>
    <cellStyle name="Normálna 2 4 4 3 4 2 2 2 5" xfId="52036"/>
    <cellStyle name="Normálna 2 4 4 3 4 2 2 3" xfId="11096"/>
    <cellStyle name="Normálna 2 4 4 3 4 2 2 3 2" xfId="37117"/>
    <cellStyle name="Normálna 2 4 4 3 4 2 2 4" xfId="20348"/>
    <cellStyle name="Normálna 2 4 4 3 4 2 2 4 2" xfId="37118"/>
    <cellStyle name="Normálna 2 4 4 3 4 2 2 5" xfId="37119"/>
    <cellStyle name="Normálna 2 4 4 3 4 2 2 6" xfId="52037"/>
    <cellStyle name="Normálna 2 4 4 3 4 2 3" xfId="6090"/>
    <cellStyle name="Normálna 2 4 4 3 4 2 3 2" xfId="14045"/>
    <cellStyle name="Normálna 2 4 4 3 4 2 3 2 2" xfId="37120"/>
    <cellStyle name="Normálna 2 4 4 3 4 2 3 3" xfId="20350"/>
    <cellStyle name="Normálna 2 4 4 3 4 2 3 3 2" xfId="37121"/>
    <cellStyle name="Normálna 2 4 4 3 4 2 3 4" xfId="37122"/>
    <cellStyle name="Normálna 2 4 4 3 4 2 3 5" xfId="52038"/>
    <cellStyle name="Normálna 2 4 4 3 4 2 4" xfId="9295"/>
    <cellStyle name="Normálna 2 4 4 3 4 2 4 2" xfId="37123"/>
    <cellStyle name="Normálna 2 4 4 3 4 2 5" xfId="20347"/>
    <cellStyle name="Normálna 2 4 4 3 4 2 5 2" xfId="37124"/>
    <cellStyle name="Normálna 2 4 4 3 4 2 6" xfId="37125"/>
    <cellStyle name="Normálna 2 4 4 3 4 2 7" xfId="52039"/>
    <cellStyle name="Normálna 2 4 4 3 4 3" xfId="2148"/>
    <cellStyle name="Normálna 2 4 4 3 4 3 2" xfId="6881"/>
    <cellStyle name="Normálna 2 4 4 3 4 3 2 2" xfId="14836"/>
    <cellStyle name="Normálna 2 4 4 3 4 3 2 2 2" xfId="37126"/>
    <cellStyle name="Normálna 2 4 4 3 4 3 2 3" xfId="20352"/>
    <cellStyle name="Normálna 2 4 4 3 4 3 2 3 2" xfId="37127"/>
    <cellStyle name="Normálna 2 4 4 3 4 3 2 4" xfId="37128"/>
    <cellStyle name="Normálna 2 4 4 3 4 3 2 5" xfId="52040"/>
    <cellStyle name="Normálna 2 4 4 3 4 3 3" xfId="10105"/>
    <cellStyle name="Normálna 2 4 4 3 4 3 3 2" xfId="37129"/>
    <cellStyle name="Normálna 2 4 4 3 4 3 4" xfId="20351"/>
    <cellStyle name="Normálna 2 4 4 3 4 3 4 2" xfId="37130"/>
    <cellStyle name="Normálna 2 4 4 3 4 3 5" xfId="37131"/>
    <cellStyle name="Normálna 2 4 4 3 4 3 6" xfId="52041"/>
    <cellStyle name="Normálna 2 4 4 3 4 4" xfId="3550"/>
    <cellStyle name="Normálna 2 4 4 3 4 4 2" xfId="5299"/>
    <cellStyle name="Normálna 2 4 4 3 4 4 2 2" xfId="13254"/>
    <cellStyle name="Normálna 2 4 4 3 4 4 2 2 2" xfId="37132"/>
    <cellStyle name="Normálna 2 4 4 3 4 4 2 3" xfId="20354"/>
    <cellStyle name="Normálna 2 4 4 3 4 4 2 3 2" xfId="37133"/>
    <cellStyle name="Normálna 2 4 4 3 4 4 2 4" xfId="37134"/>
    <cellStyle name="Normálna 2 4 4 3 4 4 2 5" xfId="52042"/>
    <cellStyle name="Normálna 2 4 4 3 4 4 3" xfId="11506"/>
    <cellStyle name="Normálna 2 4 4 3 4 4 3 2" xfId="37135"/>
    <cellStyle name="Normálna 2 4 4 3 4 4 4" xfId="20353"/>
    <cellStyle name="Normálna 2 4 4 3 4 4 4 2" xfId="37136"/>
    <cellStyle name="Normálna 2 4 4 3 4 4 5" xfId="37137"/>
    <cellStyle name="Normálna 2 4 4 3 4 4 6" xfId="52043"/>
    <cellStyle name="Normálna 2 4 4 3 4 5" xfId="4506"/>
    <cellStyle name="Normálna 2 4 4 3 4 5 2" xfId="12461"/>
    <cellStyle name="Normálna 2 4 4 3 4 5 2 2" xfId="37138"/>
    <cellStyle name="Normálna 2 4 4 3 4 5 3" xfId="20355"/>
    <cellStyle name="Normálna 2 4 4 3 4 5 3 2" xfId="37139"/>
    <cellStyle name="Normálna 2 4 4 3 4 5 4" xfId="37140"/>
    <cellStyle name="Normálna 2 4 4 3 4 5 5" xfId="52044"/>
    <cellStyle name="Normálna 2 4 4 3 4 6" xfId="8504"/>
    <cellStyle name="Normálna 2 4 4 3 4 6 2" xfId="37141"/>
    <cellStyle name="Normálna 2 4 4 3 4 7" xfId="20346"/>
    <cellStyle name="Normálna 2 4 4 3 4 7 2" xfId="37142"/>
    <cellStyle name="Normálna 2 4 4 3 4 8" xfId="37143"/>
    <cellStyle name="Normálna 2 4 4 3 4 9" xfId="52045"/>
    <cellStyle name="Normálna 2 4 4 3 5" xfId="948"/>
    <cellStyle name="Normálna 2 4 4 3 5 2" xfId="2750"/>
    <cellStyle name="Normálna 2 4 4 3 5 2 2" xfId="7276"/>
    <cellStyle name="Normálna 2 4 4 3 5 2 2 2" xfId="15231"/>
    <cellStyle name="Normálna 2 4 4 3 5 2 2 2 2" xfId="37144"/>
    <cellStyle name="Normálna 2 4 4 3 5 2 2 3" xfId="20358"/>
    <cellStyle name="Normálna 2 4 4 3 5 2 2 3 2" xfId="37145"/>
    <cellStyle name="Normálna 2 4 4 3 5 2 2 4" xfId="37146"/>
    <cellStyle name="Normálna 2 4 4 3 5 2 2 5" xfId="52046"/>
    <cellStyle name="Normálna 2 4 4 3 5 2 3" xfId="10706"/>
    <cellStyle name="Normálna 2 4 4 3 5 2 3 2" xfId="37147"/>
    <cellStyle name="Normálna 2 4 4 3 5 2 4" xfId="20357"/>
    <cellStyle name="Normálna 2 4 4 3 5 2 4 2" xfId="37148"/>
    <cellStyle name="Normálna 2 4 4 3 5 2 5" xfId="37149"/>
    <cellStyle name="Normálna 2 4 4 3 5 2 6" xfId="52047"/>
    <cellStyle name="Normálna 2 4 4 3 5 3" xfId="5700"/>
    <cellStyle name="Normálna 2 4 4 3 5 3 2" xfId="13655"/>
    <cellStyle name="Normálna 2 4 4 3 5 3 2 2" xfId="37150"/>
    <cellStyle name="Normálna 2 4 4 3 5 3 3" xfId="20359"/>
    <cellStyle name="Normálna 2 4 4 3 5 3 3 2" xfId="37151"/>
    <cellStyle name="Normálna 2 4 4 3 5 3 4" xfId="37152"/>
    <cellStyle name="Normálna 2 4 4 3 5 3 5" xfId="52048"/>
    <cellStyle name="Normálna 2 4 4 3 5 4" xfId="8905"/>
    <cellStyle name="Normálna 2 4 4 3 5 4 2" xfId="37153"/>
    <cellStyle name="Normálna 2 4 4 3 5 5" xfId="20356"/>
    <cellStyle name="Normálna 2 4 4 3 5 5 2" xfId="37154"/>
    <cellStyle name="Normálna 2 4 4 3 5 6" xfId="37155"/>
    <cellStyle name="Normálna 2 4 4 3 5 7" xfId="52049"/>
    <cellStyle name="Normálna 2 4 4 3 6" xfId="1757"/>
    <cellStyle name="Normálna 2 4 4 3 6 2" xfId="6491"/>
    <cellStyle name="Normálna 2 4 4 3 6 2 2" xfId="14446"/>
    <cellStyle name="Normálna 2 4 4 3 6 2 2 2" xfId="37156"/>
    <cellStyle name="Normálna 2 4 4 3 6 2 3" xfId="20361"/>
    <cellStyle name="Normálna 2 4 4 3 6 2 3 2" xfId="37157"/>
    <cellStyle name="Normálna 2 4 4 3 6 2 4" xfId="37158"/>
    <cellStyle name="Normálna 2 4 4 3 6 2 5" xfId="52050"/>
    <cellStyle name="Normálna 2 4 4 3 6 3" xfId="9714"/>
    <cellStyle name="Normálna 2 4 4 3 6 3 2" xfId="37159"/>
    <cellStyle name="Normálna 2 4 4 3 6 4" xfId="20360"/>
    <cellStyle name="Normálna 2 4 4 3 6 4 2" xfId="37160"/>
    <cellStyle name="Normálna 2 4 4 3 6 5" xfId="37161"/>
    <cellStyle name="Normálna 2 4 4 3 6 6" xfId="52051"/>
    <cellStyle name="Normálna 2 4 4 3 7" xfId="2595"/>
    <cellStyle name="Normálna 2 4 4 3 7 2" xfId="4909"/>
    <cellStyle name="Normálna 2 4 4 3 7 2 2" xfId="12864"/>
    <cellStyle name="Normálna 2 4 4 3 7 2 2 2" xfId="37162"/>
    <cellStyle name="Normálna 2 4 4 3 7 2 3" xfId="20363"/>
    <cellStyle name="Normálna 2 4 4 3 7 2 3 2" xfId="37163"/>
    <cellStyle name="Normálna 2 4 4 3 7 2 4" xfId="37164"/>
    <cellStyle name="Normálna 2 4 4 3 7 2 5" xfId="52052"/>
    <cellStyle name="Normálna 2 4 4 3 7 3" xfId="10552"/>
    <cellStyle name="Normálna 2 4 4 3 7 3 2" xfId="37165"/>
    <cellStyle name="Normálna 2 4 4 3 7 4" xfId="20362"/>
    <cellStyle name="Normálna 2 4 4 3 7 4 2" xfId="37166"/>
    <cellStyle name="Normálna 2 4 4 3 7 5" xfId="37167"/>
    <cellStyle name="Normálna 2 4 4 3 7 6" xfId="52053"/>
    <cellStyle name="Normálna 2 4 4 3 8" xfId="4116"/>
    <cellStyle name="Normálna 2 4 4 3 8 2" xfId="12071"/>
    <cellStyle name="Normálna 2 4 4 3 8 2 2" xfId="37168"/>
    <cellStyle name="Normálna 2 4 4 3 8 3" xfId="20364"/>
    <cellStyle name="Normálna 2 4 4 3 8 3 2" xfId="37169"/>
    <cellStyle name="Normálna 2 4 4 3 8 4" xfId="37170"/>
    <cellStyle name="Normálna 2 4 4 3 8 5" xfId="52054"/>
    <cellStyle name="Normálna 2 4 4 3 9" xfId="8114"/>
    <cellStyle name="Normálna 2 4 4 3 9 2" xfId="37171"/>
    <cellStyle name="Normálna 2 4 4 4" xfId="190"/>
    <cellStyle name="Normálna 2 4 4 4 10" xfId="37172"/>
    <cellStyle name="Normálna 2 4 4 4 11" xfId="52055"/>
    <cellStyle name="Normálna 2 4 4 4 2" xfId="389"/>
    <cellStyle name="Normálna 2 4 4 4 2 10" xfId="52056"/>
    <cellStyle name="Normálna 2 4 4 4 2 2" xfId="781"/>
    <cellStyle name="Normálna 2 4 4 4 2 2 2" xfId="1576"/>
    <cellStyle name="Normálna 2 4 4 4 2 2 2 2" xfId="3378"/>
    <cellStyle name="Normálna 2 4 4 4 2 2 2 2 2" xfId="7904"/>
    <cellStyle name="Normálna 2 4 4 4 2 2 2 2 2 2" xfId="15859"/>
    <cellStyle name="Normálna 2 4 4 4 2 2 2 2 2 2 2" xfId="37173"/>
    <cellStyle name="Normálna 2 4 4 4 2 2 2 2 2 3" xfId="20370"/>
    <cellStyle name="Normálna 2 4 4 4 2 2 2 2 2 3 2" xfId="37174"/>
    <cellStyle name="Normálna 2 4 4 4 2 2 2 2 2 4" xfId="37175"/>
    <cellStyle name="Normálna 2 4 4 4 2 2 2 2 2 5" xfId="52057"/>
    <cellStyle name="Normálna 2 4 4 4 2 2 2 2 3" xfId="11334"/>
    <cellStyle name="Normálna 2 4 4 4 2 2 2 2 3 2" xfId="37176"/>
    <cellStyle name="Normálna 2 4 4 4 2 2 2 2 4" xfId="20369"/>
    <cellStyle name="Normálna 2 4 4 4 2 2 2 2 4 2" xfId="37177"/>
    <cellStyle name="Normálna 2 4 4 4 2 2 2 2 5" xfId="37178"/>
    <cellStyle name="Normálna 2 4 4 4 2 2 2 2 6" xfId="52058"/>
    <cellStyle name="Normálna 2 4 4 4 2 2 2 3" xfId="6328"/>
    <cellStyle name="Normálna 2 4 4 4 2 2 2 3 2" xfId="14283"/>
    <cellStyle name="Normálna 2 4 4 4 2 2 2 3 2 2" xfId="37179"/>
    <cellStyle name="Normálna 2 4 4 4 2 2 2 3 3" xfId="20371"/>
    <cellStyle name="Normálna 2 4 4 4 2 2 2 3 3 2" xfId="37180"/>
    <cellStyle name="Normálna 2 4 4 4 2 2 2 3 4" xfId="37181"/>
    <cellStyle name="Normálna 2 4 4 4 2 2 2 3 5" xfId="52059"/>
    <cellStyle name="Normálna 2 4 4 4 2 2 2 4" xfId="9533"/>
    <cellStyle name="Normálna 2 4 4 4 2 2 2 4 2" xfId="37182"/>
    <cellStyle name="Normálna 2 4 4 4 2 2 2 5" xfId="20368"/>
    <cellStyle name="Normálna 2 4 4 4 2 2 2 5 2" xfId="37183"/>
    <cellStyle name="Normálna 2 4 4 4 2 2 2 6" xfId="37184"/>
    <cellStyle name="Normálna 2 4 4 4 2 2 2 7" xfId="52060"/>
    <cellStyle name="Normálna 2 4 4 4 2 2 3" xfId="2386"/>
    <cellStyle name="Normálna 2 4 4 4 2 2 3 2" xfId="7119"/>
    <cellStyle name="Normálna 2 4 4 4 2 2 3 2 2" xfId="15074"/>
    <cellStyle name="Normálna 2 4 4 4 2 2 3 2 2 2" xfId="37185"/>
    <cellStyle name="Normálna 2 4 4 4 2 2 3 2 3" xfId="20373"/>
    <cellStyle name="Normálna 2 4 4 4 2 2 3 2 3 2" xfId="37186"/>
    <cellStyle name="Normálna 2 4 4 4 2 2 3 2 4" xfId="37187"/>
    <cellStyle name="Normálna 2 4 4 4 2 2 3 2 5" xfId="52061"/>
    <cellStyle name="Normálna 2 4 4 4 2 2 3 3" xfId="10343"/>
    <cellStyle name="Normálna 2 4 4 4 2 2 3 3 2" xfId="37188"/>
    <cellStyle name="Normálna 2 4 4 4 2 2 3 4" xfId="20372"/>
    <cellStyle name="Normálna 2 4 4 4 2 2 3 4 2" xfId="37189"/>
    <cellStyle name="Normálna 2 4 4 4 2 2 3 5" xfId="37190"/>
    <cellStyle name="Normálna 2 4 4 4 2 2 3 6" xfId="52062"/>
    <cellStyle name="Normálna 2 4 4 4 2 2 4" xfId="3494"/>
    <cellStyle name="Normálna 2 4 4 4 2 2 4 2" xfId="5537"/>
    <cellStyle name="Normálna 2 4 4 4 2 2 4 2 2" xfId="13492"/>
    <cellStyle name="Normálna 2 4 4 4 2 2 4 2 2 2" xfId="37191"/>
    <cellStyle name="Normálna 2 4 4 4 2 2 4 2 3" xfId="20375"/>
    <cellStyle name="Normálna 2 4 4 4 2 2 4 2 3 2" xfId="37192"/>
    <cellStyle name="Normálna 2 4 4 4 2 2 4 2 4" xfId="37193"/>
    <cellStyle name="Normálna 2 4 4 4 2 2 4 2 5" xfId="52063"/>
    <cellStyle name="Normálna 2 4 4 4 2 2 4 3" xfId="11450"/>
    <cellStyle name="Normálna 2 4 4 4 2 2 4 3 2" xfId="37194"/>
    <cellStyle name="Normálna 2 4 4 4 2 2 4 4" xfId="20374"/>
    <cellStyle name="Normálna 2 4 4 4 2 2 4 4 2" xfId="37195"/>
    <cellStyle name="Normálna 2 4 4 4 2 2 4 5" xfId="37196"/>
    <cellStyle name="Normálna 2 4 4 4 2 2 4 6" xfId="52064"/>
    <cellStyle name="Normálna 2 4 4 4 2 2 5" xfId="4744"/>
    <cellStyle name="Normálna 2 4 4 4 2 2 5 2" xfId="12699"/>
    <cellStyle name="Normálna 2 4 4 4 2 2 5 2 2" xfId="37197"/>
    <cellStyle name="Normálna 2 4 4 4 2 2 5 3" xfId="20376"/>
    <cellStyle name="Normálna 2 4 4 4 2 2 5 3 2" xfId="37198"/>
    <cellStyle name="Normálna 2 4 4 4 2 2 5 4" xfId="37199"/>
    <cellStyle name="Normálna 2 4 4 4 2 2 5 5" xfId="52065"/>
    <cellStyle name="Normálna 2 4 4 4 2 2 6" xfId="8742"/>
    <cellStyle name="Normálna 2 4 4 4 2 2 6 2" xfId="37200"/>
    <cellStyle name="Normálna 2 4 4 4 2 2 7" xfId="20367"/>
    <cellStyle name="Normálna 2 4 4 4 2 2 7 2" xfId="37201"/>
    <cellStyle name="Normálna 2 4 4 4 2 2 8" xfId="37202"/>
    <cellStyle name="Normálna 2 4 4 4 2 2 9" xfId="52066"/>
    <cellStyle name="Normálna 2 4 4 4 2 3" xfId="1186"/>
    <cellStyle name="Normálna 2 4 4 4 2 3 2" xfId="2988"/>
    <cellStyle name="Normálna 2 4 4 4 2 3 2 2" xfId="7514"/>
    <cellStyle name="Normálna 2 4 4 4 2 3 2 2 2" xfId="15469"/>
    <cellStyle name="Normálna 2 4 4 4 2 3 2 2 2 2" xfId="37203"/>
    <cellStyle name="Normálna 2 4 4 4 2 3 2 2 3" xfId="20379"/>
    <cellStyle name="Normálna 2 4 4 4 2 3 2 2 3 2" xfId="37204"/>
    <cellStyle name="Normálna 2 4 4 4 2 3 2 2 4" xfId="37205"/>
    <cellStyle name="Normálna 2 4 4 4 2 3 2 2 5" xfId="52067"/>
    <cellStyle name="Normálna 2 4 4 4 2 3 2 3" xfId="10944"/>
    <cellStyle name="Normálna 2 4 4 4 2 3 2 3 2" xfId="37206"/>
    <cellStyle name="Normálna 2 4 4 4 2 3 2 4" xfId="20378"/>
    <cellStyle name="Normálna 2 4 4 4 2 3 2 4 2" xfId="37207"/>
    <cellStyle name="Normálna 2 4 4 4 2 3 2 5" xfId="37208"/>
    <cellStyle name="Normálna 2 4 4 4 2 3 2 6" xfId="52068"/>
    <cellStyle name="Normálna 2 4 4 4 2 3 3" xfId="5938"/>
    <cellStyle name="Normálna 2 4 4 4 2 3 3 2" xfId="13893"/>
    <cellStyle name="Normálna 2 4 4 4 2 3 3 2 2" xfId="37209"/>
    <cellStyle name="Normálna 2 4 4 4 2 3 3 3" xfId="20380"/>
    <cellStyle name="Normálna 2 4 4 4 2 3 3 3 2" xfId="37210"/>
    <cellStyle name="Normálna 2 4 4 4 2 3 3 4" xfId="37211"/>
    <cellStyle name="Normálna 2 4 4 4 2 3 3 5" xfId="52069"/>
    <cellStyle name="Normálna 2 4 4 4 2 3 4" xfId="9143"/>
    <cellStyle name="Normálna 2 4 4 4 2 3 4 2" xfId="37212"/>
    <cellStyle name="Normálna 2 4 4 4 2 3 5" xfId="20377"/>
    <cellStyle name="Normálna 2 4 4 4 2 3 5 2" xfId="37213"/>
    <cellStyle name="Normálna 2 4 4 4 2 3 6" xfId="37214"/>
    <cellStyle name="Normálna 2 4 4 4 2 3 7" xfId="52070"/>
    <cellStyle name="Normálna 2 4 4 4 2 4" xfId="1996"/>
    <cellStyle name="Normálna 2 4 4 4 2 4 2" xfId="6729"/>
    <cellStyle name="Normálna 2 4 4 4 2 4 2 2" xfId="14684"/>
    <cellStyle name="Normálna 2 4 4 4 2 4 2 2 2" xfId="37215"/>
    <cellStyle name="Normálna 2 4 4 4 2 4 2 3" xfId="20382"/>
    <cellStyle name="Normálna 2 4 4 4 2 4 2 3 2" xfId="37216"/>
    <cellStyle name="Normálna 2 4 4 4 2 4 2 4" xfId="37217"/>
    <cellStyle name="Normálna 2 4 4 4 2 4 2 5" xfId="52071"/>
    <cellStyle name="Normálna 2 4 4 4 2 4 3" xfId="9953"/>
    <cellStyle name="Normálna 2 4 4 4 2 4 3 2" xfId="37218"/>
    <cellStyle name="Normálna 2 4 4 4 2 4 4" xfId="20381"/>
    <cellStyle name="Normálna 2 4 4 4 2 4 4 2" xfId="37219"/>
    <cellStyle name="Normálna 2 4 4 4 2 4 5" xfId="37220"/>
    <cellStyle name="Normálna 2 4 4 4 2 4 6" xfId="52072"/>
    <cellStyle name="Normálna 2 4 4 4 2 5" xfId="3769"/>
    <cellStyle name="Normálna 2 4 4 4 2 5 2" xfId="5147"/>
    <cellStyle name="Normálna 2 4 4 4 2 5 2 2" xfId="13102"/>
    <cellStyle name="Normálna 2 4 4 4 2 5 2 2 2" xfId="37221"/>
    <cellStyle name="Normálna 2 4 4 4 2 5 2 3" xfId="20384"/>
    <cellStyle name="Normálna 2 4 4 4 2 5 2 3 2" xfId="37222"/>
    <cellStyle name="Normálna 2 4 4 4 2 5 2 4" xfId="37223"/>
    <cellStyle name="Normálna 2 4 4 4 2 5 2 5" xfId="52073"/>
    <cellStyle name="Normálna 2 4 4 4 2 5 3" xfId="11724"/>
    <cellStyle name="Normálna 2 4 4 4 2 5 3 2" xfId="37224"/>
    <cellStyle name="Normálna 2 4 4 4 2 5 4" xfId="20383"/>
    <cellStyle name="Normálna 2 4 4 4 2 5 4 2" xfId="37225"/>
    <cellStyle name="Normálna 2 4 4 4 2 5 5" xfId="37226"/>
    <cellStyle name="Normálna 2 4 4 4 2 5 6" xfId="52074"/>
    <cellStyle name="Normálna 2 4 4 4 2 6" xfId="4354"/>
    <cellStyle name="Normálna 2 4 4 4 2 6 2" xfId="12309"/>
    <cellStyle name="Normálna 2 4 4 4 2 6 2 2" xfId="37227"/>
    <cellStyle name="Normálna 2 4 4 4 2 6 3" xfId="20385"/>
    <cellStyle name="Normálna 2 4 4 4 2 6 3 2" xfId="37228"/>
    <cellStyle name="Normálna 2 4 4 4 2 6 4" xfId="37229"/>
    <cellStyle name="Normálna 2 4 4 4 2 6 5" xfId="52075"/>
    <cellStyle name="Normálna 2 4 4 4 2 7" xfId="8352"/>
    <cellStyle name="Normálna 2 4 4 4 2 7 2" xfId="37230"/>
    <cellStyle name="Normálna 2 4 4 4 2 8" xfId="20366"/>
    <cellStyle name="Normálna 2 4 4 4 2 8 2" xfId="37231"/>
    <cellStyle name="Normálna 2 4 4 4 2 9" xfId="37232"/>
    <cellStyle name="Normálna 2 4 4 4 3" xfId="588"/>
    <cellStyle name="Normálna 2 4 4 4 3 2" xfId="1383"/>
    <cellStyle name="Normálna 2 4 4 4 3 2 2" xfId="3185"/>
    <cellStyle name="Normálna 2 4 4 4 3 2 2 2" xfId="7711"/>
    <cellStyle name="Normálna 2 4 4 4 3 2 2 2 2" xfId="15666"/>
    <cellStyle name="Normálna 2 4 4 4 3 2 2 2 2 2" xfId="37233"/>
    <cellStyle name="Normálna 2 4 4 4 3 2 2 2 3" xfId="20389"/>
    <cellStyle name="Normálna 2 4 4 4 3 2 2 2 3 2" xfId="37234"/>
    <cellStyle name="Normálna 2 4 4 4 3 2 2 2 4" xfId="37235"/>
    <cellStyle name="Normálna 2 4 4 4 3 2 2 2 5" xfId="52076"/>
    <cellStyle name="Normálna 2 4 4 4 3 2 2 3" xfId="11141"/>
    <cellStyle name="Normálna 2 4 4 4 3 2 2 3 2" xfId="37236"/>
    <cellStyle name="Normálna 2 4 4 4 3 2 2 4" xfId="20388"/>
    <cellStyle name="Normálna 2 4 4 4 3 2 2 4 2" xfId="37237"/>
    <cellStyle name="Normálna 2 4 4 4 3 2 2 5" xfId="37238"/>
    <cellStyle name="Normálna 2 4 4 4 3 2 2 6" xfId="52077"/>
    <cellStyle name="Normálna 2 4 4 4 3 2 3" xfId="6135"/>
    <cellStyle name="Normálna 2 4 4 4 3 2 3 2" xfId="14090"/>
    <cellStyle name="Normálna 2 4 4 4 3 2 3 2 2" xfId="37239"/>
    <cellStyle name="Normálna 2 4 4 4 3 2 3 3" xfId="20390"/>
    <cellStyle name="Normálna 2 4 4 4 3 2 3 3 2" xfId="37240"/>
    <cellStyle name="Normálna 2 4 4 4 3 2 3 4" xfId="37241"/>
    <cellStyle name="Normálna 2 4 4 4 3 2 3 5" xfId="52078"/>
    <cellStyle name="Normálna 2 4 4 4 3 2 4" xfId="9340"/>
    <cellStyle name="Normálna 2 4 4 4 3 2 4 2" xfId="37242"/>
    <cellStyle name="Normálna 2 4 4 4 3 2 5" xfId="20387"/>
    <cellStyle name="Normálna 2 4 4 4 3 2 5 2" xfId="37243"/>
    <cellStyle name="Normálna 2 4 4 4 3 2 6" xfId="37244"/>
    <cellStyle name="Normálna 2 4 4 4 3 2 7" xfId="52079"/>
    <cellStyle name="Normálna 2 4 4 4 3 3" xfId="2193"/>
    <cellStyle name="Normálna 2 4 4 4 3 3 2" xfId="6926"/>
    <cellStyle name="Normálna 2 4 4 4 3 3 2 2" xfId="14881"/>
    <cellStyle name="Normálna 2 4 4 4 3 3 2 2 2" xfId="37245"/>
    <cellStyle name="Normálna 2 4 4 4 3 3 2 3" xfId="20392"/>
    <cellStyle name="Normálna 2 4 4 4 3 3 2 3 2" xfId="37246"/>
    <cellStyle name="Normálna 2 4 4 4 3 3 2 4" xfId="37247"/>
    <cellStyle name="Normálna 2 4 4 4 3 3 2 5" xfId="52080"/>
    <cellStyle name="Normálna 2 4 4 4 3 3 3" xfId="10150"/>
    <cellStyle name="Normálna 2 4 4 4 3 3 3 2" xfId="37248"/>
    <cellStyle name="Normálna 2 4 4 4 3 3 4" xfId="20391"/>
    <cellStyle name="Normálna 2 4 4 4 3 3 4 2" xfId="37249"/>
    <cellStyle name="Normálna 2 4 4 4 3 3 5" xfId="37250"/>
    <cellStyle name="Normálna 2 4 4 4 3 3 6" xfId="52081"/>
    <cellStyle name="Normálna 2 4 4 4 3 4" xfId="3556"/>
    <cellStyle name="Normálna 2 4 4 4 3 4 2" xfId="5344"/>
    <cellStyle name="Normálna 2 4 4 4 3 4 2 2" xfId="13299"/>
    <cellStyle name="Normálna 2 4 4 4 3 4 2 2 2" xfId="37251"/>
    <cellStyle name="Normálna 2 4 4 4 3 4 2 3" xfId="20394"/>
    <cellStyle name="Normálna 2 4 4 4 3 4 2 3 2" xfId="37252"/>
    <cellStyle name="Normálna 2 4 4 4 3 4 2 4" xfId="37253"/>
    <cellStyle name="Normálna 2 4 4 4 3 4 2 5" xfId="52082"/>
    <cellStyle name="Normálna 2 4 4 4 3 4 3" xfId="11512"/>
    <cellStyle name="Normálna 2 4 4 4 3 4 3 2" xfId="37254"/>
    <cellStyle name="Normálna 2 4 4 4 3 4 4" xfId="20393"/>
    <cellStyle name="Normálna 2 4 4 4 3 4 4 2" xfId="37255"/>
    <cellStyle name="Normálna 2 4 4 4 3 4 5" xfId="37256"/>
    <cellStyle name="Normálna 2 4 4 4 3 4 6" xfId="52083"/>
    <cellStyle name="Normálna 2 4 4 4 3 5" xfId="4551"/>
    <cellStyle name="Normálna 2 4 4 4 3 5 2" xfId="12506"/>
    <cellStyle name="Normálna 2 4 4 4 3 5 2 2" xfId="37257"/>
    <cellStyle name="Normálna 2 4 4 4 3 5 3" xfId="20395"/>
    <cellStyle name="Normálna 2 4 4 4 3 5 3 2" xfId="37258"/>
    <cellStyle name="Normálna 2 4 4 4 3 5 4" xfId="37259"/>
    <cellStyle name="Normálna 2 4 4 4 3 5 5" xfId="52084"/>
    <cellStyle name="Normálna 2 4 4 4 3 6" xfId="8549"/>
    <cellStyle name="Normálna 2 4 4 4 3 6 2" xfId="37260"/>
    <cellStyle name="Normálna 2 4 4 4 3 7" xfId="20386"/>
    <cellStyle name="Normálna 2 4 4 4 3 7 2" xfId="37261"/>
    <cellStyle name="Normálna 2 4 4 4 3 8" xfId="37262"/>
    <cellStyle name="Normálna 2 4 4 4 3 9" xfId="52085"/>
    <cellStyle name="Normálna 2 4 4 4 4" xfId="993"/>
    <cellStyle name="Normálna 2 4 4 4 4 2" xfId="2795"/>
    <cellStyle name="Normálna 2 4 4 4 4 2 2" xfId="7321"/>
    <cellStyle name="Normálna 2 4 4 4 4 2 2 2" xfId="15276"/>
    <cellStyle name="Normálna 2 4 4 4 4 2 2 2 2" xfId="37263"/>
    <cellStyle name="Normálna 2 4 4 4 4 2 2 3" xfId="20398"/>
    <cellStyle name="Normálna 2 4 4 4 4 2 2 3 2" xfId="37264"/>
    <cellStyle name="Normálna 2 4 4 4 4 2 2 4" xfId="37265"/>
    <cellStyle name="Normálna 2 4 4 4 4 2 2 5" xfId="52086"/>
    <cellStyle name="Normálna 2 4 4 4 4 2 3" xfId="10751"/>
    <cellStyle name="Normálna 2 4 4 4 4 2 3 2" xfId="37266"/>
    <cellStyle name="Normálna 2 4 4 4 4 2 4" xfId="20397"/>
    <cellStyle name="Normálna 2 4 4 4 4 2 4 2" xfId="37267"/>
    <cellStyle name="Normálna 2 4 4 4 4 2 5" xfId="37268"/>
    <cellStyle name="Normálna 2 4 4 4 4 2 6" xfId="52087"/>
    <cellStyle name="Normálna 2 4 4 4 4 3" xfId="5745"/>
    <cellStyle name="Normálna 2 4 4 4 4 3 2" xfId="13700"/>
    <cellStyle name="Normálna 2 4 4 4 4 3 2 2" xfId="37269"/>
    <cellStyle name="Normálna 2 4 4 4 4 3 3" xfId="20399"/>
    <cellStyle name="Normálna 2 4 4 4 4 3 3 2" xfId="37270"/>
    <cellStyle name="Normálna 2 4 4 4 4 3 4" xfId="37271"/>
    <cellStyle name="Normálna 2 4 4 4 4 3 5" xfId="52088"/>
    <cellStyle name="Normálna 2 4 4 4 4 4" xfId="8950"/>
    <cellStyle name="Normálna 2 4 4 4 4 4 2" xfId="37272"/>
    <cellStyle name="Normálna 2 4 4 4 4 5" xfId="20396"/>
    <cellStyle name="Normálna 2 4 4 4 4 5 2" xfId="37273"/>
    <cellStyle name="Normálna 2 4 4 4 4 6" xfId="37274"/>
    <cellStyle name="Normálna 2 4 4 4 4 7" xfId="52089"/>
    <cellStyle name="Normálna 2 4 4 4 5" xfId="1803"/>
    <cellStyle name="Normálna 2 4 4 4 5 2" xfId="6536"/>
    <cellStyle name="Normálna 2 4 4 4 5 2 2" xfId="14491"/>
    <cellStyle name="Normálna 2 4 4 4 5 2 2 2" xfId="37275"/>
    <cellStyle name="Normálna 2 4 4 4 5 2 3" xfId="20401"/>
    <cellStyle name="Normálna 2 4 4 4 5 2 3 2" xfId="37276"/>
    <cellStyle name="Normálna 2 4 4 4 5 2 4" xfId="37277"/>
    <cellStyle name="Normálna 2 4 4 4 5 2 5" xfId="52090"/>
    <cellStyle name="Normálna 2 4 4 4 5 3" xfId="9760"/>
    <cellStyle name="Normálna 2 4 4 4 5 3 2" xfId="37278"/>
    <cellStyle name="Normálna 2 4 4 4 5 4" xfId="20400"/>
    <cellStyle name="Normálna 2 4 4 4 5 4 2" xfId="37279"/>
    <cellStyle name="Normálna 2 4 4 4 5 5" xfId="37280"/>
    <cellStyle name="Normálna 2 4 4 4 5 6" xfId="52091"/>
    <cellStyle name="Normálna 2 4 4 4 6" xfId="3846"/>
    <cellStyle name="Normálna 2 4 4 4 6 2" xfId="4954"/>
    <cellStyle name="Normálna 2 4 4 4 6 2 2" xfId="12909"/>
    <cellStyle name="Normálna 2 4 4 4 6 2 2 2" xfId="37281"/>
    <cellStyle name="Normálna 2 4 4 4 6 2 3" xfId="20403"/>
    <cellStyle name="Normálna 2 4 4 4 6 2 3 2" xfId="37282"/>
    <cellStyle name="Normálna 2 4 4 4 6 2 4" xfId="37283"/>
    <cellStyle name="Normálna 2 4 4 4 6 2 5" xfId="52092"/>
    <cellStyle name="Normálna 2 4 4 4 6 3" xfId="11801"/>
    <cellStyle name="Normálna 2 4 4 4 6 3 2" xfId="37284"/>
    <cellStyle name="Normálna 2 4 4 4 6 4" xfId="20402"/>
    <cellStyle name="Normálna 2 4 4 4 6 4 2" xfId="37285"/>
    <cellStyle name="Normálna 2 4 4 4 6 5" xfId="37286"/>
    <cellStyle name="Normálna 2 4 4 4 6 6" xfId="52093"/>
    <cellStyle name="Normálna 2 4 4 4 7" xfId="4161"/>
    <cellStyle name="Normálna 2 4 4 4 7 2" xfId="12116"/>
    <cellStyle name="Normálna 2 4 4 4 7 2 2" xfId="37287"/>
    <cellStyle name="Normálna 2 4 4 4 7 3" xfId="20404"/>
    <cellStyle name="Normálna 2 4 4 4 7 3 2" xfId="37288"/>
    <cellStyle name="Normálna 2 4 4 4 7 4" xfId="37289"/>
    <cellStyle name="Normálna 2 4 4 4 7 5" xfId="52094"/>
    <cellStyle name="Normálna 2 4 4 4 8" xfId="8159"/>
    <cellStyle name="Normálna 2 4 4 4 8 2" xfId="37290"/>
    <cellStyle name="Normálna 2 4 4 4 9" xfId="20365"/>
    <cellStyle name="Normálna 2 4 4 4 9 2" xfId="37291"/>
    <cellStyle name="Normálna 2 4 4 5" xfId="288"/>
    <cellStyle name="Normálna 2 4 4 5 10" xfId="52095"/>
    <cellStyle name="Normálna 2 4 4 5 2" xfId="684"/>
    <cellStyle name="Normálna 2 4 4 5 2 2" xfId="1479"/>
    <cellStyle name="Normálna 2 4 4 5 2 2 2" xfId="3281"/>
    <cellStyle name="Normálna 2 4 4 5 2 2 2 2" xfId="7807"/>
    <cellStyle name="Normálna 2 4 4 5 2 2 2 2 2" xfId="15762"/>
    <cellStyle name="Normálna 2 4 4 5 2 2 2 2 2 2" xfId="37292"/>
    <cellStyle name="Normálna 2 4 4 5 2 2 2 2 3" xfId="20409"/>
    <cellStyle name="Normálna 2 4 4 5 2 2 2 2 3 2" xfId="37293"/>
    <cellStyle name="Normálna 2 4 4 5 2 2 2 2 4" xfId="37294"/>
    <cellStyle name="Normálna 2 4 4 5 2 2 2 2 5" xfId="52096"/>
    <cellStyle name="Normálna 2 4 4 5 2 2 2 3" xfId="11237"/>
    <cellStyle name="Normálna 2 4 4 5 2 2 2 3 2" xfId="37295"/>
    <cellStyle name="Normálna 2 4 4 5 2 2 2 4" xfId="20408"/>
    <cellStyle name="Normálna 2 4 4 5 2 2 2 4 2" xfId="37296"/>
    <cellStyle name="Normálna 2 4 4 5 2 2 2 5" xfId="37297"/>
    <cellStyle name="Normálna 2 4 4 5 2 2 2 6" xfId="52097"/>
    <cellStyle name="Normálna 2 4 4 5 2 2 3" xfId="6231"/>
    <cellStyle name="Normálna 2 4 4 5 2 2 3 2" xfId="14186"/>
    <cellStyle name="Normálna 2 4 4 5 2 2 3 2 2" xfId="37298"/>
    <cellStyle name="Normálna 2 4 4 5 2 2 3 3" xfId="20410"/>
    <cellStyle name="Normálna 2 4 4 5 2 2 3 3 2" xfId="37299"/>
    <cellStyle name="Normálna 2 4 4 5 2 2 3 4" xfId="37300"/>
    <cellStyle name="Normálna 2 4 4 5 2 2 3 5" xfId="52098"/>
    <cellStyle name="Normálna 2 4 4 5 2 2 4" xfId="9436"/>
    <cellStyle name="Normálna 2 4 4 5 2 2 4 2" xfId="37301"/>
    <cellStyle name="Normálna 2 4 4 5 2 2 5" xfId="20407"/>
    <cellStyle name="Normálna 2 4 4 5 2 2 5 2" xfId="37302"/>
    <cellStyle name="Normálna 2 4 4 5 2 2 6" xfId="37303"/>
    <cellStyle name="Normálna 2 4 4 5 2 2 7" xfId="52099"/>
    <cellStyle name="Normálna 2 4 4 5 2 3" xfId="2289"/>
    <cellStyle name="Normálna 2 4 4 5 2 3 2" xfId="7022"/>
    <cellStyle name="Normálna 2 4 4 5 2 3 2 2" xfId="14977"/>
    <cellStyle name="Normálna 2 4 4 5 2 3 2 2 2" xfId="37304"/>
    <cellStyle name="Normálna 2 4 4 5 2 3 2 3" xfId="20412"/>
    <cellStyle name="Normálna 2 4 4 5 2 3 2 3 2" xfId="37305"/>
    <cellStyle name="Normálna 2 4 4 5 2 3 2 4" xfId="37306"/>
    <cellStyle name="Normálna 2 4 4 5 2 3 2 5" xfId="52100"/>
    <cellStyle name="Normálna 2 4 4 5 2 3 3" xfId="10246"/>
    <cellStyle name="Normálna 2 4 4 5 2 3 3 2" xfId="37307"/>
    <cellStyle name="Normálna 2 4 4 5 2 3 4" xfId="20411"/>
    <cellStyle name="Normálna 2 4 4 5 2 3 4 2" xfId="37308"/>
    <cellStyle name="Normálna 2 4 4 5 2 3 5" xfId="37309"/>
    <cellStyle name="Normálna 2 4 4 5 2 3 6" xfId="52101"/>
    <cellStyle name="Normálna 2 4 4 5 2 4" xfId="3582"/>
    <cellStyle name="Normálna 2 4 4 5 2 4 2" xfId="5440"/>
    <cellStyle name="Normálna 2 4 4 5 2 4 2 2" xfId="13395"/>
    <cellStyle name="Normálna 2 4 4 5 2 4 2 2 2" xfId="37310"/>
    <cellStyle name="Normálna 2 4 4 5 2 4 2 3" xfId="20414"/>
    <cellStyle name="Normálna 2 4 4 5 2 4 2 3 2" xfId="37311"/>
    <cellStyle name="Normálna 2 4 4 5 2 4 2 4" xfId="37312"/>
    <cellStyle name="Normálna 2 4 4 5 2 4 2 5" xfId="52102"/>
    <cellStyle name="Normálna 2 4 4 5 2 4 3" xfId="11538"/>
    <cellStyle name="Normálna 2 4 4 5 2 4 3 2" xfId="37313"/>
    <cellStyle name="Normálna 2 4 4 5 2 4 4" xfId="20413"/>
    <cellStyle name="Normálna 2 4 4 5 2 4 4 2" xfId="37314"/>
    <cellStyle name="Normálna 2 4 4 5 2 4 5" xfId="37315"/>
    <cellStyle name="Normálna 2 4 4 5 2 4 6" xfId="52103"/>
    <cellStyle name="Normálna 2 4 4 5 2 5" xfId="4647"/>
    <cellStyle name="Normálna 2 4 4 5 2 5 2" xfId="12602"/>
    <cellStyle name="Normálna 2 4 4 5 2 5 2 2" xfId="37316"/>
    <cellStyle name="Normálna 2 4 4 5 2 5 3" xfId="20415"/>
    <cellStyle name="Normálna 2 4 4 5 2 5 3 2" xfId="37317"/>
    <cellStyle name="Normálna 2 4 4 5 2 5 4" xfId="37318"/>
    <cellStyle name="Normálna 2 4 4 5 2 5 5" xfId="52104"/>
    <cellStyle name="Normálna 2 4 4 5 2 6" xfId="8645"/>
    <cellStyle name="Normálna 2 4 4 5 2 6 2" xfId="37319"/>
    <cellStyle name="Normálna 2 4 4 5 2 7" xfId="20406"/>
    <cellStyle name="Normálna 2 4 4 5 2 7 2" xfId="37320"/>
    <cellStyle name="Normálna 2 4 4 5 2 8" xfId="37321"/>
    <cellStyle name="Normálna 2 4 4 5 2 9" xfId="52105"/>
    <cellStyle name="Normálna 2 4 4 5 3" xfId="1089"/>
    <cellStyle name="Normálna 2 4 4 5 3 2" xfId="2891"/>
    <cellStyle name="Normálna 2 4 4 5 3 2 2" xfId="7417"/>
    <cellStyle name="Normálna 2 4 4 5 3 2 2 2" xfId="15372"/>
    <cellStyle name="Normálna 2 4 4 5 3 2 2 2 2" xfId="37322"/>
    <cellStyle name="Normálna 2 4 4 5 3 2 2 3" xfId="20418"/>
    <cellStyle name="Normálna 2 4 4 5 3 2 2 3 2" xfId="37323"/>
    <cellStyle name="Normálna 2 4 4 5 3 2 2 4" xfId="37324"/>
    <cellStyle name="Normálna 2 4 4 5 3 2 2 5" xfId="52106"/>
    <cellStyle name="Normálna 2 4 4 5 3 2 3" xfId="10847"/>
    <cellStyle name="Normálna 2 4 4 5 3 2 3 2" xfId="37325"/>
    <cellStyle name="Normálna 2 4 4 5 3 2 4" xfId="20417"/>
    <cellStyle name="Normálna 2 4 4 5 3 2 4 2" xfId="37326"/>
    <cellStyle name="Normálna 2 4 4 5 3 2 5" xfId="37327"/>
    <cellStyle name="Normálna 2 4 4 5 3 2 6" xfId="52107"/>
    <cellStyle name="Normálna 2 4 4 5 3 3" xfId="5841"/>
    <cellStyle name="Normálna 2 4 4 5 3 3 2" xfId="13796"/>
    <cellStyle name="Normálna 2 4 4 5 3 3 2 2" xfId="37328"/>
    <cellStyle name="Normálna 2 4 4 5 3 3 3" xfId="20419"/>
    <cellStyle name="Normálna 2 4 4 5 3 3 3 2" xfId="37329"/>
    <cellStyle name="Normálna 2 4 4 5 3 3 4" xfId="37330"/>
    <cellStyle name="Normálna 2 4 4 5 3 3 5" xfId="52108"/>
    <cellStyle name="Normálna 2 4 4 5 3 4" xfId="9046"/>
    <cellStyle name="Normálna 2 4 4 5 3 4 2" xfId="37331"/>
    <cellStyle name="Normálna 2 4 4 5 3 5" xfId="20416"/>
    <cellStyle name="Normálna 2 4 4 5 3 5 2" xfId="37332"/>
    <cellStyle name="Normálna 2 4 4 5 3 6" xfId="37333"/>
    <cellStyle name="Normálna 2 4 4 5 3 7" xfId="52109"/>
    <cellStyle name="Normálna 2 4 4 5 4" xfId="1899"/>
    <cellStyle name="Normálna 2 4 4 5 4 2" xfId="6632"/>
    <cellStyle name="Normálna 2 4 4 5 4 2 2" xfId="14587"/>
    <cellStyle name="Normálna 2 4 4 5 4 2 2 2" xfId="37334"/>
    <cellStyle name="Normálna 2 4 4 5 4 2 3" xfId="20421"/>
    <cellStyle name="Normálna 2 4 4 5 4 2 3 2" xfId="37335"/>
    <cellStyle name="Normálna 2 4 4 5 4 2 4" xfId="37336"/>
    <cellStyle name="Normálna 2 4 4 5 4 2 5" xfId="52110"/>
    <cellStyle name="Normálna 2 4 4 5 4 3" xfId="9856"/>
    <cellStyle name="Normálna 2 4 4 5 4 3 2" xfId="37337"/>
    <cellStyle name="Normálna 2 4 4 5 4 4" xfId="20420"/>
    <cellStyle name="Normálna 2 4 4 5 4 4 2" xfId="37338"/>
    <cellStyle name="Normálna 2 4 4 5 4 5" xfId="37339"/>
    <cellStyle name="Normálna 2 4 4 5 4 6" xfId="52111"/>
    <cellStyle name="Normálna 2 4 4 5 5" xfId="3567"/>
    <cellStyle name="Normálna 2 4 4 5 5 2" xfId="5050"/>
    <cellStyle name="Normálna 2 4 4 5 5 2 2" xfId="13005"/>
    <cellStyle name="Normálna 2 4 4 5 5 2 2 2" xfId="37340"/>
    <cellStyle name="Normálna 2 4 4 5 5 2 3" xfId="20423"/>
    <cellStyle name="Normálna 2 4 4 5 5 2 3 2" xfId="37341"/>
    <cellStyle name="Normálna 2 4 4 5 5 2 4" xfId="37342"/>
    <cellStyle name="Normálna 2 4 4 5 5 2 5" xfId="52112"/>
    <cellStyle name="Normálna 2 4 4 5 5 3" xfId="11523"/>
    <cellStyle name="Normálna 2 4 4 5 5 3 2" xfId="37343"/>
    <cellStyle name="Normálna 2 4 4 5 5 4" xfId="20422"/>
    <cellStyle name="Normálna 2 4 4 5 5 4 2" xfId="37344"/>
    <cellStyle name="Normálna 2 4 4 5 5 5" xfId="37345"/>
    <cellStyle name="Normálna 2 4 4 5 5 6" xfId="52113"/>
    <cellStyle name="Normálna 2 4 4 5 6" xfId="4257"/>
    <cellStyle name="Normálna 2 4 4 5 6 2" xfId="12212"/>
    <cellStyle name="Normálna 2 4 4 5 6 2 2" xfId="37346"/>
    <cellStyle name="Normálna 2 4 4 5 6 3" xfId="20424"/>
    <cellStyle name="Normálna 2 4 4 5 6 3 2" xfId="37347"/>
    <cellStyle name="Normálna 2 4 4 5 6 4" xfId="37348"/>
    <cellStyle name="Normálna 2 4 4 5 6 5" xfId="52114"/>
    <cellStyle name="Normálna 2 4 4 5 7" xfId="8255"/>
    <cellStyle name="Normálna 2 4 4 5 7 2" xfId="37349"/>
    <cellStyle name="Normálna 2 4 4 5 8" xfId="20405"/>
    <cellStyle name="Normálna 2 4 4 5 8 2" xfId="37350"/>
    <cellStyle name="Normálna 2 4 4 5 9" xfId="37351"/>
    <cellStyle name="Normálna 2 4 4 6" xfId="491"/>
    <cellStyle name="Normálna 2 4 4 6 2" xfId="1286"/>
    <cellStyle name="Normálna 2 4 4 6 2 2" xfId="3088"/>
    <cellStyle name="Normálna 2 4 4 6 2 2 2" xfId="7614"/>
    <cellStyle name="Normálna 2 4 4 6 2 2 2 2" xfId="15569"/>
    <cellStyle name="Normálna 2 4 4 6 2 2 2 2 2" xfId="37352"/>
    <cellStyle name="Normálna 2 4 4 6 2 2 2 3" xfId="20428"/>
    <cellStyle name="Normálna 2 4 4 6 2 2 2 3 2" xfId="37353"/>
    <cellStyle name="Normálna 2 4 4 6 2 2 2 4" xfId="37354"/>
    <cellStyle name="Normálna 2 4 4 6 2 2 2 5" xfId="52115"/>
    <cellStyle name="Normálna 2 4 4 6 2 2 3" xfId="11044"/>
    <cellStyle name="Normálna 2 4 4 6 2 2 3 2" xfId="37355"/>
    <cellStyle name="Normálna 2 4 4 6 2 2 4" xfId="20427"/>
    <cellStyle name="Normálna 2 4 4 6 2 2 4 2" xfId="37356"/>
    <cellStyle name="Normálna 2 4 4 6 2 2 5" xfId="37357"/>
    <cellStyle name="Normálna 2 4 4 6 2 2 6" xfId="52116"/>
    <cellStyle name="Normálna 2 4 4 6 2 3" xfId="6038"/>
    <cellStyle name="Normálna 2 4 4 6 2 3 2" xfId="13993"/>
    <cellStyle name="Normálna 2 4 4 6 2 3 2 2" xfId="37358"/>
    <cellStyle name="Normálna 2 4 4 6 2 3 3" xfId="20429"/>
    <cellStyle name="Normálna 2 4 4 6 2 3 3 2" xfId="37359"/>
    <cellStyle name="Normálna 2 4 4 6 2 3 4" xfId="37360"/>
    <cellStyle name="Normálna 2 4 4 6 2 3 5" xfId="52117"/>
    <cellStyle name="Normálna 2 4 4 6 2 4" xfId="9243"/>
    <cellStyle name="Normálna 2 4 4 6 2 4 2" xfId="37361"/>
    <cellStyle name="Normálna 2 4 4 6 2 5" xfId="20426"/>
    <cellStyle name="Normálna 2 4 4 6 2 5 2" xfId="37362"/>
    <cellStyle name="Normálna 2 4 4 6 2 6" xfId="37363"/>
    <cellStyle name="Normálna 2 4 4 6 2 7" xfId="52118"/>
    <cellStyle name="Normálna 2 4 4 6 3" xfId="2096"/>
    <cellStyle name="Normálna 2 4 4 6 3 2" xfId="6829"/>
    <cellStyle name="Normálna 2 4 4 6 3 2 2" xfId="14784"/>
    <cellStyle name="Normálna 2 4 4 6 3 2 2 2" xfId="37364"/>
    <cellStyle name="Normálna 2 4 4 6 3 2 3" xfId="20431"/>
    <cellStyle name="Normálna 2 4 4 6 3 2 3 2" xfId="37365"/>
    <cellStyle name="Normálna 2 4 4 6 3 2 4" xfId="37366"/>
    <cellStyle name="Normálna 2 4 4 6 3 2 5" xfId="52119"/>
    <cellStyle name="Normálna 2 4 4 6 3 3" xfId="10053"/>
    <cellStyle name="Normálna 2 4 4 6 3 3 2" xfId="37367"/>
    <cellStyle name="Normálna 2 4 4 6 3 4" xfId="20430"/>
    <cellStyle name="Normálna 2 4 4 6 3 4 2" xfId="37368"/>
    <cellStyle name="Normálna 2 4 4 6 3 5" xfId="37369"/>
    <cellStyle name="Normálna 2 4 4 6 3 6" xfId="52120"/>
    <cellStyle name="Normálna 2 4 4 6 4" xfId="3831"/>
    <cellStyle name="Normálna 2 4 4 6 4 2" xfId="5247"/>
    <cellStyle name="Normálna 2 4 4 6 4 2 2" xfId="13202"/>
    <cellStyle name="Normálna 2 4 4 6 4 2 2 2" xfId="37370"/>
    <cellStyle name="Normálna 2 4 4 6 4 2 3" xfId="20433"/>
    <cellStyle name="Normálna 2 4 4 6 4 2 3 2" xfId="37371"/>
    <cellStyle name="Normálna 2 4 4 6 4 2 4" xfId="37372"/>
    <cellStyle name="Normálna 2 4 4 6 4 2 5" xfId="52121"/>
    <cellStyle name="Normálna 2 4 4 6 4 3" xfId="11786"/>
    <cellStyle name="Normálna 2 4 4 6 4 3 2" xfId="37373"/>
    <cellStyle name="Normálna 2 4 4 6 4 4" xfId="20432"/>
    <cellStyle name="Normálna 2 4 4 6 4 4 2" xfId="37374"/>
    <cellStyle name="Normálna 2 4 4 6 4 5" xfId="37375"/>
    <cellStyle name="Normálna 2 4 4 6 4 6" xfId="52122"/>
    <cellStyle name="Normálna 2 4 4 6 5" xfId="4454"/>
    <cellStyle name="Normálna 2 4 4 6 5 2" xfId="12409"/>
    <cellStyle name="Normálna 2 4 4 6 5 2 2" xfId="37376"/>
    <cellStyle name="Normálna 2 4 4 6 5 3" xfId="20434"/>
    <cellStyle name="Normálna 2 4 4 6 5 3 2" xfId="37377"/>
    <cellStyle name="Normálna 2 4 4 6 5 4" xfId="37378"/>
    <cellStyle name="Normálna 2 4 4 6 5 5" xfId="52123"/>
    <cellStyle name="Normálna 2 4 4 6 6" xfId="8452"/>
    <cellStyle name="Normálna 2 4 4 6 6 2" xfId="37379"/>
    <cellStyle name="Normálna 2 4 4 6 7" xfId="20425"/>
    <cellStyle name="Normálna 2 4 4 6 7 2" xfId="37380"/>
    <cellStyle name="Normálna 2 4 4 6 8" xfId="37381"/>
    <cellStyle name="Normálna 2 4 4 6 9" xfId="52124"/>
    <cellStyle name="Normálna 2 4 4 7" xfId="896"/>
    <cellStyle name="Normálna 2 4 4 7 2" xfId="2698"/>
    <cellStyle name="Normálna 2 4 4 7 2 2" xfId="7225"/>
    <cellStyle name="Normálna 2 4 4 7 2 2 2" xfId="15180"/>
    <cellStyle name="Normálna 2 4 4 7 2 2 2 2" xfId="37382"/>
    <cellStyle name="Normálna 2 4 4 7 2 2 3" xfId="20437"/>
    <cellStyle name="Normálna 2 4 4 7 2 2 3 2" xfId="37383"/>
    <cellStyle name="Normálna 2 4 4 7 2 2 4" xfId="37384"/>
    <cellStyle name="Normálna 2 4 4 7 2 2 5" xfId="52125"/>
    <cellStyle name="Normálna 2 4 4 7 2 3" xfId="10654"/>
    <cellStyle name="Normálna 2 4 4 7 2 3 2" xfId="37385"/>
    <cellStyle name="Normálna 2 4 4 7 2 4" xfId="20436"/>
    <cellStyle name="Normálna 2 4 4 7 2 4 2" xfId="37386"/>
    <cellStyle name="Normálna 2 4 4 7 2 5" xfId="37387"/>
    <cellStyle name="Normálna 2 4 4 7 2 6" xfId="52126"/>
    <cellStyle name="Normálna 2 4 4 7 3" xfId="5648"/>
    <cellStyle name="Normálna 2 4 4 7 3 2" xfId="13603"/>
    <cellStyle name="Normálna 2 4 4 7 3 2 2" xfId="37388"/>
    <cellStyle name="Normálna 2 4 4 7 3 3" xfId="20438"/>
    <cellStyle name="Normálna 2 4 4 7 3 3 2" xfId="37389"/>
    <cellStyle name="Normálna 2 4 4 7 3 4" xfId="37390"/>
    <cellStyle name="Normálna 2 4 4 7 3 5" xfId="52127"/>
    <cellStyle name="Normálna 2 4 4 7 4" xfId="8853"/>
    <cellStyle name="Normálna 2 4 4 7 4 2" xfId="37391"/>
    <cellStyle name="Normálna 2 4 4 7 5" xfId="20435"/>
    <cellStyle name="Normálna 2 4 4 7 5 2" xfId="37392"/>
    <cellStyle name="Normálna 2 4 4 7 6" xfId="37393"/>
    <cellStyle name="Normálna 2 4 4 7 7" xfId="52128"/>
    <cellStyle name="Normálna 2 4 4 8" xfId="1701"/>
    <cellStyle name="Normálna 2 4 4 8 2" xfId="6439"/>
    <cellStyle name="Normálna 2 4 4 8 2 2" xfId="14394"/>
    <cellStyle name="Normálna 2 4 4 8 2 2 2" xfId="37394"/>
    <cellStyle name="Normálna 2 4 4 8 2 3" xfId="20440"/>
    <cellStyle name="Normálna 2 4 4 8 2 3 2" xfId="37395"/>
    <cellStyle name="Normálna 2 4 4 8 2 4" xfId="37396"/>
    <cellStyle name="Normálna 2 4 4 8 2 5" xfId="52129"/>
    <cellStyle name="Normálna 2 4 4 8 3" xfId="9658"/>
    <cellStyle name="Normálna 2 4 4 8 3 2" xfId="37397"/>
    <cellStyle name="Normálna 2 4 4 8 4" xfId="20439"/>
    <cellStyle name="Normálna 2 4 4 8 4 2" xfId="37398"/>
    <cellStyle name="Normálna 2 4 4 8 5" xfId="37399"/>
    <cellStyle name="Normálna 2 4 4 8 6" xfId="52130"/>
    <cellStyle name="Normálna 2 4 4 9" xfId="3950"/>
    <cellStyle name="Normálna 2 4 4 9 2" xfId="4857"/>
    <cellStyle name="Normálna 2 4 4 9 2 2" xfId="12812"/>
    <cellStyle name="Normálna 2 4 4 9 2 2 2" xfId="37400"/>
    <cellStyle name="Normálna 2 4 4 9 2 3" xfId="20442"/>
    <cellStyle name="Normálna 2 4 4 9 2 3 2" xfId="37401"/>
    <cellStyle name="Normálna 2 4 4 9 2 4" xfId="37402"/>
    <cellStyle name="Normálna 2 4 4 9 2 5" xfId="52131"/>
    <cellStyle name="Normálna 2 4 4 9 3" xfId="11905"/>
    <cellStyle name="Normálna 2 4 4 9 3 2" xfId="37403"/>
    <cellStyle name="Normálna 2 4 4 9 4" xfId="20441"/>
    <cellStyle name="Normálna 2 4 4 9 4 2" xfId="37404"/>
    <cellStyle name="Normálna 2 4 4 9 5" xfId="37405"/>
    <cellStyle name="Normálna 2 4 4 9 6" xfId="52132"/>
    <cellStyle name="Normálna 2 4 5" xfId="112"/>
    <cellStyle name="Normálna 2 4 5 10" xfId="8085"/>
    <cellStyle name="Normálna 2 4 5 10 2" xfId="37406"/>
    <cellStyle name="Normálna 2 4 5 11" xfId="20443"/>
    <cellStyle name="Normálna 2 4 5 11 2" xfId="37407"/>
    <cellStyle name="Normálna 2 4 5 12" xfId="37408"/>
    <cellStyle name="Normálna 2 4 5 13" xfId="52133"/>
    <cellStyle name="Normálna 2 4 5 2" xfId="139"/>
    <cellStyle name="Normálna 2 4 5 2 10" xfId="20444"/>
    <cellStyle name="Normálna 2 4 5 2 10 2" xfId="37409"/>
    <cellStyle name="Normálna 2 4 5 2 11" xfId="37410"/>
    <cellStyle name="Normálna 2 4 5 2 12" xfId="52134"/>
    <cellStyle name="Normálna 2 4 5 2 2" xfId="240"/>
    <cellStyle name="Normálna 2 4 5 2 2 10" xfId="37411"/>
    <cellStyle name="Normálna 2 4 5 2 2 11" xfId="52135"/>
    <cellStyle name="Normálna 2 4 5 2 2 2" xfId="439"/>
    <cellStyle name="Normálna 2 4 5 2 2 2 10" xfId="52136"/>
    <cellStyle name="Normálna 2 4 5 2 2 2 2" xfId="831"/>
    <cellStyle name="Normálna 2 4 5 2 2 2 2 2" xfId="1626"/>
    <cellStyle name="Normálna 2 4 5 2 2 2 2 2 2" xfId="3428"/>
    <cellStyle name="Normálna 2 4 5 2 2 2 2 2 2 2" xfId="7954"/>
    <cellStyle name="Normálna 2 4 5 2 2 2 2 2 2 2 2" xfId="15909"/>
    <cellStyle name="Normálna 2 4 5 2 2 2 2 2 2 2 2 2" xfId="37412"/>
    <cellStyle name="Normálna 2 4 5 2 2 2 2 2 2 2 3" xfId="20450"/>
    <cellStyle name="Normálna 2 4 5 2 2 2 2 2 2 2 3 2" xfId="37413"/>
    <cellStyle name="Normálna 2 4 5 2 2 2 2 2 2 2 4" xfId="37414"/>
    <cellStyle name="Normálna 2 4 5 2 2 2 2 2 2 2 5" xfId="52137"/>
    <cellStyle name="Normálna 2 4 5 2 2 2 2 2 2 3" xfId="11384"/>
    <cellStyle name="Normálna 2 4 5 2 2 2 2 2 2 3 2" xfId="37415"/>
    <cellStyle name="Normálna 2 4 5 2 2 2 2 2 2 4" xfId="20449"/>
    <cellStyle name="Normálna 2 4 5 2 2 2 2 2 2 4 2" xfId="37416"/>
    <cellStyle name="Normálna 2 4 5 2 2 2 2 2 2 5" xfId="37417"/>
    <cellStyle name="Normálna 2 4 5 2 2 2 2 2 2 6" xfId="52138"/>
    <cellStyle name="Normálna 2 4 5 2 2 2 2 2 3" xfId="6378"/>
    <cellStyle name="Normálna 2 4 5 2 2 2 2 2 3 2" xfId="14333"/>
    <cellStyle name="Normálna 2 4 5 2 2 2 2 2 3 2 2" xfId="37418"/>
    <cellStyle name="Normálna 2 4 5 2 2 2 2 2 3 3" xfId="20451"/>
    <cellStyle name="Normálna 2 4 5 2 2 2 2 2 3 3 2" xfId="37419"/>
    <cellStyle name="Normálna 2 4 5 2 2 2 2 2 3 4" xfId="37420"/>
    <cellStyle name="Normálna 2 4 5 2 2 2 2 2 3 5" xfId="52139"/>
    <cellStyle name="Normálna 2 4 5 2 2 2 2 2 4" xfId="9583"/>
    <cellStyle name="Normálna 2 4 5 2 2 2 2 2 4 2" xfId="37421"/>
    <cellStyle name="Normálna 2 4 5 2 2 2 2 2 5" xfId="20448"/>
    <cellStyle name="Normálna 2 4 5 2 2 2 2 2 5 2" xfId="37422"/>
    <cellStyle name="Normálna 2 4 5 2 2 2 2 2 6" xfId="37423"/>
    <cellStyle name="Normálna 2 4 5 2 2 2 2 2 7" xfId="52140"/>
    <cellStyle name="Normálna 2 4 5 2 2 2 2 3" xfId="2436"/>
    <cellStyle name="Normálna 2 4 5 2 2 2 2 3 2" xfId="7169"/>
    <cellStyle name="Normálna 2 4 5 2 2 2 2 3 2 2" xfId="15124"/>
    <cellStyle name="Normálna 2 4 5 2 2 2 2 3 2 2 2" xfId="37424"/>
    <cellStyle name="Normálna 2 4 5 2 2 2 2 3 2 3" xfId="20453"/>
    <cellStyle name="Normálna 2 4 5 2 2 2 2 3 2 3 2" xfId="37425"/>
    <cellStyle name="Normálna 2 4 5 2 2 2 2 3 2 4" xfId="37426"/>
    <cellStyle name="Normálna 2 4 5 2 2 2 2 3 2 5" xfId="52141"/>
    <cellStyle name="Normálna 2 4 5 2 2 2 2 3 3" xfId="10393"/>
    <cellStyle name="Normálna 2 4 5 2 2 2 2 3 3 2" xfId="37427"/>
    <cellStyle name="Normálna 2 4 5 2 2 2 2 3 4" xfId="20452"/>
    <cellStyle name="Normálna 2 4 5 2 2 2 2 3 4 2" xfId="37428"/>
    <cellStyle name="Normálna 2 4 5 2 2 2 2 3 5" xfId="37429"/>
    <cellStyle name="Normálna 2 4 5 2 2 2 2 3 6" xfId="52142"/>
    <cellStyle name="Normálna 2 4 5 2 2 2 2 4" xfId="3692"/>
    <cellStyle name="Normálna 2 4 5 2 2 2 2 4 2" xfId="5587"/>
    <cellStyle name="Normálna 2 4 5 2 2 2 2 4 2 2" xfId="13542"/>
    <cellStyle name="Normálna 2 4 5 2 2 2 2 4 2 2 2" xfId="37430"/>
    <cellStyle name="Normálna 2 4 5 2 2 2 2 4 2 3" xfId="20455"/>
    <cellStyle name="Normálna 2 4 5 2 2 2 2 4 2 3 2" xfId="37431"/>
    <cellStyle name="Normálna 2 4 5 2 2 2 2 4 2 4" xfId="37432"/>
    <cellStyle name="Normálna 2 4 5 2 2 2 2 4 2 5" xfId="52143"/>
    <cellStyle name="Normálna 2 4 5 2 2 2 2 4 3" xfId="11647"/>
    <cellStyle name="Normálna 2 4 5 2 2 2 2 4 3 2" xfId="37433"/>
    <cellStyle name="Normálna 2 4 5 2 2 2 2 4 4" xfId="20454"/>
    <cellStyle name="Normálna 2 4 5 2 2 2 2 4 4 2" xfId="37434"/>
    <cellStyle name="Normálna 2 4 5 2 2 2 2 4 5" xfId="37435"/>
    <cellStyle name="Normálna 2 4 5 2 2 2 2 4 6" xfId="52144"/>
    <cellStyle name="Normálna 2 4 5 2 2 2 2 5" xfId="4794"/>
    <cellStyle name="Normálna 2 4 5 2 2 2 2 5 2" xfId="12749"/>
    <cellStyle name="Normálna 2 4 5 2 2 2 2 5 2 2" xfId="37436"/>
    <cellStyle name="Normálna 2 4 5 2 2 2 2 5 3" xfId="20456"/>
    <cellStyle name="Normálna 2 4 5 2 2 2 2 5 3 2" xfId="37437"/>
    <cellStyle name="Normálna 2 4 5 2 2 2 2 5 4" xfId="37438"/>
    <cellStyle name="Normálna 2 4 5 2 2 2 2 5 5" xfId="52145"/>
    <cellStyle name="Normálna 2 4 5 2 2 2 2 6" xfId="8792"/>
    <cellStyle name="Normálna 2 4 5 2 2 2 2 6 2" xfId="37439"/>
    <cellStyle name="Normálna 2 4 5 2 2 2 2 7" xfId="20447"/>
    <cellStyle name="Normálna 2 4 5 2 2 2 2 7 2" xfId="37440"/>
    <cellStyle name="Normálna 2 4 5 2 2 2 2 8" xfId="37441"/>
    <cellStyle name="Normálna 2 4 5 2 2 2 2 9" xfId="52146"/>
    <cellStyle name="Normálna 2 4 5 2 2 2 3" xfId="1236"/>
    <cellStyle name="Normálna 2 4 5 2 2 2 3 2" xfId="3038"/>
    <cellStyle name="Normálna 2 4 5 2 2 2 3 2 2" xfId="7564"/>
    <cellStyle name="Normálna 2 4 5 2 2 2 3 2 2 2" xfId="15519"/>
    <cellStyle name="Normálna 2 4 5 2 2 2 3 2 2 2 2" xfId="37442"/>
    <cellStyle name="Normálna 2 4 5 2 2 2 3 2 2 3" xfId="20459"/>
    <cellStyle name="Normálna 2 4 5 2 2 2 3 2 2 3 2" xfId="37443"/>
    <cellStyle name="Normálna 2 4 5 2 2 2 3 2 2 4" xfId="37444"/>
    <cellStyle name="Normálna 2 4 5 2 2 2 3 2 2 5" xfId="52147"/>
    <cellStyle name="Normálna 2 4 5 2 2 2 3 2 3" xfId="10994"/>
    <cellStyle name="Normálna 2 4 5 2 2 2 3 2 3 2" xfId="37445"/>
    <cellStyle name="Normálna 2 4 5 2 2 2 3 2 4" xfId="20458"/>
    <cellStyle name="Normálna 2 4 5 2 2 2 3 2 4 2" xfId="37446"/>
    <cellStyle name="Normálna 2 4 5 2 2 2 3 2 5" xfId="37447"/>
    <cellStyle name="Normálna 2 4 5 2 2 2 3 2 6" xfId="52148"/>
    <cellStyle name="Normálna 2 4 5 2 2 2 3 3" xfId="5988"/>
    <cellStyle name="Normálna 2 4 5 2 2 2 3 3 2" xfId="13943"/>
    <cellStyle name="Normálna 2 4 5 2 2 2 3 3 2 2" xfId="37448"/>
    <cellStyle name="Normálna 2 4 5 2 2 2 3 3 3" xfId="20460"/>
    <cellStyle name="Normálna 2 4 5 2 2 2 3 3 3 2" xfId="37449"/>
    <cellStyle name="Normálna 2 4 5 2 2 2 3 3 4" xfId="37450"/>
    <cellStyle name="Normálna 2 4 5 2 2 2 3 3 5" xfId="52149"/>
    <cellStyle name="Normálna 2 4 5 2 2 2 3 4" xfId="9193"/>
    <cellStyle name="Normálna 2 4 5 2 2 2 3 4 2" xfId="37451"/>
    <cellStyle name="Normálna 2 4 5 2 2 2 3 5" xfId="20457"/>
    <cellStyle name="Normálna 2 4 5 2 2 2 3 5 2" xfId="37452"/>
    <cellStyle name="Normálna 2 4 5 2 2 2 3 6" xfId="37453"/>
    <cellStyle name="Normálna 2 4 5 2 2 2 3 7" xfId="52150"/>
    <cellStyle name="Normálna 2 4 5 2 2 2 4" xfId="2046"/>
    <cellStyle name="Normálna 2 4 5 2 2 2 4 2" xfId="6779"/>
    <cellStyle name="Normálna 2 4 5 2 2 2 4 2 2" xfId="14734"/>
    <cellStyle name="Normálna 2 4 5 2 2 2 4 2 2 2" xfId="37454"/>
    <cellStyle name="Normálna 2 4 5 2 2 2 4 2 3" xfId="20462"/>
    <cellStyle name="Normálna 2 4 5 2 2 2 4 2 3 2" xfId="37455"/>
    <cellStyle name="Normálna 2 4 5 2 2 2 4 2 4" xfId="37456"/>
    <cellStyle name="Normálna 2 4 5 2 2 2 4 2 5" xfId="52151"/>
    <cellStyle name="Normálna 2 4 5 2 2 2 4 3" xfId="10003"/>
    <cellStyle name="Normálna 2 4 5 2 2 2 4 3 2" xfId="37457"/>
    <cellStyle name="Normálna 2 4 5 2 2 2 4 4" xfId="20461"/>
    <cellStyle name="Normálna 2 4 5 2 2 2 4 4 2" xfId="37458"/>
    <cellStyle name="Normálna 2 4 5 2 2 2 4 5" xfId="37459"/>
    <cellStyle name="Normálna 2 4 5 2 2 2 4 6" xfId="52152"/>
    <cellStyle name="Normálna 2 4 5 2 2 2 5" xfId="3718"/>
    <cellStyle name="Normálna 2 4 5 2 2 2 5 2" xfId="5197"/>
    <cellStyle name="Normálna 2 4 5 2 2 2 5 2 2" xfId="13152"/>
    <cellStyle name="Normálna 2 4 5 2 2 2 5 2 2 2" xfId="37460"/>
    <cellStyle name="Normálna 2 4 5 2 2 2 5 2 3" xfId="20464"/>
    <cellStyle name="Normálna 2 4 5 2 2 2 5 2 3 2" xfId="37461"/>
    <cellStyle name="Normálna 2 4 5 2 2 2 5 2 4" xfId="37462"/>
    <cellStyle name="Normálna 2 4 5 2 2 2 5 2 5" xfId="52153"/>
    <cellStyle name="Normálna 2 4 5 2 2 2 5 3" xfId="11673"/>
    <cellStyle name="Normálna 2 4 5 2 2 2 5 3 2" xfId="37463"/>
    <cellStyle name="Normálna 2 4 5 2 2 2 5 4" xfId="20463"/>
    <cellStyle name="Normálna 2 4 5 2 2 2 5 4 2" xfId="37464"/>
    <cellStyle name="Normálna 2 4 5 2 2 2 5 5" xfId="37465"/>
    <cellStyle name="Normálna 2 4 5 2 2 2 5 6" xfId="52154"/>
    <cellStyle name="Normálna 2 4 5 2 2 2 6" xfId="4404"/>
    <cellStyle name="Normálna 2 4 5 2 2 2 6 2" xfId="12359"/>
    <cellStyle name="Normálna 2 4 5 2 2 2 6 2 2" xfId="37466"/>
    <cellStyle name="Normálna 2 4 5 2 2 2 6 3" xfId="20465"/>
    <cellStyle name="Normálna 2 4 5 2 2 2 6 3 2" xfId="37467"/>
    <cellStyle name="Normálna 2 4 5 2 2 2 6 4" xfId="37468"/>
    <cellStyle name="Normálna 2 4 5 2 2 2 6 5" xfId="52155"/>
    <cellStyle name="Normálna 2 4 5 2 2 2 7" xfId="8402"/>
    <cellStyle name="Normálna 2 4 5 2 2 2 7 2" xfId="37469"/>
    <cellStyle name="Normálna 2 4 5 2 2 2 8" xfId="20446"/>
    <cellStyle name="Normálna 2 4 5 2 2 2 8 2" xfId="37470"/>
    <cellStyle name="Normálna 2 4 5 2 2 2 9" xfId="37471"/>
    <cellStyle name="Normálna 2 4 5 2 2 3" xfId="638"/>
    <cellStyle name="Normálna 2 4 5 2 2 3 2" xfId="1433"/>
    <cellStyle name="Normálna 2 4 5 2 2 3 2 2" xfId="3235"/>
    <cellStyle name="Normálna 2 4 5 2 2 3 2 2 2" xfId="7761"/>
    <cellStyle name="Normálna 2 4 5 2 2 3 2 2 2 2" xfId="15716"/>
    <cellStyle name="Normálna 2 4 5 2 2 3 2 2 2 2 2" xfId="37472"/>
    <cellStyle name="Normálna 2 4 5 2 2 3 2 2 2 3" xfId="20469"/>
    <cellStyle name="Normálna 2 4 5 2 2 3 2 2 2 3 2" xfId="37473"/>
    <cellStyle name="Normálna 2 4 5 2 2 3 2 2 2 4" xfId="37474"/>
    <cellStyle name="Normálna 2 4 5 2 2 3 2 2 2 5" xfId="52156"/>
    <cellStyle name="Normálna 2 4 5 2 2 3 2 2 3" xfId="11191"/>
    <cellStyle name="Normálna 2 4 5 2 2 3 2 2 3 2" xfId="37475"/>
    <cellStyle name="Normálna 2 4 5 2 2 3 2 2 4" xfId="20468"/>
    <cellStyle name="Normálna 2 4 5 2 2 3 2 2 4 2" xfId="37476"/>
    <cellStyle name="Normálna 2 4 5 2 2 3 2 2 5" xfId="37477"/>
    <cellStyle name="Normálna 2 4 5 2 2 3 2 2 6" xfId="52157"/>
    <cellStyle name="Normálna 2 4 5 2 2 3 2 3" xfId="6185"/>
    <cellStyle name="Normálna 2 4 5 2 2 3 2 3 2" xfId="14140"/>
    <cellStyle name="Normálna 2 4 5 2 2 3 2 3 2 2" xfId="37478"/>
    <cellStyle name="Normálna 2 4 5 2 2 3 2 3 3" xfId="20470"/>
    <cellStyle name="Normálna 2 4 5 2 2 3 2 3 3 2" xfId="37479"/>
    <cellStyle name="Normálna 2 4 5 2 2 3 2 3 4" xfId="37480"/>
    <cellStyle name="Normálna 2 4 5 2 2 3 2 3 5" xfId="52158"/>
    <cellStyle name="Normálna 2 4 5 2 2 3 2 4" xfId="9390"/>
    <cellStyle name="Normálna 2 4 5 2 2 3 2 4 2" xfId="37481"/>
    <cellStyle name="Normálna 2 4 5 2 2 3 2 5" xfId="20467"/>
    <cellStyle name="Normálna 2 4 5 2 2 3 2 5 2" xfId="37482"/>
    <cellStyle name="Normálna 2 4 5 2 2 3 2 6" xfId="37483"/>
    <cellStyle name="Normálna 2 4 5 2 2 3 2 7" xfId="52159"/>
    <cellStyle name="Normálna 2 4 5 2 2 3 3" xfId="2243"/>
    <cellStyle name="Normálna 2 4 5 2 2 3 3 2" xfId="6976"/>
    <cellStyle name="Normálna 2 4 5 2 2 3 3 2 2" xfId="14931"/>
    <cellStyle name="Normálna 2 4 5 2 2 3 3 2 2 2" xfId="37484"/>
    <cellStyle name="Normálna 2 4 5 2 2 3 3 2 3" xfId="20472"/>
    <cellStyle name="Normálna 2 4 5 2 2 3 3 2 3 2" xfId="37485"/>
    <cellStyle name="Normálna 2 4 5 2 2 3 3 2 4" xfId="37486"/>
    <cellStyle name="Normálna 2 4 5 2 2 3 3 2 5" xfId="52160"/>
    <cellStyle name="Normálna 2 4 5 2 2 3 3 3" xfId="10200"/>
    <cellStyle name="Normálna 2 4 5 2 2 3 3 3 2" xfId="37487"/>
    <cellStyle name="Normálna 2 4 5 2 2 3 3 4" xfId="20471"/>
    <cellStyle name="Normálna 2 4 5 2 2 3 3 4 2" xfId="37488"/>
    <cellStyle name="Normálna 2 4 5 2 2 3 3 5" xfId="37489"/>
    <cellStyle name="Normálna 2 4 5 2 2 3 3 6" xfId="52161"/>
    <cellStyle name="Normálna 2 4 5 2 2 3 4" xfId="3599"/>
    <cellStyle name="Normálna 2 4 5 2 2 3 4 2" xfId="5394"/>
    <cellStyle name="Normálna 2 4 5 2 2 3 4 2 2" xfId="13349"/>
    <cellStyle name="Normálna 2 4 5 2 2 3 4 2 2 2" xfId="37490"/>
    <cellStyle name="Normálna 2 4 5 2 2 3 4 2 3" xfId="20474"/>
    <cellStyle name="Normálna 2 4 5 2 2 3 4 2 3 2" xfId="37491"/>
    <cellStyle name="Normálna 2 4 5 2 2 3 4 2 4" xfId="37492"/>
    <cellStyle name="Normálna 2 4 5 2 2 3 4 2 5" xfId="52162"/>
    <cellStyle name="Normálna 2 4 5 2 2 3 4 3" xfId="11555"/>
    <cellStyle name="Normálna 2 4 5 2 2 3 4 3 2" xfId="37493"/>
    <cellStyle name="Normálna 2 4 5 2 2 3 4 4" xfId="20473"/>
    <cellStyle name="Normálna 2 4 5 2 2 3 4 4 2" xfId="37494"/>
    <cellStyle name="Normálna 2 4 5 2 2 3 4 5" xfId="37495"/>
    <cellStyle name="Normálna 2 4 5 2 2 3 4 6" xfId="52163"/>
    <cellStyle name="Normálna 2 4 5 2 2 3 5" xfId="4601"/>
    <cellStyle name="Normálna 2 4 5 2 2 3 5 2" xfId="12556"/>
    <cellStyle name="Normálna 2 4 5 2 2 3 5 2 2" xfId="37496"/>
    <cellStyle name="Normálna 2 4 5 2 2 3 5 3" xfId="20475"/>
    <cellStyle name="Normálna 2 4 5 2 2 3 5 3 2" xfId="37497"/>
    <cellStyle name="Normálna 2 4 5 2 2 3 5 4" xfId="37498"/>
    <cellStyle name="Normálna 2 4 5 2 2 3 5 5" xfId="52164"/>
    <cellStyle name="Normálna 2 4 5 2 2 3 6" xfId="8599"/>
    <cellStyle name="Normálna 2 4 5 2 2 3 6 2" xfId="37499"/>
    <cellStyle name="Normálna 2 4 5 2 2 3 7" xfId="20466"/>
    <cellStyle name="Normálna 2 4 5 2 2 3 7 2" xfId="37500"/>
    <cellStyle name="Normálna 2 4 5 2 2 3 8" xfId="37501"/>
    <cellStyle name="Normálna 2 4 5 2 2 3 9" xfId="52165"/>
    <cellStyle name="Normálna 2 4 5 2 2 4" xfId="1043"/>
    <cellStyle name="Normálna 2 4 5 2 2 4 2" xfId="2845"/>
    <cellStyle name="Normálna 2 4 5 2 2 4 2 2" xfId="7371"/>
    <cellStyle name="Normálna 2 4 5 2 2 4 2 2 2" xfId="15326"/>
    <cellStyle name="Normálna 2 4 5 2 2 4 2 2 2 2" xfId="37502"/>
    <cellStyle name="Normálna 2 4 5 2 2 4 2 2 3" xfId="20478"/>
    <cellStyle name="Normálna 2 4 5 2 2 4 2 2 3 2" xfId="37503"/>
    <cellStyle name="Normálna 2 4 5 2 2 4 2 2 4" xfId="37504"/>
    <cellStyle name="Normálna 2 4 5 2 2 4 2 2 5" xfId="52166"/>
    <cellStyle name="Normálna 2 4 5 2 2 4 2 3" xfId="10801"/>
    <cellStyle name="Normálna 2 4 5 2 2 4 2 3 2" xfId="37505"/>
    <cellStyle name="Normálna 2 4 5 2 2 4 2 4" xfId="20477"/>
    <cellStyle name="Normálna 2 4 5 2 2 4 2 4 2" xfId="37506"/>
    <cellStyle name="Normálna 2 4 5 2 2 4 2 5" xfId="37507"/>
    <cellStyle name="Normálna 2 4 5 2 2 4 2 6" xfId="52167"/>
    <cellStyle name="Normálna 2 4 5 2 2 4 3" xfId="5795"/>
    <cellStyle name="Normálna 2 4 5 2 2 4 3 2" xfId="13750"/>
    <cellStyle name="Normálna 2 4 5 2 2 4 3 2 2" xfId="37508"/>
    <cellStyle name="Normálna 2 4 5 2 2 4 3 3" xfId="20479"/>
    <cellStyle name="Normálna 2 4 5 2 2 4 3 3 2" xfId="37509"/>
    <cellStyle name="Normálna 2 4 5 2 2 4 3 4" xfId="37510"/>
    <cellStyle name="Normálna 2 4 5 2 2 4 3 5" xfId="52168"/>
    <cellStyle name="Normálna 2 4 5 2 2 4 4" xfId="9000"/>
    <cellStyle name="Normálna 2 4 5 2 2 4 4 2" xfId="37511"/>
    <cellStyle name="Normálna 2 4 5 2 2 4 5" xfId="20476"/>
    <cellStyle name="Normálna 2 4 5 2 2 4 5 2" xfId="37512"/>
    <cellStyle name="Normálna 2 4 5 2 2 4 6" xfId="37513"/>
    <cellStyle name="Normálna 2 4 5 2 2 4 7" xfId="52169"/>
    <cellStyle name="Normálna 2 4 5 2 2 5" xfId="1853"/>
    <cellStyle name="Normálna 2 4 5 2 2 5 2" xfId="6586"/>
    <cellStyle name="Normálna 2 4 5 2 2 5 2 2" xfId="14541"/>
    <cellStyle name="Normálna 2 4 5 2 2 5 2 2 2" xfId="37514"/>
    <cellStyle name="Normálna 2 4 5 2 2 5 2 3" xfId="20481"/>
    <cellStyle name="Normálna 2 4 5 2 2 5 2 3 2" xfId="37515"/>
    <cellStyle name="Normálna 2 4 5 2 2 5 2 4" xfId="37516"/>
    <cellStyle name="Normálna 2 4 5 2 2 5 2 5" xfId="52170"/>
    <cellStyle name="Normálna 2 4 5 2 2 5 3" xfId="9810"/>
    <cellStyle name="Normálna 2 4 5 2 2 5 3 2" xfId="37517"/>
    <cellStyle name="Normálna 2 4 5 2 2 5 4" xfId="20480"/>
    <cellStyle name="Normálna 2 4 5 2 2 5 4 2" xfId="37518"/>
    <cellStyle name="Normálna 2 4 5 2 2 5 5" xfId="37519"/>
    <cellStyle name="Normálna 2 4 5 2 2 5 6" xfId="52171"/>
    <cellStyle name="Normálna 2 4 5 2 2 6" xfId="3937"/>
    <cellStyle name="Normálna 2 4 5 2 2 6 2" xfId="5004"/>
    <cellStyle name="Normálna 2 4 5 2 2 6 2 2" xfId="12959"/>
    <cellStyle name="Normálna 2 4 5 2 2 6 2 2 2" xfId="37520"/>
    <cellStyle name="Normálna 2 4 5 2 2 6 2 3" xfId="20483"/>
    <cellStyle name="Normálna 2 4 5 2 2 6 2 3 2" xfId="37521"/>
    <cellStyle name="Normálna 2 4 5 2 2 6 2 4" xfId="37522"/>
    <cellStyle name="Normálna 2 4 5 2 2 6 2 5" xfId="52172"/>
    <cellStyle name="Normálna 2 4 5 2 2 6 3" xfId="11892"/>
    <cellStyle name="Normálna 2 4 5 2 2 6 3 2" xfId="37523"/>
    <cellStyle name="Normálna 2 4 5 2 2 6 4" xfId="20482"/>
    <cellStyle name="Normálna 2 4 5 2 2 6 4 2" xfId="37524"/>
    <cellStyle name="Normálna 2 4 5 2 2 6 5" xfId="37525"/>
    <cellStyle name="Normálna 2 4 5 2 2 6 6" xfId="52173"/>
    <cellStyle name="Normálna 2 4 5 2 2 7" xfId="4211"/>
    <cellStyle name="Normálna 2 4 5 2 2 7 2" xfId="12166"/>
    <cellStyle name="Normálna 2 4 5 2 2 7 2 2" xfId="37526"/>
    <cellStyle name="Normálna 2 4 5 2 2 7 3" xfId="20484"/>
    <cellStyle name="Normálna 2 4 5 2 2 7 3 2" xfId="37527"/>
    <cellStyle name="Normálna 2 4 5 2 2 7 4" xfId="37528"/>
    <cellStyle name="Normálna 2 4 5 2 2 7 5" xfId="52174"/>
    <cellStyle name="Normálna 2 4 5 2 2 8" xfId="8209"/>
    <cellStyle name="Normálna 2 4 5 2 2 8 2" xfId="37529"/>
    <cellStyle name="Normálna 2 4 5 2 2 9" xfId="20445"/>
    <cellStyle name="Normálna 2 4 5 2 2 9 2" xfId="37530"/>
    <cellStyle name="Normálna 2 4 5 2 3" xfId="342"/>
    <cellStyle name="Normálna 2 4 5 2 3 10" xfId="52175"/>
    <cellStyle name="Normálna 2 4 5 2 3 2" xfId="734"/>
    <cellStyle name="Normálna 2 4 5 2 3 2 2" xfId="1529"/>
    <cellStyle name="Normálna 2 4 5 2 3 2 2 2" xfId="3331"/>
    <cellStyle name="Normálna 2 4 5 2 3 2 2 2 2" xfId="7857"/>
    <cellStyle name="Normálna 2 4 5 2 3 2 2 2 2 2" xfId="15812"/>
    <cellStyle name="Normálna 2 4 5 2 3 2 2 2 2 2 2" xfId="37531"/>
    <cellStyle name="Normálna 2 4 5 2 3 2 2 2 2 3" xfId="20489"/>
    <cellStyle name="Normálna 2 4 5 2 3 2 2 2 2 3 2" xfId="37532"/>
    <cellStyle name="Normálna 2 4 5 2 3 2 2 2 2 4" xfId="37533"/>
    <cellStyle name="Normálna 2 4 5 2 3 2 2 2 2 5" xfId="52176"/>
    <cellStyle name="Normálna 2 4 5 2 3 2 2 2 3" xfId="11287"/>
    <cellStyle name="Normálna 2 4 5 2 3 2 2 2 3 2" xfId="37534"/>
    <cellStyle name="Normálna 2 4 5 2 3 2 2 2 4" xfId="20488"/>
    <cellStyle name="Normálna 2 4 5 2 3 2 2 2 4 2" xfId="37535"/>
    <cellStyle name="Normálna 2 4 5 2 3 2 2 2 5" xfId="37536"/>
    <cellStyle name="Normálna 2 4 5 2 3 2 2 2 6" xfId="52177"/>
    <cellStyle name="Normálna 2 4 5 2 3 2 2 3" xfId="6281"/>
    <cellStyle name="Normálna 2 4 5 2 3 2 2 3 2" xfId="14236"/>
    <cellStyle name="Normálna 2 4 5 2 3 2 2 3 2 2" xfId="37537"/>
    <cellStyle name="Normálna 2 4 5 2 3 2 2 3 3" xfId="20490"/>
    <cellStyle name="Normálna 2 4 5 2 3 2 2 3 3 2" xfId="37538"/>
    <cellStyle name="Normálna 2 4 5 2 3 2 2 3 4" xfId="37539"/>
    <cellStyle name="Normálna 2 4 5 2 3 2 2 3 5" xfId="52178"/>
    <cellStyle name="Normálna 2 4 5 2 3 2 2 4" xfId="9486"/>
    <cellStyle name="Normálna 2 4 5 2 3 2 2 4 2" xfId="37540"/>
    <cellStyle name="Normálna 2 4 5 2 3 2 2 5" xfId="20487"/>
    <cellStyle name="Normálna 2 4 5 2 3 2 2 5 2" xfId="37541"/>
    <cellStyle name="Normálna 2 4 5 2 3 2 2 6" xfId="37542"/>
    <cellStyle name="Normálna 2 4 5 2 3 2 2 7" xfId="52179"/>
    <cellStyle name="Normálna 2 4 5 2 3 2 3" xfId="2339"/>
    <cellStyle name="Normálna 2 4 5 2 3 2 3 2" xfId="7072"/>
    <cellStyle name="Normálna 2 4 5 2 3 2 3 2 2" xfId="15027"/>
    <cellStyle name="Normálna 2 4 5 2 3 2 3 2 2 2" xfId="37543"/>
    <cellStyle name="Normálna 2 4 5 2 3 2 3 2 3" xfId="20492"/>
    <cellStyle name="Normálna 2 4 5 2 3 2 3 2 3 2" xfId="37544"/>
    <cellStyle name="Normálna 2 4 5 2 3 2 3 2 4" xfId="37545"/>
    <cellStyle name="Normálna 2 4 5 2 3 2 3 2 5" xfId="52180"/>
    <cellStyle name="Normálna 2 4 5 2 3 2 3 3" xfId="10296"/>
    <cellStyle name="Normálna 2 4 5 2 3 2 3 3 2" xfId="37546"/>
    <cellStyle name="Normálna 2 4 5 2 3 2 3 4" xfId="20491"/>
    <cellStyle name="Normálna 2 4 5 2 3 2 3 4 2" xfId="37547"/>
    <cellStyle name="Normálna 2 4 5 2 3 2 3 5" xfId="37548"/>
    <cellStyle name="Normálna 2 4 5 2 3 2 3 6" xfId="52181"/>
    <cellStyle name="Normálna 2 4 5 2 3 2 4" xfId="2480"/>
    <cellStyle name="Normálna 2 4 5 2 3 2 4 2" xfId="5490"/>
    <cellStyle name="Normálna 2 4 5 2 3 2 4 2 2" xfId="13445"/>
    <cellStyle name="Normálna 2 4 5 2 3 2 4 2 2 2" xfId="37549"/>
    <cellStyle name="Normálna 2 4 5 2 3 2 4 2 3" xfId="20494"/>
    <cellStyle name="Normálna 2 4 5 2 3 2 4 2 3 2" xfId="37550"/>
    <cellStyle name="Normálna 2 4 5 2 3 2 4 2 4" xfId="37551"/>
    <cellStyle name="Normálna 2 4 5 2 3 2 4 2 5" xfId="52182"/>
    <cellStyle name="Normálna 2 4 5 2 3 2 4 3" xfId="10437"/>
    <cellStyle name="Normálna 2 4 5 2 3 2 4 3 2" xfId="37552"/>
    <cellStyle name="Normálna 2 4 5 2 3 2 4 4" xfId="20493"/>
    <cellStyle name="Normálna 2 4 5 2 3 2 4 4 2" xfId="37553"/>
    <cellStyle name="Normálna 2 4 5 2 3 2 4 5" xfId="37554"/>
    <cellStyle name="Normálna 2 4 5 2 3 2 4 6" xfId="52183"/>
    <cellStyle name="Normálna 2 4 5 2 3 2 5" xfId="4697"/>
    <cellStyle name="Normálna 2 4 5 2 3 2 5 2" xfId="12652"/>
    <cellStyle name="Normálna 2 4 5 2 3 2 5 2 2" xfId="37555"/>
    <cellStyle name="Normálna 2 4 5 2 3 2 5 3" xfId="20495"/>
    <cellStyle name="Normálna 2 4 5 2 3 2 5 3 2" xfId="37556"/>
    <cellStyle name="Normálna 2 4 5 2 3 2 5 4" xfId="37557"/>
    <cellStyle name="Normálna 2 4 5 2 3 2 5 5" xfId="52184"/>
    <cellStyle name="Normálna 2 4 5 2 3 2 6" xfId="8695"/>
    <cellStyle name="Normálna 2 4 5 2 3 2 6 2" xfId="37558"/>
    <cellStyle name="Normálna 2 4 5 2 3 2 7" xfId="20486"/>
    <cellStyle name="Normálna 2 4 5 2 3 2 7 2" xfId="37559"/>
    <cellStyle name="Normálna 2 4 5 2 3 2 8" xfId="37560"/>
    <cellStyle name="Normálna 2 4 5 2 3 2 9" xfId="52185"/>
    <cellStyle name="Normálna 2 4 5 2 3 3" xfId="1139"/>
    <cellStyle name="Normálna 2 4 5 2 3 3 2" xfId="2941"/>
    <cellStyle name="Normálna 2 4 5 2 3 3 2 2" xfId="7467"/>
    <cellStyle name="Normálna 2 4 5 2 3 3 2 2 2" xfId="15422"/>
    <cellStyle name="Normálna 2 4 5 2 3 3 2 2 2 2" xfId="37561"/>
    <cellStyle name="Normálna 2 4 5 2 3 3 2 2 3" xfId="20498"/>
    <cellStyle name="Normálna 2 4 5 2 3 3 2 2 3 2" xfId="37562"/>
    <cellStyle name="Normálna 2 4 5 2 3 3 2 2 4" xfId="37563"/>
    <cellStyle name="Normálna 2 4 5 2 3 3 2 2 5" xfId="52186"/>
    <cellStyle name="Normálna 2 4 5 2 3 3 2 3" xfId="10897"/>
    <cellStyle name="Normálna 2 4 5 2 3 3 2 3 2" xfId="37564"/>
    <cellStyle name="Normálna 2 4 5 2 3 3 2 4" xfId="20497"/>
    <cellStyle name="Normálna 2 4 5 2 3 3 2 4 2" xfId="37565"/>
    <cellStyle name="Normálna 2 4 5 2 3 3 2 5" xfId="37566"/>
    <cellStyle name="Normálna 2 4 5 2 3 3 2 6" xfId="52187"/>
    <cellStyle name="Normálna 2 4 5 2 3 3 3" xfId="5891"/>
    <cellStyle name="Normálna 2 4 5 2 3 3 3 2" xfId="13846"/>
    <cellStyle name="Normálna 2 4 5 2 3 3 3 2 2" xfId="37567"/>
    <cellStyle name="Normálna 2 4 5 2 3 3 3 3" xfId="20499"/>
    <cellStyle name="Normálna 2 4 5 2 3 3 3 3 2" xfId="37568"/>
    <cellStyle name="Normálna 2 4 5 2 3 3 3 4" xfId="37569"/>
    <cellStyle name="Normálna 2 4 5 2 3 3 3 5" xfId="52188"/>
    <cellStyle name="Normálna 2 4 5 2 3 3 4" xfId="9096"/>
    <cellStyle name="Normálna 2 4 5 2 3 3 4 2" xfId="37570"/>
    <cellStyle name="Normálna 2 4 5 2 3 3 5" xfId="20496"/>
    <cellStyle name="Normálna 2 4 5 2 3 3 5 2" xfId="37571"/>
    <cellStyle name="Normálna 2 4 5 2 3 3 6" xfId="37572"/>
    <cellStyle name="Normálna 2 4 5 2 3 3 7" xfId="52189"/>
    <cellStyle name="Normálna 2 4 5 2 3 4" xfId="1949"/>
    <cellStyle name="Normálna 2 4 5 2 3 4 2" xfId="6682"/>
    <cellStyle name="Normálna 2 4 5 2 3 4 2 2" xfId="14637"/>
    <cellStyle name="Normálna 2 4 5 2 3 4 2 2 2" xfId="37573"/>
    <cellStyle name="Normálna 2 4 5 2 3 4 2 3" xfId="20501"/>
    <cellStyle name="Normálna 2 4 5 2 3 4 2 3 2" xfId="37574"/>
    <cellStyle name="Normálna 2 4 5 2 3 4 2 4" xfId="37575"/>
    <cellStyle name="Normálna 2 4 5 2 3 4 2 5" xfId="52190"/>
    <cellStyle name="Normálna 2 4 5 2 3 4 3" xfId="9906"/>
    <cellStyle name="Normálna 2 4 5 2 3 4 3 2" xfId="37576"/>
    <cellStyle name="Normálna 2 4 5 2 3 4 4" xfId="20500"/>
    <cellStyle name="Normálna 2 4 5 2 3 4 4 2" xfId="37577"/>
    <cellStyle name="Normálna 2 4 5 2 3 4 5" xfId="37578"/>
    <cellStyle name="Normálna 2 4 5 2 3 4 6" xfId="52191"/>
    <cellStyle name="Normálna 2 4 5 2 3 5" xfId="3557"/>
    <cellStyle name="Normálna 2 4 5 2 3 5 2" xfId="5100"/>
    <cellStyle name="Normálna 2 4 5 2 3 5 2 2" xfId="13055"/>
    <cellStyle name="Normálna 2 4 5 2 3 5 2 2 2" xfId="37579"/>
    <cellStyle name="Normálna 2 4 5 2 3 5 2 3" xfId="20503"/>
    <cellStyle name="Normálna 2 4 5 2 3 5 2 3 2" xfId="37580"/>
    <cellStyle name="Normálna 2 4 5 2 3 5 2 4" xfId="37581"/>
    <cellStyle name="Normálna 2 4 5 2 3 5 2 5" xfId="52192"/>
    <cellStyle name="Normálna 2 4 5 2 3 5 3" xfId="11513"/>
    <cellStyle name="Normálna 2 4 5 2 3 5 3 2" xfId="37582"/>
    <cellStyle name="Normálna 2 4 5 2 3 5 4" xfId="20502"/>
    <cellStyle name="Normálna 2 4 5 2 3 5 4 2" xfId="37583"/>
    <cellStyle name="Normálna 2 4 5 2 3 5 5" xfId="37584"/>
    <cellStyle name="Normálna 2 4 5 2 3 5 6" xfId="52193"/>
    <cellStyle name="Normálna 2 4 5 2 3 6" xfId="4307"/>
    <cellStyle name="Normálna 2 4 5 2 3 6 2" xfId="12262"/>
    <cellStyle name="Normálna 2 4 5 2 3 6 2 2" xfId="37585"/>
    <cellStyle name="Normálna 2 4 5 2 3 6 3" xfId="20504"/>
    <cellStyle name="Normálna 2 4 5 2 3 6 3 2" xfId="37586"/>
    <cellStyle name="Normálna 2 4 5 2 3 6 4" xfId="37587"/>
    <cellStyle name="Normálna 2 4 5 2 3 6 5" xfId="52194"/>
    <cellStyle name="Normálna 2 4 5 2 3 7" xfId="8305"/>
    <cellStyle name="Normálna 2 4 5 2 3 7 2" xfId="37588"/>
    <cellStyle name="Normálna 2 4 5 2 3 8" xfId="20485"/>
    <cellStyle name="Normálna 2 4 5 2 3 8 2" xfId="37589"/>
    <cellStyle name="Normálna 2 4 5 2 3 9" xfId="37590"/>
    <cellStyle name="Normálna 2 4 5 2 4" xfId="541"/>
    <cellStyle name="Normálna 2 4 5 2 4 2" xfId="1336"/>
    <cellStyle name="Normálna 2 4 5 2 4 2 2" xfId="3138"/>
    <cellStyle name="Normálna 2 4 5 2 4 2 2 2" xfId="7664"/>
    <cellStyle name="Normálna 2 4 5 2 4 2 2 2 2" xfId="15619"/>
    <cellStyle name="Normálna 2 4 5 2 4 2 2 2 2 2" xfId="37591"/>
    <cellStyle name="Normálna 2 4 5 2 4 2 2 2 3" xfId="20508"/>
    <cellStyle name="Normálna 2 4 5 2 4 2 2 2 3 2" xfId="37592"/>
    <cellStyle name="Normálna 2 4 5 2 4 2 2 2 4" xfId="37593"/>
    <cellStyle name="Normálna 2 4 5 2 4 2 2 2 5" xfId="52195"/>
    <cellStyle name="Normálna 2 4 5 2 4 2 2 3" xfId="11094"/>
    <cellStyle name="Normálna 2 4 5 2 4 2 2 3 2" xfId="37594"/>
    <cellStyle name="Normálna 2 4 5 2 4 2 2 4" xfId="20507"/>
    <cellStyle name="Normálna 2 4 5 2 4 2 2 4 2" xfId="37595"/>
    <cellStyle name="Normálna 2 4 5 2 4 2 2 5" xfId="37596"/>
    <cellStyle name="Normálna 2 4 5 2 4 2 2 6" xfId="52196"/>
    <cellStyle name="Normálna 2 4 5 2 4 2 3" xfId="6088"/>
    <cellStyle name="Normálna 2 4 5 2 4 2 3 2" xfId="14043"/>
    <cellStyle name="Normálna 2 4 5 2 4 2 3 2 2" xfId="37597"/>
    <cellStyle name="Normálna 2 4 5 2 4 2 3 3" xfId="20509"/>
    <cellStyle name="Normálna 2 4 5 2 4 2 3 3 2" xfId="37598"/>
    <cellStyle name="Normálna 2 4 5 2 4 2 3 4" xfId="37599"/>
    <cellStyle name="Normálna 2 4 5 2 4 2 3 5" xfId="52197"/>
    <cellStyle name="Normálna 2 4 5 2 4 2 4" xfId="9293"/>
    <cellStyle name="Normálna 2 4 5 2 4 2 4 2" xfId="37600"/>
    <cellStyle name="Normálna 2 4 5 2 4 2 5" xfId="20506"/>
    <cellStyle name="Normálna 2 4 5 2 4 2 5 2" xfId="37601"/>
    <cellStyle name="Normálna 2 4 5 2 4 2 6" xfId="37602"/>
    <cellStyle name="Normálna 2 4 5 2 4 2 7" xfId="52198"/>
    <cellStyle name="Normálna 2 4 5 2 4 3" xfId="2146"/>
    <cellStyle name="Normálna 2 4 5 2 4 3 2" xfId="6879"/>
    <cellStyle name="Normálna 2 4 5 2 4 3 2 2" xfId="14834"/>
    <cellStyle name="Normálna 2 4 5 2 4 3 2 2 2" xfId="37603"/>
    <cellStyle name="Normálna 2 4 5 2 4 3 2 3" xfId="20511"/>
    <cellStyle name="Normálna 2 4 5 2 4 3 2 3 2" xfId="37604"/>
    <cellStyle name="Normálna 2 4 5 2 4 3 2 4" xfId="37605"/>
    <cellStyle name="Normálna 2 4 5 2 4 3 2 5" xfId="52199"/>
    <cellStyle name="Normálna 2 4 5 2 4 3 3" xfId="10103"/>
    <cellStyle name="Normálna 2 4 5 2 4 3 3 2" xfId="37606"/>
    <cellStyle name="Normálna 2 4 5 2 4 3 4" xfId="20510"/>
    <cellStyle name="Normálna 2 4 5 2 4 3 4 2" xfId="37607"/>
    <cellStyle name="Normálna 2 4 5 2 4 3 5" xfId="37608"/>
    <cellStyle name="Normálna 2 4 5 2 4 3 6" xfId="52200"/>
    <cellStyle name="Normálna 2 4 5 2 4 4" xfId="3998"/>
    <cellStyle name="Normálna 2 4 5 2 4 4 2" xfId="5297"/>
    <cellStyle name="Normálna 2 4 5 2 4 4 2 2" xfId="13252"/>
    <cellStyle name="Normálna 2 4 5 2 4 4 2 2 2" xfId="37609"/>
    <cellStyle name="Normálna 2 4 5 2 4 4 2 3" xfId="20513"/>
    <cellStyle name="Normálna 2 4 5 2 4 4 2 3 2" xfId="37610"/>
    <cellStyle name="Normálna 2 4 5 2 4 4 2 4" xfId="37611"/>
    <cellStyle name="Normálna 2 4 5 2 4 4 2 5" xfId="52201"/>
    <cellStyle name="Normálna 2 4 5 2 4 4 3" xfId="11953"/>
    <cellStyle name="Normálna 2 4 5 2 4 4 3 2" xfId="37612"/>
    <cellStyle name="Normálna 2 4 5 2 4 4 4" xfId="20512"/>
    <cellStyle name="Normálna 2 4 5 2 4 4 4 2" xfId="37613"/>
    <cellStyle name="Normálna 2 4 5 2 4 4 5" xfId="37614"/>
    <cellStyle name="Normálna 2 4 5 2 4 4 6" xfId="52202"/>
    <cellStyle name="Normálna 2 4 5 2 4 5" xfId="4504"/>
    <cellStyle name="Normálna 2 4 5 2 4 5 2" xfId="12459"/>
    <cellStyle name="Normálna 2 4 5 2 4 5 2 2" xfId="37615"/>
    <cellStyle name="Normálna 2 4 5 2 4 5 3" xfId="20514"/>
    <cellStyle name="Normálna 2 4 5 2 4 5 3 2" xfId="37616"/>
    <cellStyle name="Normálna 2 4 5 2 4 5 4" xfId="37617"/>
    <cellStyle name="Normálna 2 4 5 2 4 5 5" xfId="52203"/>
    <cellStyle name="Normálna 2 4 5 2 4 6" xfId="8502"/>
    <cellStyle name="Normálna 2 4 5 2 4 6 2" xfId="37618"/>
    <cellStyle name="Normálna 2 4 5 2 4 7" xfId="20505"/>
    <cellStyle name="Normálna 2 4 5 2 4 7 2" xfId="37619"/>
    <cellStyle name="Normálna 2 4 5 2 4 8" xfId="37620"/>
    <cellStyle name="Normálna 2 4 5 2 4 9" xfId="52204"/>
    <cellStyle name="Normálna 2 4 5 2 5" xfId="946"/>
    <cellStyle name="Normálna 2 4 5 2 5 2" xfId="2748"/>
    <cellStyle name="Normálna 2 4 5 2 5 2 2" xfId="7274"/>
    <cellStyle name="Normálna 2 4 5 2 5 2 2 2" xfId="15229"/>
    <cellStyle name="Normálna 2 4 5 2 5 2 2 2 2" xfId="37621"/>
    <cellStyle name="Normálna 2 4 5 2 5 2 2 3" xfId="20517"/>
    <cellStyle name="Normálna 2 4 5 2 5 2 2 3 2" xfId="37622"/>
    <cellStyle name="Normálna 2 4 5 2 5 2 2 4" xfId="37623"/>
    <cellStyle name="Normálna 2 4 5 2 5 2 2 5" xfId="52205"/>
    <cellStyle name="Normálna 2 4 5 2 5 2 3" xfId="10704"/>
    <cellStyle name="Normálna 2 4 5 2 5 2 3 2" xfId="37624"/>
    <cellStyle name="Normálna 2 4 5 2 5 2 4" xfId="20516"/>
    <cellStyle name="Normálna 2 4 5 2 5 2 4 2" xfId="37625"/>
    <cellStyle name="Normálna 2 4 5 2 5 2 5" xfId="37626"/>
    <cellStyle name="Normálna 2 4 5 2 5 2 6" xfId="52206"/>
    <cellStyle name="Normálna 2 4 5 2 5 3" xfId="5698"/>
    <cellStyle name="Normálna 2 4 5 2 5 3 2" xfId="13653"/>
    <cellStyle name="Normálna 2 4 5 2 5 3 2 2" xfId="37627"/>
    <cellStyle name="Normálna 2 4 5 2 5 3 3" xfId="20518"/>
    <cellStyle name="Normálna 2 4 5 2 5 3 3 2" xfId="37628"/>
    <cellStyle name="Normálna 2 4 5 2 5 3 4" xfId="37629"/>
    <cellStyle name="Normálna 2 4 5 2 5 3 5" xfId="52207"/>
    <cellStyle name="Normálna 2 4 5 2 5 4" xfId="8903"/>
    <cellStyle name="Normálna 2 4 5 2 5 4 2" xfId="37630"/>
    <cellStyle name="Normálna 2 4 5 2 5 5" xfId="20515"/>
    <cellStyle name="Normálna 2 4 5 2 5 5 2" xfId="37631"/>
    <cellStyle name="Normálna 2 4 5 2 5 6" xfId="37632"/>
    <cellStyle name="Normálna 2 4 5 2 5 7" xfId="52208"/>
    <cellStyle name="Normálna 2 4 5 2 6" xfId="1755"/>
    <cellStyle name="Normálna 2 4 5 2 6 2" xfId="6489"/>
    <cellStyle name="Normálna 2 4 5 2 6 2 2" xfId="14444"/>
    <cellStyle name="Normálna 2 4 5 2 6 2 2 2" xfId="37633"/>
    <cellStyle name="Normálna 2 4 5 2 6 2 3" xfId="20520"/>
    <cellStyle name="Normálna 2 4 5 2 6 2 3 2" xfId="37634"/>
    <cellStyle name="Normálna 2 4 5 2 6 2 4" xfId="37635"/>
    <cellStyle name="Normálna 2 4 5 2 6 2 5" xfId="52209"/>
    <cellStyle name="Normálna 2 4 5 2 6 3" xfId="9712"/>
    <cellStyle name="Normálna 2 4 5 2 6 3 2" xfId="37636"/>
    <cellStyle name="Normálna 2 4 5 2 6 4" xfId="20519"/>
    <cellStyle name="Normálna 2 4 5 2 6 4 2" xfId="37637"/>
    <cellStyle name="Normálna 2 4 5 2 6 5" xfId="37638"/>
    <cellStyle name="Normálna 2 4 5 2 6 6" xfId="52210"/>
    <cellStyle name="Normálna 2 4 5 2 7" xfId="3732"/>
    <cellStyle name="Normálna 2 4 5 2 7 2" xfId="4907"/>
    <cellStyle name="Normálna 2 4 5 2 7 2 2" xfId="12862"/>
    <cellStyle name="Normálna 2 4 5 2 7 2 2 2" xfId="37639"/>
    <cellStyle name="Normálna 2 4 5 2 7 2 3" xfId="20522"/>
    <cellStyle name="Normálna 2 4 5 2 7 2 3 2" xfId="37640"/>
    <cellStyle name="Normálna 2 4 5 2 7 2 4" xfId="37641"/>
    <cellStyle name="Normálna 2 4 5 2 7 2 5" xfId="52211"/>
    <cellStyle name="Normálna 2 4 5 2 7 3" xfId="11687"/>
    <cellStyle name="Normálna 2 4 5 2 7 3 2" xfId="37642"/>
    <cellStyle name="Normálna 2 4 5 2 7 4" xfId="20521"/>
    <cellStyle name="Normálna 2 4 5 2 7 4 2" xfId="37643"/>
    <cellStyle name="Normálna 2 4 5 2 7 5" xfId="37644"/>
    <cellStyle name="Normálna 2 4 5 2 7 6" xfId="52212"/>
    <cellStyle name="Normálna 2 4 5 2 8" xfId="4114"/>
    <cellStyle name="Normálna 2 4 5 2 8 2" xfId="12069"/>
    <cellStyle name="Normálna 2 4 5 2 8 2 2" xfId="37645"/>
    <cellStyle name="Normálna 2 4 5 2 8 3" xfId="20523"/>
    <cellStyle name="Normálna 2 4 5 2 8 3 2" xfId="37646"/>
    <cellStyle name="Normálna 2 4 5 2 8 4" xfId="37647"/>
    <cellStyle name="Normálna 2 4 5 2 8 5" xfId="52213"/>
    <cellStyle name="Normálna 2 4 5 2 9" xfId="8112"/>
    <cellStyle name="Normálna 2 4 5 2 9 2" xfId="37648"/>
    <cellStyle name="Normálna 2 4 5 3" xfId="213"/>
    <cellStyle name="Normálna 2 4 5 3 10" xfId="37649"/>
    <cellStyle name="Normálna 2 4 5 3 11" xfId="52214"/>
    <cellStyle name="Normálna 2 4 5 3 2" xfId="412"/>
    <cellStyle name="Normálna 2 4 5 3 2 10" xfId="52215"/>
    <cellStyle name="Normálna 2 4 5 3 2 2" xfId="804"/>
    <cellStyle name="Normálna 2 4 5 3 2 2 2" xfId="1599"/>
    <cellStyle name="Normálna 2 4 5 3 2 2 2 2" xfId="3401"/>
    <cellStyle name="Normálna 2 4 5 3 2 2 2 2 2" xfId="7927"/>
    <cellStyle name="Normálna 2 4 5 3 2 2 2 2 2 2" xfId="15882"/>
    <cellStyle name="Normálna 2 4 5 3 2 2 2 2 2 2 2" xfId="37650"/>
    <cellStyle name="Normálna 2 4 5 3 2 2 2 2 2 3" xfId="20529"/>
    <cellStyle name="Normálna 2 4 5 3 2 2 2 2 2 3 2" xfId="37651"/>
    <cellStyle name="Normálna 2 4 5 3 2 2 2 2 2 4" xfId="37652"/>
    <cellStyle name="Normálna 2 4 5 3 2 2 2 2 2 5" xfId="52216"/>
    <cellStyle name="Normálna 2 4 5 3 2 2 2 2 3" xfId="11357"/>
    <cellStyle name="Normálna 2 4 5 3 2 2 2 2 3 2" xfId="37653"/>
    <cellStyle name="Normálna 2 4 5 3 2 2 2 2 4" xfId="20528"/>
    <cellStyle name="Normálna 2 4 5 3 2 2 2 2 4 2" xfId="37654"/>
    <cellStyle name="Normálna 2 4 5 3 2 2 2 2 5" xfId="37655"/>
    <cellStyle name="Normálna 2 4 5 3 2 2 2 2 6" xfId="52217"/>
    <cellStyle name="Normálna 2 4 5 3 2 2 2 3" xfId="6351"/>
    <cellStyle name="Normálna 2 4 5 3 2 2 2 3 2" xfId="14306"/>
    <cellStyle name="Normálna 2 4 5 3 2 2 2 3 2 2" xfId="37656"/>
    <cellStyle name="Normálna 2 4 5 3 2 2 2 3 3" xfId="20530"/>
    <cellStyle name="Normálna 2 4 5 3 2 2 2 3 3 2" xfId="37657"/>
    <cellStyle name="Normálna 2 4 5 3 2 2 2 3 4" xfId="37658"/>
    <cellStyle name="Normálna 2 4 5 3 2 2 2 3 5" xfId="52218"/>
    <cellStyle name="Normálna 2 4 5 3 2 2 2 4" xfId="9556"/>
    <cellStyle name="Normálna 2 4 5 3 2 2 2 4 2" xfId="37659"/>
    <cellStyle name="Normálna 2 4 5 3 2 2 2 5" xfId="20527"/>
    <cellStyle name="Normálna 2 4 5 3 2 2 2 5 2" xfId="37660"/>
    <cellStyle name="Normálna 2 4 5 3 2 2 2 6" xfId="37661"/>
    <cellStyle name="Normálna 2 4 5 3 2 2 2 7" xfId="52219"/>
    <cellStyle name="Normálna 2 4 5 3 2 2 3" xfId="2409"/>
    <cellStyle name="Normálna 2 4 5 3 2 2 3 2" xfId="7142"/>
    <cellStyle name="Normálna 2 4 5 3 2 2 3 2 2" xfId="15097"/>
    <cellStyle name="Normálna 2 4 5 3 2 2 3 2 2 2" xfId="37662"/>
    <cellStyle name="Normálna 2 4 5 3 2 2 3 2 3" xfId="20532"/>
    <cellStyle name="Normálna 2 4 5 3 2 2 3 2 3 2" xfId="37663"/>
    <cellStyle name="Normálna 2 4 5 3 2 2 3 2 4" xfId="37664"/>
    <cellStyle name="Normálna 2 4 5 3 2 2 3 2 5" xfId="52220"/>
    <cellStyle name="Normálna 2 4 5 3 2 2 3 3" xfId="10366"/>
    <cellStyle name="Normálna 2 4 5 3 2 2 3 3 2" xfId="37665"/>
    <cellStyle name="Normálna 2 4 5 3 2 2 3 4" xfId="20531"/>
    <cellStyle name="Normálna 2 4 5 3 2 2 3 4 2" xfId="37666"/>
    <cellStyle name="Normálna 2 4 5 3 2 2 3 5" xfId="37667"/>
    <cellStyle name="Normálna 2 4 5 3 2 2 3 6" xfId="52221"/>
    <cellStyle name="Normálna 2 4 5 3 2 2 4" xfId="3976"/>
    <cellStyle name="Normálna 2 4 5 3 2 2 4 2" xfId="5560"/>
    <cellStyle name="Normálna 2 4 5 3 2 2 4 2 2" xfId="13515"/>
    <cellStyle name="Normálna 2 4 5 3 2 2 4 2 2 2" xfId="37668"/>
    <cellStyle name="Normálna 2 4 5 3 2 2 4 2 3" xfId="20534"/>
    <cellStyle name="Normálna 2 4 5 3 2 2 4 2 3 2" xfId="37669"/>
    <cellStyle name="Normálna 2 4 5 3 2 2 4 2 4" xfId="37670"/>
    <cellStyle name="Normálna 2 4 5 3 2 2 4 2 5" xfId="52222"/>
    <cellStyle name="Normálna 2 4 5 3 2 2 4 3" xfId="11931"/>
    <cellStyle name="Normálna 2 4 5 3 2 2 4 3 2" xfId="37671"/>
    <cellStyle name="Normálna 2 4 5 3 2 2 4 4" xfId="20533"/>
    <cellStyle name="Normálna 2 4 5 3 2 2 4 4 2" xfId="37672"/>
    <cellStyle name="Normálna 2 4 5 3 2 2 4 5" xfId="37673"/>
    <cellStyle name="Normálna 2 4 5 3 2 2 4 6" xfId="52223"/>
    <cellStyle name="Normálna 2 4 5 3 2 2 5" xfId="4767"/>
    <cellStyle name="Normálna 2 4 5 3 2 2 5 2" xfId="12722"/>
    <cellStyle name="Normálna 2 4 5 3 2 2 5 2 2" xfId="37674"/>
    <cellStyle name="Normálna 2 4 5 3 2 2 5 3" xfId="20535"/>
    <cellStyle name="Normálna 2 4 5 3 2 2 5 3 2" xfId="37675"/>
    <cellStyle name="Normálna 2 4 5 3 2 2 5 4" xfId="37676"/>
    <cellStyle name="Normálna 2 4 5 3 2 2 5 5" xfId="52224"/>
    <cellStyle name="Normálna 2 4 5 3 2 2 6" xfId="8765"/>
    <cellStyle name="Normálna 2 4 5 3 2 2 6 2" xfId="37677"/>
    <cellStyle name="Normálna 2 4 5 3 2 2 7" xfId="20526"/>
    <cellStyle name="Normálna 2 4 5 3 2 2 7 2" xfId="37678"/>
    <cellStyle name="Normálna 2 4 5 3 2 2 8" xfId="37679"/>
    <cellStyle name="Normálna 2 4 5 3 2 2 9" xfId="52225"/>
    <cellStyle name="Normálna 2 4 5 3 2 3" xfId="1209"/>
    <cellStyle name="Normálna 2 4 5 3 2 3 2" xfId="3011"/>
    <cellStyle name="Normálna 2 4 5 3 2 3 2 2" xfId="7537"/>
    <cellStyle name="Normálna 2 4 5 3 2 3 2 2 2" xfId="15492"/>
    <cellStyle name="Normálna 2 4 5 3 2 3 2 2 2 2" xfId="37680"/>
    <cellStyle name="Normálna 2 4 5 3 2 3 2 2 3" xfId="20538"/>
    <cellStyle name="Normálna 2 4 5 3 2 3 2 2 3 2" xfId="37681"/>
    <cellStyle name="Normálna 2 4 5 3 2 3 2 2 4" xfId="37682"/>
    <cellStyle name="Normálna 2 4 5 3 2 3 2 2 5" xfId="52226"/>
    <cellStyle name="Normálna 2 4 5 3 2 3 2 3" xfId="10967"/>
    <cellStyle name="Normálna 2 4 5 3 2 3 2 3 2" xfId="37683"/>
    <cellStyle name="Normálna 2 4 5 3 2 3 2 4" xfId="20537"/>
    <cellStyle name="Normálna 2 4 5 3 2 3 2 4 2" xfId="37684"/>
    <cellStyle name="Normálna 2 4 5 3 2 3 2 5" xfId="37685"/>
    <cellStyle name="Normálna 2 4 5 3 2 3 2 6" xfId="52227"/>
    <cellStyle name="Normálna 2 4 5 3 2 3 3" xfId="5961"/>
    <cellStyle name="Normálna 2 4 5 3 2 3 3 2" xfId="13916"/>
    <cellStyle name="Normálna 2 4 5 3 2 3 3 2 2" xfId="37686"/>
    <cellStyle name="Normálna 2 4 5 3 2 3 3 3" xfId="20539"/>
    <cellStyle name="Normálna 2 4 5 3 2 3 3 3 2" xfId="37687"/>
    <cellStyle name="Normálna 2 4 5 3 2 3 3 4" xfId="37688"/>
    <cellStyle name="Normálna 2 4 5 3 2 3 3 5" xfId="52228"/>
    <cellStyle name="Normálna 2 4 5 3 2 3 4" xfId="9166"/>
    <cellStyle name="Normálna 2 4 5 3 2 3 4 2" xfId="37689"/>
    <cellStyle name="Normálna 2 4 5 3 2 3 5" xfId="20536"/>
    <cellStyle name="Normálna 2 4 5 3 2 3 5 2" xfId="37690"/>
    <cellStyle name="Normálna 2 4 5 3 2 3 6" xfId="37691"/>
    <cellStyle name="Normálna 2 4 5 3 2 3 7" xfId="52229"/>
    <cellStyle name="Normálna 2 4 5 3 2 4" xfId="2019"/>
    <cellStyle name="Normálna 2 4 5 3 2 4 2" xfId="6752"/>
    <cellStyle name="Normálna 2 4 5 3 2 4 2 2" xfId="14707"/>
    <cellStyle name="Normálna 2 4 5 3 2 4 2 2 2" xfId="37692"/>
    <cellStyle name="Normálna 2 4 5 3 2 4 2 3" xfId="20541"/>
    <cellStyle name="Normálna 2 4 5 3 2 4 2 3 2" xfId="37693"/>
    <cellStyle name="Normálna 2 4 5 3 2 4 2 4" xfId="37694"/>
    <cellStyle name="Normálna 2 4 5 3 2 4 2 5" xfId="52230"/>
    <cellStyle name="Normálna 2 4 5 3 2 4 3" xfId="9976"/>
    <cellStyle name="Normálna 2 4 5 3 2 4 3 2" xfId="37695"/>
    <cellStyle name="Normálna 2 4 5 3 2 4 4" xfId="20540"/>
    <cellStyle name="Normálna 2 4 5 3 2 4 4 2" xfId="37696"/>
    <cellStyle name="Normálna 2 4 5 3 2 4 5" xfId="37697"/>
    <cellStyle name="Normálna 2 4 5 3 2 4 6" xfId="52231"/>
    <cellStyle name="Normálna 2 4 5 3 2 5" xfId="2620"/>
    <cellStyle name="Normálna 2 4 5 3 2 5 2" xfId="5170"/>
    <cellStyle name="Normálna 2 4 5 3 2 5 2 2" xfId="13125"/>
    <cellStyle name="Normálna 2 4 5 3 2 5 2 2 2" xfId="37698"/>
    <cellStyle name="Normálna 2 4 5 3 2 5 2 3" xfId="20543"/>
    <cellStyle name="Normálna 2 4 5 3 2 5 2 3 2" xfId="37699"/>
    <cellStyle name="Normálna 2 4 5 3 2 5 2 4" xfId="37700"/>
    <cellStyle name="Normálna 2 4 5 3 2 5 2 5" xfId="52232"/>
    <cellStyle name="Normálna 2 4 5 3 2 5 3" xfId="10577"/>
    <cellStyle name="Normálna 2 4 5 3 2 5 3 2" xfId="37701"/>
    <cellStyle name="Normálna 2 4 5 3 2 5 4" xfId="20542"/>
    <cellStyle name="Normálna 2 4 5 3 2 5 4 2" xfId="37702"/>
    <cellStyle name="Normálna 2 4 5 3 2 5 5" xfId="37703"/>
    <cellStyle name="Normálna 2 4 5 3 2 5 6" xfId="52233"/>
    <cellStyle name="Normálna 2 4 5 3 2 6" xfId="4377"/>
    <cellStyle name="Normálna 2 4 5 3 2 6 2" xfId="12332"/>
    <cellStyle name="Normálna 2 4 5 3 2 6 2 2" xfId="37704"/>
    <cellStyle name="Normálna 2 4 5 3 2 6 3" xfId="20544"/>
    <cellStyle name="Normálna 2 4 5 3 2 6 3 2" xfId="37705"/>
    <cellStyle name="Normálna 2 4 5 3 2 6 4" xfId="37706"/>
    <cellStyle name="Normálna 2 4 5 3 2 6 5" xfId="52234"/>
    <cellStyle name="Normálna 2 4 5 3 2 7" xfId="8375"/>
    <cellStyle name="Normálna 2 4 5 3 2 7 2" xfId="37707"/>
    <cellStyle name="Normálna 2 4 5 3 2 8" xfId="20525"/>
    <cellStyle name="Normálna 2 4 5 3 2 8 2" xfId="37708"/>
    <cellStyle name="Normálna 2 4 5 3 2 9" xfId="37709"/>
    <cellStyle name="Normálna 2 4 5 3 3" xfId="611"/>
    <cellStyle name="Normálna 2 4 5 3 3 2" xfId="1406"/>
    <cellStyle name="Normálna 2 4 5 3 3 2 2" xfId="3208"/>
    <cellStyle name="Normálna 2 4 5 3 3 2 2 2" xfId="7734"/>
    <cellStyle name="Normálna 2 4 5 3 3 2 2 2 2" xfId="15689"/>
    <cellStyle name="Normálna 2 4 5 3 3 2 2 2 2 2" xfId="37710"/>
    <cellStyle name="Normálna 2 4 5 3 3 2 2 2 3" xfId="20548"/>
    <cellStyle name="Normálna 2 4 5 3 3 2 2 2 3 2" xfId="37711"/>
    <cellStyle name="Normálna 2 4 5 3 3 2 2 2 4" xfId="37712"/>
    <cellStyle name="Normálna 2 4 5 3 3 2 2 2 5" xfId="52235"/>
    <cellStyle name="Normálna 2 4 5 3 3 2 2 3" xfId="11164"/>
    <cellStyle name="Normálna 2 4 5 3 3 2 2 3 2" xfId="37713"/>
    <cellStyle name="Normálna 2 4 5 3 3 2 2 4" xfId="20547"/>
    <cellStyle name="Normálna 2 4 5 3 3 2 2 4 2" xfId="37714"/>
    <cellStyle name="Normálna 2 4 5 3 3 2 2 5" xfId="37715"/>
    <cellStyle name="Normálna 2 4 5 3 3 2 2 6" xfId="52236"/>
    <cellStyle name="Normálna 2 4 5 3 3 2 3" xfId="6158"/>
    <cellStyle name="Normálna 2 4 5 3 3 2 3 2" xfId="14113"/>
    <cellStyle name="Normálna 2 4 5 3 3 2 3 2 2" xfId="37716"/>
    <cellStyle name="Normálna 2 4 5 3 3 2 3 3" xfId="20549"/>
    <cellStyle name="Normálna 2 4 5 3 3 2 3 3 2" xfId="37717"/>
    <cellStyle name="Normálna 2 4 5 3 3 2 3 4" xfId="37718"/>
    <cellStyle name="Normálna 2 4 5 3 3 2 3 5" xfId="52237"/>
    <cellStyle name="Normálna 2 4 5 3 3 2 4" xfId="9363"/>
    <cellStyle name="Normálna 2 4 5 3 3 2 4 2" xfId="37719"/>
    <cellStyle name="Normálna 2 4 5 3 3 2 5" xfId="20546"/>
    <cellStyle name="Normálna 2 4 5 3 3 2 5 2" xfId="37720"/>
    <cellStyle name="Normálna 2 4 5 3 3 2 6" xfId="37721"/>
    <cellStyle name="Normálna 2 4 5 3 3 2 7" xfId="52238"/>
    <cellStyle name="Normálna 2 4 5 3 3 3" xfId="2216"/>
    <cellStyle name="Normálna 2 4 5 3 3 3 2" xfId="6949"/>
    <cellStyle name="Normálna 2 4 5 3 3 3 2 2" xfId="14904"/>
    <cellStyle name="Normálna 2 4 5 3 3 3 2 2 2" xfId="37722"/>
    <cellStyle name="Normálna 2 4 5 3 3 3 2 3" xfId="20551"/>
    <cellStyle name="Normálna 2 4 5 3 3 3 2 3 2" xfId="37723"/>
    <cellStyle name="Normálna 2 4 5 3 3 3 2 4" xfId="37724"/>
    <cellStyle name="Normálna 2 4 5 3 3 3 2 5" xfId="52239"/>
    <cellStyle name="Normálna 2 4 5 3 3 3 3" xfId="10173"/>
    <cellStyle name="Normálna 2 4 5 3 3 3 3 2" xfId="37725"/>
    <cellStyle name="Normálna 2 4 5 3 3 3 4" xfId="20550"/>
    <cellStyle name="Normálna 2 4 5 3 3 3 4 2" xfId="37726"/>
    <cellStyle name="Normálna 2 4 5 3 3 3 5" xfId="37727"/>
    <cellStyle name="Normálna 2 4 5 3 3 3 6" xfId="52240"/>
    <cellStyle name="Normálna 2 4 5 3 3 4" xfId="3643"/>
    <cellStyle name="Normálna 2 4 5 3 3 4 2" xfId="5367"/>
    <cellStyle name="Normálna 2 4 5 3 3 4 2 2" xfId="13322"/>
    <cellStyle name="Normálna 2 4 5 3 3 4 2 2 2" xfId="37728"/>
    <cellStyle name="Normálna 2 4 5 3 3 4 2 3" xfId="20553"/>
    <cellStyle name="Normálna 2 4 5 3 3 4 2 3 2" xfId="37729"/>
    <cellStyle name="Normálna 2 4 5 3 3 4 2 4" xfId="37730"/>
    <cellStyle name="Normálna 2 4 5 3 3 4 2 5" xfId="52241"/>
    <cellStyle name="Normálna 2 4 5 3 3 4 3" xfId="11599"/>
    <cellStyle name="Normálna 2 4 5 3 3 4 3 2" xfId="37731"/>
    <cellStyle name="Normálna 2 4 5 3 3 4 4" xfId="20552"/>
    <cellStyle name="Normálna 2 4 5 3 3 4 4 2" xfId="37732"/>
    <cellStyle name="Normálna 2 4 5 3 3 4 5" xfId="37733"/>
    <cellStyle name="Normálna 2 4 5 3 3 4 6" xfId="52242"/>
    <cellStyle name="Normálna 2 4 5 3 3 5" xfId="4574"/>
    <cellStyle name="Normálna 2 4 5 3 3 5 2" xfId="12529"/>
    <cellStyle name="Normálna 2 4 5 3 3 5 2 2" xfId="37734"/>
    <cellStyle name="Normálna 2 4 5 3 3 5 3" xfId="20554"/>
    <cellStyle name="Normálna 2 4 5 3 3 5 3 2" xfId="37735"/>
    <cellStyle name="Normálna 2 4 5 3 3 5 4" xfId="37736"/>
    <cellStyle name="Normálna 2 4 5 3 3 5 5" xfId="52243"/>
    <cellStyle name="Normálna 2 4 5 3 3 6" xfId="8572"/>
    <cellStyle name="Normálna 2 4 5 3 3 6 2" xfId="37737"/>
    <cellStyle name="Normálna 2 4 5 3 3 7" xfId="20545"/>
    <cellStyle name="Normálna 2 4 5 3 3 7 2" xfId="37738"/>
    <cellStyle name="Normálna 2 4 5 3 3 8" xfId="37739"/>
    <cellStyle name="Normálna 2 4 5 3 3 9" xfId="52244"/>
    <cellStyle name="Normálna 2 4 5 3 4" xfId="1016"/>
    <cellStyle name="Normálna 2 4 5 3 4 2" xfId="2818"/>
    <cellStyle name="Normálna 2 4 5 3 4 2 2" xfId="7344"/>
    <cellStyle name="Normálna 2 4 5 3 4 2 2 2" xfId="15299"/>
    <cellStyle name="Normálna 2 4 5 3 4 2 2 2 2" xfId="37740"/>
    <cellStyle name="Normálna 2 4 5 3 4 2 2 3" xfId="20557"/>
    <cellStyle name="Normálna 2 4 5 3 4 2 2 3 2" xfId="37741"/>
    <cellStyle name="Normálna 2 4 5 3 4 2 2 4" xfId="37742"/>
    <cellStyle name="Normálna 2 4 5 3 4 2 2 5" xfId="52245"/>
    <cellStyle name="Normálna 2 4 5 3 4 2 3" xfId="10774"/>
    <cellStyle name="Normálna 2 4 5 3 4 2 3 2" xfId="37743"/>
    <cellStyle name="Normálna 2 4 5 3 4 2 4" xfId="20556"/>
    <cellStyle name="Normálna 2 4 5 3 4 2 4 2" xfId="37744"/>
    <cellStyle name="Normálna 2 4 5 3 4 2 5" xfId="37745"/>
    <cellStyle name="Normálna 2 4 5 3 4 2 6" xfId="52246"/>
    <cellStyle name="Normálna 2 4 5 3 4 3" xfId="5768"/>
    <cellStyle name="Normálna 2 4 5 3 4 3 2" xfId="13723"/>
    <cellStyle name="Normálna 2 4 5 3 4 3 2 2" xfId="37746"/>
    <cellStyle name="Normálna 2 4 5 3 4 3 3" xfId="20558"/>
    <cellStyle name="Normálna 2 4 5 3 4 3 3 2" xfId="37747"/>
    <cellStyle name="Normálna 2 4 5 3 4 3 4" xfId="37748"/>
    <cellStyle name="Normálna 2 4 5 3 4 3 5" xfId="52247"/>
    <cellStyle name="Normálna 2 4 5 3 4 4" xfId="8973"/>
    <cellStyle name="Normálna 2 4 5 3 4 4 2" xfId="37749"/>
    <cellStyle name="Normálna 2 4 5 3 4 5" xfId="20555"/>
    <cellStyle name="Normálna 2 4 5 3 4 5 2" xfId="37750"/>
    <cellStyle name="Normálna 2 4 5 3 4 6" xfId="37751"/>
    <cellStyle name="Normálna 2 4 5 3 4 7" xfId="52248"/>
    <cellStyle name="Normálna 2 4 5 3 5" xfId="1826"/>
    <cellStyle name="Normálna 2 4 5 3 5 2" xfId="6559"/>
    <cellStyle name="Normálna 2 4 5 3 5 2 2" xfId="14514"/>
    <cellStyle name="Normálna 2 4 5 3 5 2 2 2" xfId="37752"/>
    <cellStyle name="Normálna 2 4 5 3 5 2 3" xfId="20560"/>
    <cellStyle name="Normálna 2 4 5 3 5 2 3 2" xfId="37753"/>
    <cellStyle name="Normálna 2 4 5 3 5 2 4" xfId="37754"/>
    <cellStyle name="Normálna 2 4 5 3 5 2 5" xfId="52249"/>
    <cellStyle name="Normálna 2 4 5 3 5 3" xfId="9783"/>
    <cellStyle name="Normálna 2 4 5 3 5 3 2" xfId="37755"/>
    <cellStyle name="Normálna 2 4 5 3 5 4" xfId="20559"/>
    <cellStyle name="Normálna 2 4 5 3 5 4 2" xfId="37756"/>
    <cellStyle name="Normálna 2 4 5 3 5 5" xfId="37757"/>
    <cellStyle name="Normálna 2 4 5 3 5 6" xfId="52250"/>
    <cellStyle name="Normálna 2 4 5 3 6" xfId="3562"/>
    <cellStyle name="Normálna 2 4 5 3 6 2" xfId="4977"/>
    <cellStyle name="Normálna 2 4 5 3 6 2 2" xfId="12932"/>
    <cellStyle name="Normálna 2 4 5 3 6 2 2 2" xfId="37758"/>
    <cellStyle name="Normálna 2 4 5 3 6 2 3" xfId="20562"/>
    <cellStyle name="Normálna 2 4 5 3 6 2 3 2" xfId="37759"/>
    <cellStyle name="Normálna 2 4 5 3 6 2 4" xfId="37760"/>
    <cellStyle name="Normálna 2 4 5 3 6 2 5" xfId="52251"/>
    <cellStyle name="Normálna 2 4 5 3 6 3" xfId="11518"/>
    <cellStyle name="Normálna 2 4 5 3 6 3 2" xfId="37761"/>
    <cellStyle name="Normálna 2 4 5 3 6 4" xfId="20561"/>
    <cellStyle name="Normálna 2 4 5 3 6 4 2" xfId="37762"/>
    <cellStyle name="Normálna 2 4 5 3 6 5" xfId="37763"/>
    <cellStyle name="Normálna 2 4 5 3 6 6" xfId="52252"/>
    <cellStyle name="Normálna 2 4 5 3 7" xfId="4184"/>
    <cellStyle name="Normálna 2 4 5 3 7 2" xfId="12139"/>
    <cellStyle name="Normálna 2 4 5 3 7 2 2" xfId="37764"/>
    <cellStyle name="Normálna 2 4 5 3 7 3" xfId="20563"/>
    <cellStyle name="Normálna 2 4 5 3 7 3 2" xfId="37765"/>
    <cellStyle name="Normálna 2 4 5 3 7 4" xfId="37766"/>
    <cellStyle name="Normálna 2 4 5 3 7 5" xfId="52253"/>
    <cellStyle name="Normálna 2 4 5 3 8" xfId="8182"/>
    <cellStyle name="Normálna 2 4 5 3 8 2" xfId="37767"/>
    <cellStyle name="Normálna 2 4 5 3 9" xfId="20524"/>
    <cellStyle name="Normálna 2 4 5 3 9 2" xfId="37768"/>
    <cellStyle name="Normálna 2 4 5 4" xfId="315"/>
    <cellStyle name="Normálna 2 4 5 4 10" xfId="52254"/>
    <cellStyle name="Normálna 2 4 5 4 2" xfId="707"/>
    <cellStyle name="Normálna 2 4 5 4 2 2" xfId="1502"/>
    <cellStyle name="Normálna 2 4 5 4 2 2 2" xfId="3304"/>
    <cellStyle name="Normálna 2 4 5 4 2 2 2 2" xfId="7830"/>
    <cellStyle name="Normálna 2 4 5 4 2 2 2 2 2" xfId="15785"/>
    <cellStyle name="Normálna 2 4 5 4 2 2 2 2 2 2" xfId="37769"/>
    <cellStyle name="Normálna 2 4 5 4 2 2 2 2 3" xfId="20568"/>
    <cellStyle name="Normálna 2 4 5 4 2 2 2 2 3 2" xfId="37770"/>
    <cellStyle name="Normálna 2 4 5 4 2 2 2 2 4" xfId="37771"/>
    <cellStyle name="Normálna 2 4 5 4 2 2 2 2 5" xfId="52255"/>
    <cellStyle name="Normálna 2 4 5 4 2 2 2 3" xfId="11260"/>
    <cellStyle name="Normálna 2 4 5 4 2 2 2 3 2" xfId="37772"/>
    <cellStyle name="Normálna 2 4 5 4 2 2 2 4" xfId="20567"/>
    <cellStyle name="Normálna 2 4 5 4 2 2 2 4 2" xfId="37773"/>
    <cellStyle name="Normálna 2 4 5 4 2 2 2 5" xfId="37774"/>
    <cellStyle name="Normálna 2 4 5 4 2 2 2 6" xfId="52256"/>
    <cellStyle name="Normálna 2 4 5 4 2 2 3" xfId="6254"/>
    <cellStyle name="Normálna 2 4 5 4 2 2 3 2" xfId="14209"/>
    <cellStyle name="Normálna 2 4 5 4 2 2 3 2 2" xfId="37775"/>
    <cellStyle name="Normálna 2 4 5 4 2 2 3 3" xfId="20569"/>
    <cellStyle name="Normálna 2 4 5 4 2 2 3 3 2" xfId="37776"/>
    <cellStyle name="Normálna 2 4 5 4 2 2 3 4" xfId="37777"/>
    <cellStyle name="Normálna 2 4 5 4 2 2 3 5" xfId="52257"/>
    <cellStyle name="Normálna 2 4 5 4 2 2 4" xfId="9459"/>
    <cellStyle name="Normálna 2 4 5 4 2 2 4 2" xfId="37778"/>
    <cellStyle name="Normálna 2 4 5 4 2 2 5" xfId="20566"/>
    <cellStyle name="Normálna 2 4 5 4 2 2 5 2" xfId="37779"/>
    <cellStyle name="Normálna 2 4 5 4 2 2 6" xfId="37780"/>
    <cellStyle name="Normálna 2 4 5 4 2 2 7" xfId="52258"/>
    <cellStyle name="Normálna 2 4 5 4 2 3" xfId="2312"/>
    <cellStyle name="Normálna 2 4 5 4 2 3 2" xfId="7045"/>
    <cellStyle name="Normálna 2 4 5 4 2 3 2 2" xfId="15000"/>
    <cellStyle name="Normálna 2 4 5 4 2 3 2 2 2" xfId="37781"/>
    <cellStyle name="Normálna 2 4 5 4 2 3 2 3" xfId="20571"/>
    <cellStyle name="Normálna 2 4 5 4 2 3 2 3 2" xfId="37782"/>
    <cellStyle name="Normálna 2 4 5 4 2 3 2 4" xfId="37783"/>
    <cellStyle name="Normálna 2 4 5 4 2 3 2 5" xfId="52259"/>
    <cellStyle name="Normálna 2 4 5 4 2 3 3" xfId="10269"/>
    <cellStyle name="Normálna 2 4 5 4 2 3 3 2" xfId="37784"/>
    <cellStyle name="Normálna 2 4 5 4 2 3 4" xfId="20570"/>
    <cellStyle name="Normálna 2 4 5 4 2 3 4 2" xfId="37785"/>
    <cellStyle name="Normálna 2 4 5 4 2 3 5" xfId="37786"/>
    <cellStyle name="Normálna 2 4 5 4 2 3 6" xfId="52260"/>
    <cellStyle name="Normálna 2 4 5 4 2 4" xfId="2612"/>
    <cellStyle name="Normálna 2 4 5 4 2 4 2" xfId="5463"/>
    <cellStyle name="Normálna 2 4 5 4 2 4 2 2" xfId="13418"/>
    <cellStyle name="Normálna 2 4 5 4 2 4 2 2 2" xfId="37787"/>
    <cellStyle name="Normálna 2 4 5 4 2 4 2 3" xfId="20573"/>
    <cellStyle name="Normálna 2 4 5 4 2 4 2 3 2" xfId="37788"/>
    <cellStyle name="Normálna 2 4 5 4 2 4 2 4" xfId="37789"/>
    <cellStyle name="Normálna 2 4 5 4 2 4 2 5" xfId="52261"/>
    <cellStyle name="Normálna 2 4 5 4 2 4 3" xfId="10569"/>
    <cellStyle name="Normálna 2 4 5 4 2 4 3 2" xfId="37790"/>
    <cellStyle name="Normálna 2 4 5 4 2 4 4" xfId="20572"/>
    <cellStyle name="Normálna 2 4 5 4 2 4 4 2" xfId="37791"/>
    <cellStyle name="Normálna 2 4 5 4 2 4 5" xfId="37792"/>
    <cellStyle name="Normálna 2 4 5 4 2 4 6" xfId="52262"/>
    <cellStyle name="Normálna 2 4 5 4 2 5" xfId="4670"/>
    <cellStyle name="Normálna 2 4 5 4 2 5 2" xfId="12625"/>
    <cellStyle name="Normálna 2 4 5 4 2 5 2 2" xfId="37793"/>
    <cellStyle name="Normálna 2 4 5 4 2 5 3" xfId="20574"/>
    <cellStyle name="Normálna 2 4 5 4 2 5 3 2" xfId="37794"/>
    <cellStyle name="Normálna 2 4 5 4 2 5 4" xfId="37795"/>
    <cellStyle name="Normálna 2 4 5 4 2 5 5" xfId="52263"/>
    <cellStyle name="Normálna 2 4 5 4 2 6" xfId="8668"/>
    <cellStyle name="Normálna 2 4 5 4 2 6 2" xfId="37796"/>
    <cellStyle name="Normálna 2 4 5 4 2 7" xfId="20565"/>
    <cellStyle name="Normálna 2 4 5 4 2 7 2" xfId="37797"/>
    <cellStyle name="Normálna 2 4 5 4 2 8" xfId="37798"/>
    <cellStyle name="Normálna 2 4 5 4 2 9" xfId="52264"/>
    <cellStyle name="Normálna 2 4 5 4 3" xfId="1112"/>
    <cellStyle name="Normálna 2 4 5 4 3 2" xfId="2914"/>
    <cellStyle name="Normálna 2 4 5 4 3 2 2" xfId="7440"/>
    <cellStyle name="Normálna 2 4 5 4 3 2 2 2" xfId="15395"/>
    <cellStyle name="Normálna 2 4 5 4 3 2 2 2 2" xfId="37799"/>
    <cellStyle name="Normálna 2 4 5 4 3 2 2 3" xfId="20577"/>
    <cellStyle name="Normálna 2 4 5 4 3 2 2 3 2" xfId="37800"/>
    <cellStyle name="Normálna 2 4 5 4 3 2 2 4" xfId="37801"/>
    <cellStyle name="Normálna 2 4 5 4 3 2 2 5" xfId="52265"/>
    <cellStyle name="Normálna 2 4 5 4 3 2 3" xfId="10870"/>
    <cellStyle name="Normálna 2 4 5 4 3 2 3 2" xfId="37802"/>
    <cellStyle name="Normálna 2 4 5 4 3 2 4" xfId="20576"/>
    <cellStyle name="Normálna 2 4 5 4 3 2 4 2" xfId="37803"/>
    <cellStyle name="Normálna 2 4 5 4 3 2 5" xfId="37804"/>
    <cellStyle name="Normálna 2 4 5 4 3 2 6" xfId="52266"/>
    <cellStyle name="Normálna 2 4 5 4 3 3" xfId="5864"/>
    <cellStyle name="Normálna 2 4 5 4 3 3 2" xfId="13819"/>
    <cellStyle name="Normálna 2 4 5 4 3 3 2 2" xfId="37805"/>
    <cellStyle name="Normálna 2 4 5 4 3 3 3" xfId="20578"/>
    <cellStyle name="Normálna 2 4 5 4 3 3 3 2" xfId="37806"/>
    <cellStyle name="Normálna 2 4 5 4 3 3 4" xfId="37807"/>
    <cellStyle name="Normálna 2 4 5 4 3 3 5" xfId="52267"/>
    <cellStyle name="Normálna 2 4 5 4 3 4" xfId="9069"/>
    <cellStyle name="Normálna 2 4 5 4 3 4 2" xfId="37808"/>
    <cellStyle name="Normálna 2 4 5 4 3 5" xfId="20575"/>
    <cellStyle name="Normálna 2 4 5 4 3 5 2" xfId="37809"/>
    <cellStyle name="Normálna 2 4 5 4 3 6" xfId="37810"/>
    <cellStyle name="Normálna 2 4 5 4 3 7" xfId="52268"/>
    <cellStyle name="Normálna 2 4 5 4 4" xfId="1922"/>
    <cellStyle name="Normálna 2 4 5 4 4 2" xfId="6655"/>
    <cellStyle name="Normálna 2 4 5 4 4 2 2" xfId="14610"/>
    <cellStyle name="Normálna 2 4 5 4 4 2 2 2" xfId="37811"/>
    <cellStyle name="Normálna 2 4 5 4 4 2 3" xfId="20580"/>
    <cellStyle name="Normálna 2 4 5 4 4 2 3 2" xfId="37812"/>
    <cellStyle name="Normálna 2 4 5 4 4 2 4" xfId="37813"/>
    <cellStyle name="Normálna 2 4 5 4 4 2 5" xfId="52269"/>
    <cellStyle name="Normálna 2 4 5 4 4 3" xfId="9879"/>
    <cellStyle name="Normálna 2 4 5 4 4 3 2" xfId="37814"/>
    <cellStyle name="Normálna 2 4 5 4 4 4" xfId="20579"/>
    <cellStyle name="Normálna 2 4 5 4 4 4 2" xfId="37815"/>
    <cellStyle name="Normálna 2 4 5 4 4 5" xfId="37816"/>
    <cellStyle name="Normálna 2 4 5 4 4 6" xfId="52270"/>
    <cellStyle name="Normálna 2 4 5 4 5" xfId="3470"/>
    <cellStyle name="Normálna 2 4 5 4 5 2" xfId="5073"/>
    <cellStyle name="Normálna 2 4 5 4 5 2 2" xfId="13028"/>
    <cellStyle name="Normálna 2 4 5 4 5 2 2 2" xfId="37817"/>
    <cellStyle name="Normálna 2 4 5 4 5 2 3" xfId="20582"/>
    <cellStyle name="Normálna 2 4 5 4 5 2 3 2" xfId="37818"/>
    <cellStyle name="Normálna 2 4 5 4 5 2 4" xfId="37819"/>
    <cellStyle name="Normálna 2 4 5 4 5 2 5" xfId="52271"/>
    <cellStyle name="Normálna 2 4 5 4 5 3" xfId="11426"/>
    <cellStyle name="Normálna 2 4 5 4 5 3 2" xfId="37820"/>
    <cellStyle name="Normálna 2 4 5 4 5 4" xfId="20581"/>
    <cellStyle name="Normálna 2 4 5 4 5 4 2" xfId="37821"/>
    <cellStyle name="Normálna 2 4 5 4 5 5" xfId="37822"/>
    <cellStyle name="Normálna 2 4 5 4 5 6" xfId="52272"/>
    <cellStyle name="Normálna 2 4 5 4 6" xfId="4280"/>
    <cellStyle name="Normálna 2 4 5 4 6 2" xfId="12235"/>
    <cellStyle name="Normálna 2 4 5 4 6 2 2" xfId="37823"/>
    <cellStyle name="Normálna 2 4 5 4 6 3" xfId="20583"/>
    <cellStyle name="Normálna 2 4 5 4 6 3 2" xfId="37824"/>
    <cellStyle name="Normálna 2 4 5 4 6 4" xfId="37825"/>
    <cellStyle name="Normálna 2 4 5 4 6 5" xfId="52273"/>
    <cellStyle name="Normálna 2 4 5 4 7" xfId="8278"/>
    <cellStyle name="Normálna 2 4 5 4 7 2" xfId="37826"/>
    <cellStyle name="Normálna 2 4 5 4 8" xfId="20564"/>
    <cellStyle name="Normálna 2 4 5 4 8 2" xfId="37827"/>
    <cellStyle name="Normálna 2 4 5 4 9" xfId="37828"/>
    <cellStyle name="Normálna 2 4 5 5" xfId="514"/>
    <cellStyle name="Normálna 2 4 5 5 2" xfId="1309"/>
    <cellStyle name="Normálna 2 4 5 5 2 2" xfId="3111"/>
    <cellStyle name="Normálna 2 4 5 5 2 2 2" xfId="7637"/>
    <cellStyle name="Normálna 2 4 5 5 2 2 2 2" xfId="15592"/>
    <cellStyle name="Normálna 2 4 5 5 2 2 2 2 2" xfId="37829"/>
    <cellStyle name="Normálna 2 4 5 5 2 2 2 3" xfId="20587"/>
    <cellStyle name="Normálna 2 4 5 5 2 2 2 3 2" xfId="37830"/>
    <cellStyle name="Normálna 2 4 5 5 2 2 2 4" xfId="37831"/>
    <cellStyle name="Normálna 2 4 5 5 2 2 2 5" xfId="52274"/>
    <cellStyle name="Normálna 2 4 5 5 2 2 3" xfId="11067"/>
    <cellStyle name="Normálna 2 4 5 5 2 2 3 2" xfId="37832"/>
    <cellStyle name="Normálna 2 4 5 5 2 2 4" xfId="20586"/>
    <cellStyle name="Normálna 2 4 5 5 2 2 4 2" xfId="37833"/>
    <cellStyle name="Normálna 2 4 5 5 2 2 5" xfId="37834"/>
    <cellStyle name="Normálna 2 4 5 5 2 2 6" xfId="52275"/>
    <cellStyle name="Normálna 2 4 5 5 2 3" xfId="6061"/>
    <cellStyle name="Normálna 2 4 5 5 2 3 2" xfId="14016"/>
    <cellStyle name="Normálna 2 4 5 5 2 3 2 2" xfId="37835"/>
    <cellStyle name="Normálna 2 4 5 5 2 3 3" xfId="20588"/>
    <cellStyle name="Normálna 2 4 5 5 2 3 3 2" xfId="37836"/>
    <cellStyle name="Normálna 2 4 5 5 2 3 4" xfId="37837"/>
    <cellStyle name="Normálna 2 4 5 5 2 3 5" xfId="52276"/>
    <cellStyle name="Normálna 2 4 5 5 2 4" xfId="9266"/>
    <cellStyle name="Normálna 2 4 5 5 2 4 2" xfId="37838"/>
    <cellStyle name="Normálna 2 4 5 5 2 5" xfId="20585"/>
    <cellStyle name="Normálna 2 4 5 5 2 5 2" xfId="37839"/>
    <cellStyle name="Normálna 2 4 5 5 2 6" xfId="37840"/>
    <cellStyle name="Normálna 2 4 5 5 2 7" xfId="52277"/>
    <cellStyle name="Normálna 2 4 5 5 3" xfId="2119"/>
    <cellStyle name="Normálna 2 4 5 5 3 2" xfId="6852"/>
    <cellStyle name="Normálna 2 4 5 5 3 2 2" xfId="14807"/>
    <cellStyle name="Normálna 2 4 5 5 3 2 2 2" xfId="37841"/>
    <cellStyle name="Normálna 2 4 5 5 3 2 3" xfId="20590"/>
    <cellStyle name="Normálna 2 4 5 5 3 2 3 2" xfId="37842"/>
    <cellStyle name="Normálna 2 4 5 5 3 2 4" xfId="37843"/>
    <cellStyle name="Normálna 2 4 5 5 3 2 5" xfId="52278"/>
    <cellStyle name="Normálna 2 4 5 5 3 3" xfId="10076"/>
    <cellStyle name="Normálna 2 4 5 5 3 3 2" xfId="37844"/>
    <cellStyle name="Normálna 2 4 5 5 3 4" xfId="20589"/>
    <cellStyle name="Normálna 2 4 5 5 3 4 2" xfId="37845"/>
    <cellStyle name="Normálna 2 4 5 5 3 5" xfId="37846"/>
    <cellStyle name="Normálna 2 4 5 5 3 6" xfId="52279"/>
    <cellStyle name="Normálna 2 4 5 5 4" xfId="3874"/>
    <cellStyle name="Normálna 2 4 5 5 4 2" xfId="5270"/>
    <cellStyle name="Normálna 2 4 5 5 4 2 2" xfId="13225"/>
    <cellStyle name="Normálna 2 4 5 5 4 2 2 2" xfId="37847"/>
    <cellStyle name="Normálna 2 4 5 5 4 2 3" xfId="20592"/>
    <cellStyle name="Normálna 2 4 5 5 4 2 3 2" xfId="37848"/>
    <cellStyle name="Normálna 2 4 5 5 4 2 4" xfId="37849"/>
    <cellStyle name="Normálna 2 4 5 5 4 2 5" xfId="52280"/>
    <cellStyle name="Normálna 2 4 5 5 4 3" xfId="11829"/>
    <cellStyle name="Normálna 2 4 5 5 4 3 2" xfId="37850"/>
    <cellStyle name="Normálna 2 4 5 5 4 4" xfId="20591"/>
    <cellStyle name="Normálna 2 4 5 5 4 4 2" xfId="37851"/>
    <cellStyle name="Normálna 2 4 5 5 4 5" xfId="37852"/>
    <cellStyle name="Normálna 2 4 5 5 4 6" xfId="52281"/>
    <cellStyle name="Normálna 2 4 5 5 5" xfId="4477"/>
    <cellStyle name="Normálna 2 4 5 5 5 2" xfId="12432"/>
    <cellStyle name="Normálna 2 4 5 5 5 2 2" xfId="37853"/>
    <cellStyle name="Normálna 2 4 5 5 5 3" xfId="20593"/>
    <cellStyle name="Normálna 2 4 5 5 5 3 2" xfId="37854"/>
    <cellStyle name="Normálna 2 4 5 5 5 4" xfId="37855"/>
    <cellStyle name="Normálna 2 4 5 5 5 5" xfId="52282"/>
    <cellStyle name="Normálna 2 4 5 5 6" xfId="8475"/>
    <cellStyle name="Normálna 2 4 5 5 6 2" xfId="37856"/>
    <cellStyle name="Normálna 2 4 5 5 7" xfId="20584"/>
    <cellStyle name="Normálna 2 4 5 5 7 2" xfId="37857"/>
    <cellStyle name="Normálna 2 4 5 5 8" xfId="37858"/>
    <cellStyle name="Normálna 2 4 5 5 9" xfId="52283"/>
    <cellStyle name="Normálna 2 4 5 6" xfId="919"/>
    <cellStyle name="Normálna 2 4 5 6 2" xfId="2721"/>
    <cellStyle name="Normálna 2 4 5 6 2 2" xfId="7247"/>
    <cellStyle name="Normálna 2 4 5 6 2 2 2" xfId="15202"/>
    <cellStyle name="Normálna 2 4 5 6 2 2 2 2" xfId="37859"/>
    <cellStyle name="Normálna 2 4 5 6 2 2 3" xfId="20596"/>
    <cellStyle name="Normálna 2 4 5 6 2 2 3 2" xfId="37860"/>
    <cellStyle name="Normálna 2 4 5 6 2 2 4" xfId="37861"/>
    <cellStyle name="Normálna 2 4 5 6 2 2 5" xfId="52284"/>
    <cellStyle name="Normálna 2 4 5 6 2 3" xfId="10677"/>
    <cellStyle name="Normálna 2 4 5 6 2 3 2" xfId="37862"/>
    <cellStyle name="Normálna 2 4 5 6 2 4" xfId="20595"/>
    <cellStyle name="Normálna 2 4 5 6 2 4 2" xfId="37863"/>
    <cellStyle name="Normálna 2 4 5 6 2 5" xfId="37864"/>
    <cellStyle name="Normálna 2 4 5 6 2 6" xfId="52285"/>
    <cellStyle name="Normálna 2 4 5 6 3" xfId="5671"/>
    <cellStyle name="Normálna 2 4 5 6 3 2" xfId="13626"/>
    <cellStyle name="Normálna 2 4 5 6 3 2 2" xfId="37865"/>
    <cellStyle name="Normálna 2 4 5 6 3 3" xfId="20597"/>
    <cellStyle name="Normálna 2 4 5 6 3 3 2" xfId="37866"/>
    <cellStyle name="Normálna 2 4 5 6 3 4" xfId="37867"/>
    <cellStyle name="Normálna 2 4 5 6 3 5" xfId="52286"/>
    <cellStyle name="Normálna 2 4 5 6 4" xfId="8876"/>
    <cellStyle name="Normálna 2 4 5 6 4 2" xfId="37868"/>
    <cellStyle name="Normálna 2 4 5 6 5" xfId="20594"/>
    <cellStyle name="Normálna 2 4 5 6 5 2" xfId="37869"/>
    <cellStyle name="Normálna 2 4 5 6 6" xfId="37870"/>
    <cellStyle name="Normálna 2 4 5 6 7" xfId="52287"/>
    <cellStyle name="Normálna 2 4 5 7" xfId="1728"/>
    <cellStyle name="Normálna 2 4 5 7 2" xfId="6462"/>
    <cellStyle name="Normálna 2 4 5 7 2 2" xfId="14417"/>
    <cellStyle name="Normálna 2 4 5 7 2 2 2" xfId="37871"/>
    <cellStyle name="Normálna 2 4 5 7 2 3" xfId="20599"/>
    <cellStyle name="Normálna 2 4 5 7 2 3 2" xfId="37872"/>
    <cellStyle name="Normálna 2 4 5 7 2 4" xfId="37873"/>
    <cellStyle name="Normálna 2 4 5 7 2 5" xfId="52288"/>
    <cellStyle name="Normálna 2 4 5 7 3" xfId="9685"/>
    <cellStyle name="Normálna 2 4 5 7 3 2" xfId="37874"/>
    <cellStyle name="Normálna 2 4 5 7 4" xfId="20598"/>
    <cellStyle name="Normálna 2 4 5 7 4 2" xfId="37875"/>
    <cellStyle name="Normálna 2 4 5 7 5" xfId="37876"/>
    <cellStyle name="Normálna 2 4 5 7 6" xfId="52289"/>
    <cellStyle name="Normálna 2 4 5 8" xfId="2629"/>
    <cellStyle name="Normálna 2 4 5 8 2" xfId="4880"/>
    <cellStyle name="Normálna 2 4 5 8 2 2" xfId="12835"/>
    <cellStyle name="Normálna 2 4 5 8 2 2 2" xfId="37877"/>
    <cellStyle name="Normálna 2 4 5 8 2 3" xfId="20601"/>
    <cellStyle name="Normálna 2 4 5 8 2 3 2" xfId="37878"/>
    <cellStyle name="Normálna 2 4 5 8 2 4" xfId="37879"/>
    <cellStyle name="Normálna 2 4 5 8 2 5" xfId="52290"/>
    <cellStyle name="Normálna 2 4 5 8 3" xfId="10586"/>
    <cellStyle name="Normálna 2 4 5 8 3 2" xfId="37880"/>
    <cellStyle name="Normálna 2 4 5 8 4" xfId="20600"/>
    <cellStyle name="Normálna 2 4 5 8 4 2" xfId="37881"/>
    <cellStyle name="Normálna 2 4 5 8 5" xfId="37882"/>
    <cellStyle name="Normálna 2 4 5 8 6" xfId="52291"/>
    <cellStyle name="Normálna 2 4 5 9" xfId="4087"/>
    <cellStyle name="Normálna 2 4 5 9 2" xfId="12042"/>
    <cellStyle name="Normálna 2 4 5 9 2 2" xfId="37883"/>
    <cellStyle name="Normálna 2 4 5 9 3" xfId="20602"/>
    <cellStyle name="Normálna 2 4 5 9 3 2" xfId="37884"/>
    <cellStyle name="Normálna 2 4 5 9 4" xfId="37885"/>
    <cellStyle name="Normálna 2 4 5 9 5" xfId="52292"/>
    <cellStyle name="Normálna 2 4 6" xfId="100"/>
    <cellStyle name="Normálna 2 4 6 10" xfId="20603"/>
    <cellStyle name="Normálna 2 4 6 10 2" xfId="37886"/>
    <cellStyle name="Normálna 2 4 6 11" xfId="37887"/>
    <cellStyle name="Normálna 2 4 6 12" xfId="52293"/>
    <cellStyle name="Normálna 2 4 6 2" xfId="204"/>
    <cellStyle name="Normálna 2 4 6 2 10" xfId="37888"/>
    <cellStyle name="Normálna 2 4 6 2 11" xfId="52294"/>
    <cellStyle name="Normálna 2 4 6 2 2" xfId="403"/>
    <cellStyle name="Normálna 2 4 6 2 2 10" xfId="52295"/>
    <cellStyle name="Normálna 2 4 6 2 2 2" xfId="795"/>
    <cellStyle name="Normálna 2 4 6 2 2 2 2" xfId="1590"/>
    <cellStyle name="Normálna 2 4 6 2 2 2 2 2" xfId="3392"/>
    <cellStyle name="Normálna 2 4 6 2 2 2 2 2 2" xfId="7918"/>
    <cellStyle name="Normálna 2 4 6 2 2 2 2 2 2 2" xfId="15873"/>
    <cellStyle name="Normálna 2 4 6 2 2 2 2 2 2 2 2" xfId="37889"/>
    <cellStyle name="Normálna 2 4 6 2 2 2 2 2 2 3" xfId="20609"/>
    <cellStyle name="Normálna 2 4 6 2 2 2 2 2 2 3 2" xfId="37890"/>
    <cellStyle name="Normálna 2 4 6 2 2 2 2 2 2 4" xfId="37891"/>
    <cellStyle name="Normálna 2 4 6 2 2 2 2 2 2 5" xfId="52296"/>
    <cellStyle name="Normálna 2 4 6 2 2 2 2 2 3" xfId="11348"/>
    <cellStyle name="Normálna 2 4 6 2 2 2 2 2 3 2" xfId="37892"/>
    <cellStyle name="Normálna 2 4 6 2 2 2 2 2 4" xfId="20608"/>
    <cellStyle name="Normálna 2 4 6 2 2 2 2 2 4 2" xfId="37893"/>
    <cellStyle name="Normálna 2 4 6 2 2 2 2 2 5" xfId="37894"/>
    <cellStyle name="Normálna 2 4 6 2 2 2 2 2 6" xfId="52297"/>
    <cellStyle name="Normálna 2 4 6 2 2 2 2 3" xfId="6342"/>
    <cellStyle name="Normálna 2 4 6 2 2 2 2 3 2" xfId="14297"/>
    <cellStyle name="Normálna 2 4 6 2 2 2 2 3 2 2" xfId="37895"/>
    <cellStyle name="Normálna 2 4 6 2 2 2 2 3 3" xfId="20610"/>
    <cellStyle name="Normálna 2 4 6 2 2 2 2 3 3 2" xfId="37896"/>
    <cellStyle name="Normálna 2 4 6 2 2 2 2 3 4" xfId="37897"/>
    <cellStyle name="Normálna 2 4 6 2 2 2 2 3 5" xfId="52298"/>
    <cellStyle name="Normálna 2 4 6 2 2 2 2 4" xfId="9547"/>
    <cellStyle name="Normálna 2 4 6 2 2 2 2 4 2" xfId="37898"/>
    <cellStyle name="Normálna 2 4 6 2 2 2 2 5" xfId="20607"/>
    <cellStyle name="Normálna 2 4 6 2 2 2 2 5 2" xfId="37899"/>
    <cellStyle name="Normálna 2 4 6 2 2 2 2 6" xfId="37900"/>
    <cellStyle name="Normálna 2 4 6 2 2 2 2 7" xfId="52299"/>
    <cellStyle name="Normálna 2 4 6 2 2 2 3" xfId="2400"/>
    <cellStyle name="Normálna 2 4 6 2 2 2 3 2" xfId="7133"/>
    <cellStyle name="Normálna 2 4 6 2 2 2 3 2 2" xfId="15088"/>
    <cellStyle name="Normálna 2 4 6 2 2 2 3 2 2 2" xfId="37901"/>
    <cellStyle name="Normálna 2 4 6 2 2 2 3 2 3" xfId="20612"/>
    <cellStyle name="Normálna 2 4 6 2 2 2 3 2 3 2" xfId="37902"/>
    <cellStyle name="Normálna 2 4 6 2 2 2 3 2 4" xfId="37903"/>
    <cellStyle name="Normálna 2 4 6 2 2 2 3 2 5" xfId="52300"/>
    <cellStyle name="Normálna 2 4 6 2 2 2 3 3" xfId="10357"/>
    <cellStyle name="Normálna 2 4 6 2 2 2 3 3 2" xfId="37904"/>
    <cellStyle name="Normálna 2 4 6 2 2 2 3 4" xfId="20611"/>
    <cellStyle name="Normálna 2 4 6 2 2 2 3 4 2" xfId="37905"/>
    <cellStyle name="Normálna 2 4 6 2 2 2 3 5" xfId="37906"/>
    <cellStyle name="Normálna 2 4 6 2 2 2 3 6" xfId="52301"/>
    <cellStyle name="Normálna 2 4 6 2 2 2 4" xfId="3804"/>
    <cellStyle name="Normálna 2 4 6 2 2 2 4 2" xfId="5551"/>
    <cellStyle name="Normálna 2 4 6 2 2 2 4 2 2" xfId="13506"/>
    <cellStyle name="Normálna 2 4 6 2 2 2 4 2 2 2" xfId="37907"/>
    <cellStyle name="Normálna 2 4 6 2 2 2 4 2 3" xfId="20614"/>
    <cellStyle name="Normálna 2 4 6 2 2 2 4 2 3 2" xfId="37908"/>
    <cellStyle name="Normálna 2 4 6 2 2 2 4 2 4" xfId="37909"/>
    <cellStyle name="Normálna 2 4 6 2 2 2 4 2 5" xfId="52302"/>
    <cellStyle name="Normálna 2 4 6 2 2 2 4 3" xfId="11759"/>
    <cellStyle name="Normálna 2 4 6 2 2 2 4 3 2" xfId="37910"/>
    <cellStyle name="Normálna 2 4 6 2 2 2 4 4" xfId="20613"/>
    <cellStyle name="Normálna 2 4 6 2 2 2 4 4 2" xfId="37911"/>
    <cellStyle name="Normálna 2 4 6 2 2 2 4 5" xfId="37912"/>
    <cellStyle name="Normálna 2 4 6 2 2 2 4 6" xfId="52303"/>
    <cellStyle name="Normálna 2 4 6 2 2 2 5" xfId="4758"/>
    <cellStyle name="Normálna 2 4 6 2 2 2 5 2" xfId="12713"/>
    <cellStyle name="Normálna 2 4 6 2 2 2 5 2 2" xfId="37913"/>
    <cellStyle name="Normálna 2 4 6 2 2 2 5 3" xfId="20615"/>
    <cellStyle name="Normálna 2 4 6 2 2 2 5 3 2" xfId="37914"/>
    <cellStyle name="Normálna 2 4 6 2 2 2 5 4" xfId="37915"/>
    <cellStyle name="Normálna 2 4 6 2 2 2 5 5" xfId="52304"/>
    <cellStyle name="Normálna 2 4 6 2 2 2 6" xfId="8756"/>
    <cellStyle name="Normálna 2 4 6 2 2 2 6 2" xfId="37916"/>
    <cellStyle name="Normálna 2 4 6 2 2 2 7" xfId="20606"/>
    <cellStyle name="Normálna 2 4 6 2 2 2 7 2" xfId="37917"/>
    <cellStyle name="Normálna 2 4 6 2 2 2 8" xfId="37918"/>
    <cellStyle name="Normálna 2 4 6 2 2 2 9" xfId="52305"/>
    <cellStyle name="Normálna 2 4 6 2 2 3" xfId="1200"/>
    <cellStyle name="Normálna 2 4 6 2 2 3 2" xfId="3002"/>
    <cellStyle name="Normálna 2 4 6 2 2 3 2 2" xfId="7528"/>
    <cellStyle name="Normálna 2 4 6 2 2 3 2 2 2" xfId="15483"/>
    <cellStyle name="Normálna 2 4 6 2 2 3 2 2 2 2" xfId="37919"/>
    <cellStyle name="Normálna 2 4 6 2 2 3 2 2 3" xfId="20618"/>
    <cellStyle name="Normálna 2 4 6 2 2 3 2 2 3 2" xfId="37920"/>
    <cellStyle name="Normálna 2 4 6 2 2 3 2 2 4" xfId="37921"/>
    <cellStyle name="Normálna 2 4 6 2 2 3 2 2 5" xfId="52306"/>
    <cellStyle name="Normálna 2 4 6 2 2 3 2 3" xfId="10958"/>
    <cellStyle name="Normálna 2 4 6 2 2 3 2 3 2" xfId="37922"/>
    <cellStyle name="Normálna 2 4 6 2 2 3 2 4" xfId="20617"/>
    <cellStyle name="Normálna 2 4 6 2 2 3 2 4 2" xfId="37923"/>
    <cellStyle name="Normálna 2 4 6 2 2 3 2 5" xfId="37924"/>
    <cellStyle name="Normálna 2 4 6 2 2 3 2 6" xfId="52307"/>
    <cellStyle name="Normálna 2 4 6 2 2 3 3" xfId="5952"/>
    <cellStyle name="Normálna 2 4 6 2 2 3 3 2" xfId="13907"/>
    <cellStyle name="Normálna 2 4 6 2 2 3 3 2 2" xfId="37925"/>
    <cellStyle name="Normálna 2 4 6 2 2 3 3 3" xfId="20619"/>
    <cellStyle name="Normálna 2 4 6 2 2 3 3 3 2" xfId="37926"/>
    <cellStyle name="Normálna 2 4 6 2 2 3 3 4" xfId="37927"/>
    <cellStyle name="Normálna 2 4 6 2 2 3 3 5" xfId="52308"/>
    <cellStyle name="Normálna 2 4 6 2 2 3 4" xfId="9157"/>
    <cellStyle name="Normálna 2 4 6 2 2 3 4 2" xfId="37928"/>
    <cellStyle name="Normálna 2 4 6 2 2 3 5" xfId="20616"/>
    <cellStyle name="Normálna 2 4 6 2 2 3 5 2" xfId="37929"/>
    <cellStyle name="Normálna 2 4 6 2 2 3 6" xfId="37930"/>
    <cellStyle name="Normálna 2 4 6 2 2 3 7" xfId="52309"/>
    <cellStyle name="Normálna 2 4 6 2 2 4" xfId="2010"/>
    <cellStyle name="Normálna 2 4 6 2 2 4 2" xfId="6743"/>
    <cellStyle name="Normálna 2 4 6 2 2 4 2 2" xfId="14698"/>
    <cellStyle name="Normálna 2 4 6 2 2 4 2 2 2" xfId="37931"/>
    <cellStyle name="Normálna 2 4 6 2 2 4 2 3" xfId="20621"/>
    <cellStyle name="Normálna 2 4 6 2 2 4 2 3 2" xfId="37932"/>
    <cellStyle name="Normálna 2 4 6 2 2 4 2 4" xfId="37933"/>
    <cellStyle name="Normálna 2 4 6 2 2 4 2 5" xfId="52310"/>
    <cellStyle name="Normálna 2 4 6 2 2 4 3" xfId="9967"/>
    <cellStyle name="Normálna 2 4 6 2 2 4 3 2" xfId="37934"/>
    <cellStyle name="Normálna 2 4 6 2 2 4 4" xfId="20620"/>
    <cellStyle name="Normálna 2 4 6 2 2 4 4 2" xfId="37935"/>
    <cellStyle name="Normálna 2 4 6 2 2 4 5" xfId="37936"/>
    <cellStyle name="Normálna 2 4 6 2 2 4 6" xfId="52311"/>
    <cellStyle name="Normálna 2 4 6 2 2 5" xfId="3577"/>
    <cellStyle name="Normálna 2 4 6 2 2 5 2" xfId="5161"/>
    <cellStyle name="Normálna 2 4 6 2 2 5 2 2" xfId="13116"/>
    <cellStyle name="Normálna 2 4 6 2 2 5 2 2 2" xfId="37937"/>
    <cellStyle name="Normálna 2 4 6 2 2 5 2 3" xfId="20623"/>
    <cellStyle name="Normálna 2 4 6 2 2 5 2 3 2" xfId="37938"/>
    <cellStyle name="Normálna 2 4 6 2 2 5 2 4" xfId="37939"/>
    <cellStyle name="Normálna 2 4 6 2 2 5 2 5" xfId="52312"/>
    <cellStyle name="Normálna 2 4 6 2 2 5 3" xfId="11533"/>
    <cellStyle name="Normálna 2 4 6 2 2 5 3 2" xfId="37940"/>
    <cellStyle name="Normálna 2 4 6 2 2 5 4" xfId="20622"/>
    <cellStyle name="Normálna 2 4 6 2 2 5 4 2" xfId="37941"/>
    <cellStyle name="Normálna 2 4 6 2 2 5 5" xfId="37942"/>
    <cellStyle name="Normálna 2 4 6 2 2 5 6" xfId="52313"/>
    <cellStyle name="Normálna 2 4 6 2 2 6" xfId="4368"/>
    <cellStyle name="Normálna 2 4 6 2 2 6 2" xfId="12323"/>
    <cellStyle name="Normálna 2 4 6 2 2 6 2 2" xfId="37943"/>
    <cellStyle name="Normálna 2 4 6 2 2 6 3" xfId="20624"/>
    <cellStyle name="Normálna 2 4 6 2 2 6 3 2" xfId="37944"/>
    <cellStyle name="Normálna 2 4 6 2 2 6 4" xfId="37945"/>
    <cellStyle name="Normálna 2 4 6 2 2 6 5" xfId="52314"/>
    <cellStyle name="Normálna 2 4 6 2 2 7" xfId="8366"/>
    <cellStyle name="Normálna 2 4 6 2 2 7 2" xfId="37946"/>
    <cellStyle name="Normálna 2 4 6 2 2 8" xfId="20605"/>
    <cellStyle name="Normálna 2 4 6 2 2 8 2" xfId="37947"/>
    <cellStyle name="Normálna 2 4 6 2 2 9" xfId="37948"/>
    <cellStyle name="Normálna 2 4 6 2 3" xfId="602"/>
    <cellStyle name="Normálna 2 4 6 2 3 2" xfId="1397"/>
    <cellStyle name="Normálna 2 4 6 2 3 2 2" xfId="3199"/>
    <cellStyle name="Normálna 2 4 6 2 3 2 2 2" xfId="7725"/>
    <cellStyle name="Normálna 2 4 6 2 3 2 2 2 2" xfId="15680"/>
    <cellStyle name="Normálna 2 4 6 2 3 2 2 2 2 2" xfId="37949"/>
    <cellStyle name="Normálna 2 4 6 2 3 2 2 2 3" xfId="20628"/>
    <cellStyle name="Normálna 2 4 6 2 3 2 2 2 3 2" xfId="37950"/>
    <cellStyle name="Normálna 2 4 6 2 3 2 2 2 4" xfId="37951"/>
    <cellStyle name="Normálna 2 4 6 2 3 2 2 2 5" xfId="52315"/>
    <cellStyle name="Normálna 2 4 6 2 3 2 2 3" xfId="11155"/>
    <cellStyle name="Normálna 2 4 6 2 3 2 2 3 2" xfId="37952"/>
    <cellStyle name="Normálna 2 4 6 2 3 2 2 4" xfId="20627"/>
    <cellStyle name="Normálna 2 4 6 2 3 2 2 4 2" xfId="37953"/>
    <cellStyle name="Normálna 2 4 6 2 3 2 2 5" xfId="37954"/>
    <cellStyle name="Normálna 2 4 6 2 3 2 2 6" xfId="52316"/>
    <cellStyle name="Normálna 2 4 6 2 3 2 3" xfId="6149"/>
    <cellStyle name="Normálna 2 4 6 2 3 2 3 2" xfId="14104"/>
    <cellStyle name="Normálna 2 4 6 2 3 2 3 2 2" xfId="37955"/>
    <cellStyle name="Normálna 2 4 6 2 3 2 3 3" xfId="20629"/>
    <cellStyle name="Normálna 2 4 6 2 3 2 3 3 2" xfId="37956"/>
    <cellStyle name="Normálna 2 4 6 2 3 2 3 4" xfId="37957"/>
    <cellStyle name="Normálna 2 4 6 2 3 2 3 5" xfId="52317"/>
    <cellStyle name="Normálna 2 4 6 2 3 2 4" xfId="9354"/>
    <cellStyle name="Normálna 2 4 6 2 3 2 4 2" xfId="37958"/>
    <cellStyle name="Normálna 2 4 6 2 3 2 5" xfId="20626"/>
    <cellStyle name="Normálna 2 4 6 2 3 2 5 2" xfId="37959"/>
    <cellStyle name="Normálna 2 4 6 2 3 2 6" xfId="37960"/>
    <cellStyle name="Normálna 2 4 6 2 3 2 7" xfId="52318"/>
    <cellStyle name="Normálna 2 4 6 2 3 3" xfId="2207"/>
    <cellStyle name="Normálna 2 4 6 2 3 3 2" xfId="6940"/>
    <cellStyle name="Normálna 2 4 6 2 3 3 2 2" xfId="14895"/>
    <cellStyle name="Normálna 2 4 6 2 3 3 2 2 2" xfId="37961"/>
    <cellStyle name="Normálna 2 4 6 2 3 3 2 3" xfId="20631"/>
    <cellStyle name="Normálna 2 4 6 2 3 3 2 3 2" xfId="37962"/>
    <cellStyle name="Normálna 2 4 6 2 3 3 2 4" xfId="37963"/>
    <cellStyle name="Normálna 2 4 6 2 3 3 2 5" xfId="52319"/>
    <cellStyle name="Normálna 2 4 6 2 3 3 3" xfId="10164"/>
    <cellStyle name="Normálna 2 4 6 2 3 3 3 2" xfId="37964"/>
    <cellStyle name="Normálna 2 4 6 2 3 3 4" xfId="20630"/>
    <cellStyle name="Normálna 2 4 6 2 3 3 4 2" xfId="37965"/>
    <cellStyle name="Normálna 2 4 6 2 3 3 5" xfId="37966"/>
    <cellStyle name="Normálna 2 4 6 2 3 3 6" xfId="52320"/>
    <cellStyle name="Normálna 2 4 6 2 3 4" xfId="3895"/>
    <cellStyle name="Normálna 2 4 6 2 3 4 2" xfId="5358"/>
    <cellStyle name="Normálna 2 4 6 2 3 4 2 2" xfId="13313"/>
    <cellStyle name="Normálna 2 4 6 2 3 4 2 2 2" xfId="37967"/>
    <cellStyle name="Normálna 2 4 6 2 3 4 2 3" xfId="20633"/>
    <cellStyle name="Normálna 2 4 6 2 3 4 2 3 2" xfId="37968"/>
    <cellStyle name="Normálna 2 4 6 2 3 4 2 4" xfId="37969"/>
    <cellStyle name="Normálna 2 4 6 2 3 4 2 5" xfId="52321"/>
    <cellStyle name="Normálna 2 4 6 2 3 4 3" xfId="11850"/>
    <cellStyle name="Normálna 2 4 6 2 3 4 3 2" xfId="37970"/>
    <cellStyle name="Normálna 2 4 6 2 3 4 4" xfId="20632"/>
    <cellStyle name="Normálna 2 4 6 2 3 4 4 2" xfId="37971"/>
    <cellStyle name="Normálna 2 4 6 2 3 4 5" xfId="37972"/>
    <cellStyle name="Normálna 2 4 6 2 3 4 6" xfId="52322"/>
    <cellStyle name="Normálna 2 4 6 2 3 5" xfId="4565"/>
    <cellStyle name="Normálna 2 4 6 2 3 5 2" xfId="12520"/>
    <cellStyle name="Normálna 2 4 6 2 3 5 2 2" xfId="37973"/>
    <cellStyle name="Normálna 2 4 6 2 3 5 3" xfId="20634"/>
    <cellStyle name="Normálna 2 4 6 2 3 5 3 2" xfId="37974"/>
    <cellStyle name="Normálna 2 4 6 2 3 5 4" xfId="37975"/>
    <cellStyle name="Normálna 2 4 6 2 3 5 5" xfId="52323"/>
    <cellStyle name="Normálna 2 4 6 2 3 6" xfId="8563"/>
    <cellStyle name="Normálna 2 4 6 2 3 6 2" xfId="37976"/>
    <cellStyle name="Normálna 2 4 6 2 3 7" xfId="20625"/>
    <cellStyle name="Normálna 2 4 6 2 3 7 2" xfId="37977"/>
    <cellStyle name="Normálna 2 4 6 2 3 8" xfId="37978"/>
    <cellStyle name="Normálna 2 4 6 2 3 9" xfId="52324"/>
    <cellStyle name="Normálna 2 4 6 2 4" xfId="1007"/>
    <cellStyle name="Normálna 2 4 6 2 4 2" xfId="2809"/>
    <cellStyle name="Normálna 2 4 6 2 4 2 2" xfId="7335"/>
    <cellStyle name="Normálna 2 4 6 2 4 2 2 2" xfId="15290"/>
    <cellStyle name="Normálna 2 4 6 2 4 2 2 2 2" xfId="37979"/>
    <cellStyle name="Normálna 2 4 6 2 4 2 2 3" xfId="20637"/>
    <cellStyle name="Normálna 2 4 6 2 4 2 2 3 2" xfId="37980"/>
    <cellStyle name="Normálna 2 4 6 2 4 2 2 4" xfId="37981"/>
    <cellStyle name="Normálna 2 4 6 2 4 2 2 5" xfId="52325"/>
    <cellStyle name="Normálna 2 4 6 2 4 2 3" xfId="10765"/>
    <cellStyle name="Normálna 2 4 6 2 4 2 3 2" xfId="37982"/>
    <cellStyle name="Normálna 2 4 6 2 4 2 4" xfId="20636"/>
    <cellStyle name="Normálna 2 4 6 2 4 2 4 2" xfId="37983"/>
    <cellStyle name="Normálna 2 4 6 2 4 2 5" xfId="37984"/>
    <cellStyle name="Normálna 2 4 6 2 4 2 6" xfId="52326"/>
    <cellStyle name="Normálna 2 4 6 2 4 3" xfId="5759"/>
    <cellStyle name="Normálna 2 4 6 2 4 3 2" xfId="13714"/>
    <cellStyle name="Normálna 2 4 6 2 4 3 2 2" xfId="37985"/>
    <cellStyle name="Normálna 2 4 6 2 4 3 3" xfId="20638"/>
    <cellStyle name="Normálna 2 4 6 2 4 3 3 2" xfId="37986"/>
    <cellStyle name="Normálna 2 4 6 2 4 3 4" xfId="37987"/>
    <cellStyle name="Normálna 2 4 6 2 4 3 5" xfId="52327"/>
    <cellStyle name="Normálna 2 4 6 2 4 4" xfId="8964"/>
    <cellStyle name="Normálna 2 4 6 2 4 4 2" xfId="37988"/>
    <cellStyle name="Normálna 2 4 6 2 4 5" xfId="20635"/>
    <cellStyle name="Normálna 2 4 6 2 4 5 2" xfId="37989"/>
    <cellStyle name="Normálna 2 4 6 2 4 6" xfId="37990"/>
    <cellStyle name="Normálna 2 4 6 2 4 7" xfId="52328"/>
    <cellStyle name="Normálna 2 4 6 2 5" xfId="1817"/>
    <cellStyle name="Normálna 2 4 6 2 5 2" xfId="6550"/>
    <cellStyle name="Normálna 2 4 6 2 5 2 2" xfId="14505"/>
    <cellStyle name="Normálna 2 4 6 2 5 2 2 2" xfId="37991"/>
    <cellStyle name="Normálna 2 4 6 2 5 2 3" xfId="20640"/>
    <cellStyle name="Normálna 2 4 6 2 5 2 3 2" xfId="37992"/>
    <cellStyle name="Normálna 2 4 6 2 5 2 4" xfId="37993"/>
    <cellStyle name="Normálna 2 4 6 2 5 2 5" xfId="52329"/>
    <cellStyle name="Normálna 2 4 6 2 5 3" xfId="9774"/>
    <cellStyle name="Normálna 2 4 6 2 5 3 2" xfId="37994"/>
    <cellStyle name="Normálna 2 4 6 2 5 4" xfId="20639"/>
    <cellStyle name="Normálna 2 4 6 2 5 4 2" xfId="37995"/>
    <cellStyle name="Normálna 2 4 6 2 5 5" xfId="37996"/>
    <cellStyle name="Normálna 2 4 6 2 5 6" xfId="52330"/>
    <cellStyle name="Normálna 2 4 6 2 6" xfId="4037"/>
    <cellStyle name="Normálna 2 4 6 2 6 2" xfId="4968"/>
    <cellStyle name="Normálna 2 4 6 2 6 2 2" xfId="12923"/>
    <cellStyle name="Normálna 2 4 6 2 6 2 2 2" xfId="37997"/>
    <cellStyle name="Normálna 2 4 6 2 6 2 3" xfId="20642"/>
    <cellStyle name="Normálna 2 4 6 2 6 2 3 2" xfId="37998"/>
    <cellStyle name="Normálna 2 4 6 2 6 2 4" xfId="37999"/>
    <cellStyle name="Normálna 2 4 6 2 6 2 5" xfId="52331"/>
    <cellStyle name="Normálna 2 4 6 2 6 3" xfId="11992"/>
    <cellStyle name="Normálna 2 4 6 2 6 3 2" xfId="38000"/>
    <cellStyle name="Normálna 2 4 6 2 6 4" xfId="20641"/>
    <cellStyle name="Normálna 2 4 6 2 6 4 2" xfId="38001"/>
    <cellStyle name="Normálna 2 4 6 2 6 5" xfId="38002"/>
    <cellStyle name="Normálna 2 4 6 2 6 6" xfId="52332"/>
    <cellStyle name="Normálna 2 4 6 2 7" xfId="4175"/>
    <cellStyle name="Normálna 2 4 6 2 7 2" xfId="12130"/>
    <cellStyle name="Normálna 2 4 6 2 7 2 2" xfId="38003"/>
    <cellStyle name="Normálna 2 4 6 2 7 3" xfId="20643"/>
    <cellStyle name="Normálna 2 4 6 2 7 3 2" xfId="38004"/>
    <cellStyle name="Normálna 2 4 6 2 7 4" xfId="38005"/>
    <cellStyle name="Normálna 2 4 6 2 7 5" xfId="52333"/>
    <cellStyle name="Normálna 2 4 6 2 8" xfId="8173"/>
    <cellStyle name="Normálna 2 4 6 2 8 2" xfId="38006"/>
    <cellStyle name="Normálna 2 4 6 2 9" xfId="20604"/>
    <cellStyle name="Normálna 2 4 6 2 9 2" xfId="38007"/>
    <cellStyle name="Normálna 2 4 6 3" xfId="303"/>
    <cellStyle name="Normálna 2 4 6 3 10" xfId="52334"/>
    <cellStyle name="Normálna 2 4 6 3 2" xfId="698"/>
    <cellStyle name="Normálna 2 4 6 3 2 2" xfId="1493"/>
    <cellStyle name="Normálna 2 4 6 3 2 2 2" xfId="3295"/>
    <cellStyle name="Normálna 2 4 6 3 2 2 2 2" xfId="7821"/>
    <cellStyle name="Normálna 2 4 6 3 2 2 2 2 2" xfId="15776"/>
    <cellStyle name="Normálna 2 4 6 3 2 2 2 2 2 2" xfId="38008"/>
    <cellStyle name="Normálna 2 4 6 3 2 2 2 2 3" xfId="20648"/>
    <cellStyle name="Normálna 2 4 6 3 2 2 2 2 3 2" xfId="38009"/>
    <cellStyle name="Normálna 2 4 6 3 2 2 2 2 4" xfId="38010"/>
    <cellStyle name="Normálna 2 4 6 3 2 2 2 2 5" xfId="52335"/>
    <cellStyle name="Normálna 2 4 6 3 2 2 2 3" xfId="11251"/>
    <cellStyle name="Normálna 2 4 6 3 2 2 2 3 2" xfId="38011"/>
    <cellStyle name="Normálna 2 4 6 3 2 2 2 4" xfId="20647"/>
    <cellStyle name="Normálna 2 4 6 3 2 2 2 4 2" xfId="38012"/>
    <cellStyle name="Normálna 2 4 6 3 2 2 2 5" xfId="38013"/>
    <cellStyle name="Normálna 2 4 6 3 2 2 2 6" xfId="52336"/>
    <cellStyle name="Normálna 2 4 6 3 2 2 3" xfId="6245"/>
    <cellStyle name="Normálna 2 4 6 3 2 2 3 2" xfId="14200"/>
    <cellStyle name="Normálna 2 4 6 3 2 2 3 2 2" xfId="38014"/>
    <cellStyle name="Normálna 2 4 6 3 2 2 3 3" xfId="20649"/>
    <cellStyle name="Normálna 2 4 6 3 2 2 3 3 2" xfId="38015"/>
    <cellStyle name="Normálna 2 4 6 3 2 2 3 4" xfId="38016"/>
    <cellStyle name="Normálna 2 4 6 3 2 2 3 5" xfId="52337"/>
    <cellStyle name="Normálna 2 4 6 3 2 2 4" xfId="9450"/>
    <cellStyle name="Normálna 2 4 6 3 2 2 4 2" xfId="38017"/>
    <cellStyle name="Normálna 2 4 6 3 2 2 5" xfId="20646"/>
    <cellStyle name="Normálna 2 4 6 3 2 2 5 2" xfId="38018"/>
    <cellStyle name="Normálna 2 4 6 3 2 2 6" xfId="38019"/>
    <cellStyle name="Normálna 2 4 6 3 2 2 7" xfId="52338"/>
    <cellStyle name="Normálna 2 4 6 3 2 3" xfId="2303"/>
    <cellStyle name="Normálna 2 4 6 3 2 3 2" xfId="7036"/>
    <cellStyle name="Normálna 2 4 6 3 2 3 2 2" xfId="14991"/>
    <cellStyle name="Normálna 2 4 6 3 2 3 2 2 2" xfId="38020"/>
    <cellStyle name="Normálna 2 4 6 3 2 3 2 3" xfId="20651"/>
    <cellStyle name="Normálna 2 4 6 3 2 3 2 3 2" xfId="38021"/>
    <cellStyle name="Normálna 2 4 6 3 2 3 2 4" xfId="38022"/>
    <cellStyle name="Normálna 2 4 6 3 2 3 2 5" xfId="52339"/>
    <cellStyle name="Normálna 2 4 6 3 2 3 3" xfId="10260"/>
    <cellStyle name="Normálna 2 4 6 3 2 3 3 2" xfId="38023"/>
    <cellStyle name="Normálna 2 4 6 3 2 3 4" xfId="20650"/>
    <cellStyle name="Normálna 2 4 6 3 2 3 4 2" xfId="38024"/>
    <cellStyle name="Normálna 2 4 6 3 2 3 5" xfId="38025"/>
    <cellStyle name="Normálna 2 4 6 3 2 3 6" xfId="52340"/>
    <cellStyle name="Normálna 2 4 6 3 2 4" xfId="3897"/>
    <cellStyle name="Normálna 2 4 6 3 2 4 2" xfId="5454"/>
    <cellStyle name="Normálna 2 4 6 3 2 4 2 2" xfId="13409"/>
    <cellStyle name="Normálna 2 4 6 3 2 4 2 2 2" xfId="38026"/>
    <cellStyle name="Normálna 2 4 6 3 2 4 2 3" xfId="20653"/>
    <cellStyle name="Normálna 2 4 6 3 2 4 2 3 2" xfId="38027"/>
    <cellStyle name="Normálna 2 4 6 3 2 4 2 4" xfId="38028"/>
    <cellStyle name="Normálna 2 4 6 3 2 4 2 5" xfId="52341"/>
    <cellStyle name="Normálna 2 4 6 3 2 4 3" xfId="11852"/>
    <cellStyle name="Normálna 2 4 6 3 2 4 3 2" xfId="38029"/>
    <cellStyle name="Normálna 2 4 6 3 2 4 4" xfId="20652"/>
    <cellStyle name="Normálna 2 4 6 3 2 4 4 2" xfId="38030"/>
    <cellStyle name="Normálna 2 4 6 3 2 4 5" xfId="38031"/>
    <cellStyle name="Normálna 2 4 6 3 2 4 6" xfId="52342"/>
    <cellStyle name="Normálna 2 4 6 3 2 5" xfId="4661"/>
    <cellStyle name="Normálna 2 4 6 3 2 5 2" xfId="12616"/>
    <cellStyle name="Normálna 2 4 6 3 2 5 2 2" xfId="38032"/>
    <cellStyle name="Normálna 2 4 6 3 2 5 3" xfId="20654"/>
    <cellStyle name="Normálna 2 4 6 3 2 5 3 2" xfId="38033"/>
    <cellStyle name="Normálna 2 4 6 3 2 5 4" xfId="38034"/>
    <cellStyle name="Normálna 2 4 6 3 2 5 5" xfId="52343"/>
    <cellStyle name="Normálna 2 4 6 3 2 6" xfId="8659"/>
    <cellStyle name="Normálna 2 4 6 3 2 6 2" xfId="38035"/>
    <cellStyle name="Normálna 2 4 6 3 2 7" xfId="20645"/>
    <cellStyle name="Normálna 2 4 6 3 2 7 2" xfId="38036"/>
    <cellStyle name="Normálna 2 4 6 3 2 8" xfId="38037"/>
    <cellStyle name="Normálna 2 4 6 3 2 9" xfId="52344"/>
    <cellStyle name="Normálna 2 4 6 3 3" xfId="1103"/>
    <cellStyle name="Normálna 2 4 6 3 3 2" xfId="2905"/>
    <cellStyle name="Normálna 2 4 6 3 3 2 2" xfId="7431"/>
    <cellStyle name="Normálna 2 4 6 3 3 2 2 2" xfId="15386"/>
    <cellStyle name="Normálna 2 4 6 3 3 2 2 2 2" xfId="38038"/>
    <cellStyle name="Normálna 2 4 6 3 3 2 2 3" xfId="20657"/>
    <cellStyle name="Normálna 2 4 6 3 3 2 2 3 2" xfId="38039"/>
    <cellStyle name="Normálna 2 4 6 3 3 2 2 4" xfId="38040"/>
    <cellStyle name="Normálna 2 4 6 3 3 2 2 5" xfId="52345"/>
    <cellStyle name="Normálna 2 4 6 3 3 2 3" xfId="10861"/>
    <cellStyle name="Normálna 2 4 6 3 3 2 3 2" xfId="38041"/>
    <cellStyle name="Normálna 2 4 6 3 3 2 4" xfId="20656"/>
    <cellStyle name="Normálna 2 4 6 3 3 2 4 2" xfId="38042"/>
    <cellStyle name="Normálna 2 4 6 3 3 2 5" xfId="38043"/>
    <cellStyle name="Normálna 2 4 6 3 3 2 6" xfId="52346"/>
    <cellStyle name="Normálna 2 4 6 3 3 3" xfId="5855"/>
    <cellStyle name="Normálna 2 4 6 3 3 3 2" xfId="13810"/>
    <cellStyle name="Normálna 2 4 6 3 3 3 2 2" xfId="38044"/>
    <cellStyle name="Normálna 2 4 6 3 3 3 3" xfId="20658"/>
    <cellStyle name="Normálna 2 4 6 3 3 3 3 2" xfId="38045"/>
    <cellStyle name="Normálna 2 4 6 3 3 3 4" xfId="38046"/>
    <cellStyle name="Normálna 2 4 6 3 3 3 5" xfId="52347"/>
    <cellStyle name="Normálna 2 4 6 3 3 4" xfId="9060"/>
    <cellStyle name="Normálna 2 4 6 3 3 4 2" xfId="38047"/>
    <cellStyle name="Normálna 2 4 6 3 3 5" xfId="20655"/>
    <cellStyle name="Normálna 2 4 6 3 3 5 2" xfId="38048"/>
    <cellStyle name="Normálna 2 4 6 3 3 6" xfId="38049"/>
    <cellStyle name="Normálna 2 4 6 3 3 7" xfId="52348"/>
    <cellStyle name="Normálna 2 4 6 3 4" xfId="1913"/>
    <cellStyle name="Normálna 2 4 6 3 4 2" xfId="6646"/>
    <cellStyle name="Normálna 2 4 6 3 4 2 2" xfId="14601"/>
    <cellStyle name="Normálna 2 4 6 3 4 2 2 2" xfId="38050"/>
    <cellStyle name="Normálna 2 4 6 3 4 2 3" xfId="20660"/>
    <cellStyle name="Normálna 2 4 6 3 4 2 3 2" xfId="38051"/>
    <cellStyle name="Normálna 2 4 6 3 4 2 4" xfId="38052"/>
    <cellStyle name="Normálna 2 4 6 3 4 2 5" xfId="52349"/>
    <cellStyle name="Normálna 2 4 6 3 4 3" xfId="9870"/>
    <cellStyle name="Normálna 2 4 6 3 4 3 2" xfId="38053"/>
    <cellStyle name="Normálna 2 4 6 3 4 4" xfId="20659"/>
    <cellStyle name="Normálna 2 4 6 3 4 4 2" xfId="38054"/>
    <cellStyle name="Normálna 2 4 6 3 4 5" xfId="38055"/>
    <cellStyle name="Normálna 2 4 6 3 4 6" xfId="52350"/>
    <cellStyle name="Normálna 2 4 6 3 5" xfId="3970"/>
    <cellStyle name="Normálna 2 4 6 3 5 2" xfId="5064"/>
    <cellStyle name="Normálna 2 4 6 3 5 2 2" xfId="13019"/>
    <cellStyle name="Normálna 2 4 6 3 5 2 2 2" xfId="38056"/>
    <cellStyle name="Normálna 2 4 6 3 5 2 3" xfId="20662"/>
    <cellStyle name="Normálna 2 4 6 3 5 2 3 2" xfId="38057"/>
    <cellStyle name="Normálna 2 4 6 3 5 2 4" xfId="38058"/>
    <cellStyle name="Normálna 2 4 6 3 5 2 5" xfId="52351"/>
    <cellStyle name="Normálna 2 4 6 3 5 3" xfId="11925"/>
    <cellStyle name="Normálna 2 4 6 3 5 3 2" xfId="38059"/>
    <cellStyle name="Normálna 2 4 6 3 5 4" xfId="20661"/>
    <cellStyle name="Normálna 2 4 6 3 5 4 2" xfId="38060"/>
    <cellStyle name="Normálna 2 4 6 3 5 5" xfId="38061"/>
    <cellStyle name="Normálna 2 4 6 3 5 6" xfId="52352"/>
    <cellStyle name="Normálna 2 4 6 3 6" xfId="4271"/>
    <cellStyle name="Normálna 2 4 6 3 6 2" xfId="12226"/>
    <cellStyle name="Normálna 2 4 6 3 6 2 2" xfId="38062"/>
    <cellStyle name="Normálna 2 4 6 3 6 3" xfId="20663"/>
    <cellStyle name="Normálna 2 4 6 3 6 3 2" xfId="38063"/>
    <cellStyle name="Normálna 2 4 6 3 6 4" xfId="38064"/>
    <cellStyle name="Normálna 2 4 6 3 6 5" xfId="52353"/>
    <cellStyle name="Normálna 2 4 6 3 7" xfId="8269"/>
    <cellStyle name="Normálna 2 4 6 3 7 2" xfId="38065"/>
    <cellStyle name="Normálna 2 4 6 3 8" xfId="20644"/>
    <cellStyle name="Normálna 2 4 6 3 8 2" xfId="38066"/>
    <cellStyle name="Normálna 2 4 6 3 9" xfId="38067"/>
    <cellStyle name="Normálna 2 4 6 4" xfId="505"/>
    <cellStyle name="Normálna 2 4 6 4 2" xfId="1300"/>
    <cellStyle name="Normálna 2 4 6 4 2 2" xfId="3102"/>
    <cellStyle name="Normálna 2 4 6 4 2 2 2" xfId="7628"/>
    <cellStyle name="Normálna 2 4 6 4 2 2 2 2" xfId="15583"/>
    <cellStyle name="Normálna 2 4 6 4 2 2 2 2 2" xfId="38068"/>
    <cellStyle name="Normálna 2 4 6 4 2 2 2 3" xfId="20667"/>
    <cellStyle name="Normálna 2 4 6 4 2 2 2 3 2" xfId="38069"/>
    <cellStyle name="Normálna 2 4 6 4 2 2 2 4" xfId="38070"/>
    <cellStyle name="Normálna 2 4 6 4 2 2 2 5" xfId="52354"/>
    <cellStyle name="Normálna 2 4 6 4 2 2 3" xfId="11058"/>
    <cellStyle name="Normálna 2 4 6 4 2 2 3 2" xfId="38071"/>
    <cellStyle name="Normálna 2 4 6 4 2 2 4" xfId="20666"/>
    <cellStyle name="Normálna 2 4 6 4 2 2 4 2" xfId="38072"/>
    <cellStyle name="Normálna 2 4 6 4 2 2 5" xfId="38073"/>
    <cellStyle name="Normálna 2 4 6 4 2 2 6" xfId="52355"/>
    <cellStyle name="Normálna 2 4 6 4 2 3" xfId="6052"/>
    <cellStyle name="Normálna 2 4 6 4 2 3 2" xfId="14007"/>
    <cellStyle name="Normálna 2 4 6 4 2 3 2 2" xfId="38074"/>
    <cellStyle name="Normálna 2 4 6 4 2 3 3" xfId="20668"/>
    <cellStyle name="Normálna 2 4 6 4 2 3 3 2" xfId="38075"/>
    <cellStyle name="Normálna 2 4 6 4 2 3 4" xfId="38076"/>
    <cellStyle name="Normálna 2 4 6 4 2 3 5" xfId="52356"/>
    <cellStyle name="Normálna 2 4 6 4 2 4" xfId="9257"/>
    <cellStyle name="Normálna 2 4 6 4 2 4 2" xfId="38077"/>
    <cellStyle name="Normálna 2 4 6 4 2 5" xfId="20665"/>
    <cellStyle name="Normálna 2 4 6 4 2 5 2" xfId="38078"/>
    <cellStyle name="Normálna 2 4 6 4 2 6" xfId="38079"/>
    <cellStyle name="Normálna 2 4 6 4 2 7" xfId="52357"/>
    <cellStyle name="Normálna 2 4 6 4 3" xfId="2110"/>
    <cellStyle name="Normálna 2 4 6 4 3 2" xfId="6843"/>
    <cellStyle name="Normálna 2 4 6 4 3 2 2" xfId="14798"/>
    <cellStyle name="Normálna 2 4 6 4 3 2 2 2" xfId="38080"/>
    <cellStyle name="Normálna 2 4 6 4 3 2 3" xfId="20670"/>
    <cellStyle name="Normálna 2 4 6 4 3 2 3 2" xfId="38081"/>
    <cellStyle name="Normálna 2 4 6 4 3 2 4" xfId="38082"/>
    <cellStyle name="Normálna 2 4 6 4 3 2 5" xfId="52358"/>
    <cellStyle name="Normálna 2 4 6 4 3 3" xfId="10067"/>
    <cellStyle name="Normálna 2 4 6 4 3 3 2" xfId="38083"/>
    <cellStyle name="Normálna 2 4 6 4 3 4" xfId="20669"/>
    <cellStyle name="Normálna 2 4 6 4 3 4 2" xfId="38084"/>
    <cellStyle name="Normálna 2 4 6 4 3 5" xfId="38085"/>
    <cellStyle name="Normálna 2 4 6 4 3 6" xfId="52359"/>
    <cellStyle name="Normálna 2 4 6 4 4" xfId="3703"/>
    <cellStyle name="Normálna 2 4 6 4 4 2" xfId="5261"/>
    <cellStyle name="Normálna 2 4 6 4 4 2 2" xfId="13216"/>
    <cellStyle name="Normálna 2 4 6 4 4 2 2 2" xfId="38086"/>
    <cellStyle name="Normálna 2 4 6 4 4 2 3" xfId="20672"/>
    <cellStyle name="Normálna 2 4 6 4 4 2 3 2" xfId="38087"/>
    <cellStyle name="Normálna 2 4 6 4 4 2 4" xfId="38088"/>
    <cellStyle name="Normálna 2 4 6 4 4 2 5" xfId="52360"/>
    <cellStyle name="Normálna 2 4 6 4 4 3" xfId="11658"/>
    <cellStyle name="Normálna 2 4 6 4 4 3 2" xfId="38089"/>
    <cellStyle name="Normálna 2 4 6 4 4 4" xfId="20671"/>
    <cellStyle name="Normálna 2 4 6 4 4 4 2" xfId="38090"/>
    <cellStyle name="Normálna 2 4 6 4 4 5" xfId="38091"/>
    <cellStyle name="Normálna 2 4 6 4 4 6" xfId="52361"/>
    <cellStyle name="Normálna 2 4 6 4 5" xfId="4468"/>
    <cellStyle name="Normálna 2 4 6 4 5 2" xfId="12423"/>
    <cellStyle name="Normálna 2 4 6 4 5 2 2" xfId="38092"/>
    <cellStyle name="Normálna 2 4 6 4 5 3" xfId="20673"/>
    <cellStyle name="Normálna 2 4 6 4 5 3 2" xfId="38093"/>
    <cellStyle name="Normálna 2 4 6 4 5 4" xfId="38094"/>
    <cellStyle name="Normálna 2 4 6 4 5 5" xfId="52362"/>
    <cellStyle name="Normálna 2 4 6 4 6" xfId="8466"/>
    <cellStyle name="Normálna 2 4 6 4 6 2" xfId="38095"/>
    <cellStyle name="Normálna 2 4 6 4 7" xfId="20664"/>
    <cellStyle name="Normálna 2 4 6 4 7 2" xfId="38096"/>
    <cellStyle name="Normálna 2 4 6 4 8" xfId="38097"/>
    <cellStyle name="Normálna 2 4 6 4 9" xfId="52363"/>
    <cellStyle name="Normálna 2 4 6 5" xfId="910"/>
    <cellStyle name="Normálna 2 4 6 5 2" xfId="2712"/>
    <cellStyle name="Normálna 2 4 6 5 2 2" xfId="7238"/>
    <cellStyle name="Normálna 2 4 6 5 2 2 2" xfId="15193"/>
    <cellStyle name="Normálna 2 4 6 5 2 2 2 2" xfId="38098"/>
    <cellStyle name="Normálna 2 4 6 5 2 2 3" xfId="20676"/>
    <cellStyle name="Normálna 2 4 6 5 2 2 3 2" xfId="38099"/>
    <cellStyle name="Normálna 2 4 6 5 2 2 4" xfId="38100"/>
    <cellStyle name="Normálna 2 4 6 5 2 2 5" xfId="52364"/>
    <cellStyle name="Normálna 2 4 6 5 2 3" xfId="10668"/>
    <cellStyle name="Normálna 2 4 6 5 2 3 2" xfId="38101"/>
    <cellStyle name="Normálna 2 4 6 5 2 4" xfId="20675"/>
    <cellStyle name="Normálna 2 4 6 5 2 4 2" xfId="38102"/>
    <cellStyle name="Normálna 2 4 6 5 2 5" xfId="38103"/>
    <cellStyle name="Normálna 2 4 6 5 2 6" xfId="52365"/>
    <cellStyle name="Normálna 2 4 6 5 3" xfId="5662"/>
    <cellStyle name="Normálna 2 4 6 5 3 2" xfId="13617"/>
    <cellStyle name="Normálna 2 4 6 5 3 2 2" xfId="38104"/>
    <cellStyle name="Normálna 2 4 6 5 3 3" xfId="20677"/>
    <cellStyle name="Normálna 2 4 6 5 3 3 2" xfId="38105"/>
    <cellStyle name="Normálna 2 4 6 5 3 4" xfId="38106"/>
    <cellStyle name="Normálna 2 4 6 5 3 5" xfId="52366"/>
    <cellStyle name="Normálna 2 4 6 5 4" xfId="8867"/>
    <cellStyle name="Normálna 2 4 6 5 4 2" xfId="38107"/>
    <cellStyle name="Normálna 2 4 6 5 5" xfId="20674"/>
    <cellStyle name="Normálna 2 4 6 5 5 2" xfId="38108"/>
    <cellStyle name="Normálna 2 4 6 5 6" xfId="38109"/>
    <cellStyle name="Normálna 2 4 6 5 7" xfId="52367"/>
    <cellStyle name="Normálna 2 4 6 6" xfId="1718"/>
    <cellStyle name="Normálna 2 4 6 6 2" xfId="6453"/>
    <cellStyle name="Normálna 2 4 6 6 2 2" xfId="14408"/>
    <cellStyle name="Normálna 2 4 6 6 2 2 2" xfId="38110"/>
    <cellStyle name="Normálna 2 4 6 6 2 3" xfId="20679"/>
    <cellStyle name="Normálna 2 4 6 6 2 3 2" xfId="38111"/>
    <cellStyle name="Normálna 2 4 6 6 2 4" xfId="38112"/>
    <cellStyle name="Normálna 2 4 6 6 2 5" xfId="52368"/>
    <cellStyle name="Normálna 2 4 6 6 3" xfId="9675"/>
    <cellStyle name="Normálna 2 4 6 6 3 2" xfId="38113"/>
    <cellStyle name="Normálna 2 4 6 6 4" xfId="20678"/>
    <cellStyle name="Normálna 2 4 6 6 4 2" xfId="38114"/>
    <cellStyle name="Normálna 2 4 6 6 5" xfId="38115"/>
    <cellStyle name="Normálna 2 4 6 6 6" xfId="52369"/>
    <cellStyle name="Normálna 2 4 6 7" xfId="3777"/>
    <cellStyle name="Normálna 2 4 6 7 2" xfId="4871"/>
    <cellStyle name="Normálna 2 4 6 7 2 2" xfId="12826"/>
    <cellStyle name="Normálna 2 4 6 7 2 2 2" xfId="38116"/>
    <cellStyle name="Normálna 2 4 6 7 2 3" xfId="20681"/>
    <cellStyle name="Normálna 2 4 6 7 2 3 2" xfId="38117"/>
    <cellStyle name="Normálna 2 4 6 7 2 4" xfId="38118"/>
    <cellStyle name="Normálna 2 4 6 7 2 5" xfId="52370"/>
    <cellStyle name="Normálna 2 4 6 7 3" xfId="11732"/>
    <cellStyle name="Normálna 2 4 6 7 3 2" xfId="38119"/>
    <cellStyle name="Normálna 2 4 6 7 4" xfId="20680"/>
    <cellStyle name="Normálna 2 4 6 7 4 2" xfId="38120"/>
    <cellStyle name="Normálna 2 4 6 7 5" xfId="38121"/>
    <cellStyle name="Normálna 2 4 6 7 6" xfId="52371"/>
    <cellStyle name="Normálna 2 4 6 8" xfId="4078"/>
    <cellStyle name="Normálna 2 4 6 8 2" xfId="12033"/>
    <cellStyle name="Normálna 2 4 6 8 2 2" xfId="38122"/>
    <cellStyle name="Normálna 2 4 6 8 3" xfId="20682"/>
    <cellStyle name="Normálna 2 4 6 8 3 2" xfId="38123"/>
    <cellStyle name="Normálna 2 4 6 8 4" xfId="38124"/>
    <cellStyle name="Normálna 2 4 6 8 5" xfId="52372"/>
    <cellStyle name="Normálna 2 4 6 9" xfId="8076"/>
    <cellStyle name="Normálna 2 4 6 9 2" xfId="38125"/>
    <cellStyle name="Normálna 2 4 7" xfId="131"/>
    <cellStyle name="Normálna 2 4 7 10" xfId="20683"/>
    <cellStyle name="Normálna 2 4 7 10 2" xfId="38126"/>
    <cellStyle name="Normálna 2 4 7 11" xfId="38127"/>
    <cellStyle name="Normálna 2 4 7 12" xfId="52373"/>
    <cellStyle name="Normálna 2 4 7 2" xfId="232"/>
    <cellStyle name="Normálna 2 4 7 2 10" xfId="38128"/>
    <cellStyle name="Normálna 2 4 7 2 11" xfId="52374"/>
    <cellStyle name="Normálna 2 4 7 2 2" xfId="431"/>
    <cellStyle name="Normálna 2 4 7 2 2 10" xfId="52375"/>
    <cellStyle name="Normálna 2 4 7 2 2 2" xfId="823"/>
    <cellStyle name="Normálna 2 4 7 2 2 2 2" xfId="1618"/>
    <cellStyle name="Normálna 2 4 7 2 2 2 2 2" xfId="3420"/>
    <cellStyle name="Normálna 2 4 7 2 2 2 2 2 2" xfId="7946"/>
    <cellStyle name="Normálna 2 4 7 2 2 2 2 2 2 2" xfId="15901"/>
    <cellStyle name="Normálna 2 4 7 2 2 2 2 2 2 2 2" xfId="38129"/>
    <cellStyle name="Normálna 2 4 7 2 2 2 2 2 2 3" xfId="20689"/>
    <cellStyle name="Normálna 2 4 7 2 2 2 2 2 2 3 2" xfId="38130"/>
    <cellStyle name="Normálna 2 4 7 2 2 2 2 2 2 4" xfId="38131"/>
    <cellStyle name="Normálna 2 4 7 2 2 2 2 2 2 5" xfId="52376"/>
    <cellStyle name="Normálna 2 4 7 2 2 2 2 2 3" xfId="11376"/>
    <cellStyle name="Normálna 2 4 7 2 2 2 2 2 3 2" xfId="38132"/>
    <cellStyle name="Normálna 2 4 7 2 2 2 2 2 4" xfId="20688"/>
    <cellStyle name="Normálna 2 4 7 2 2 2 2 2 4 2" xfId="38133"/>
    <cellStyle name="Normálna 2 4 7 2 2 2 2 2 5" xfId="38134"/>
    <cellStyle name="Normálna 2 4 7 2 2 2 2 2 6" xfId="52377"/>
    <cellStyle name="Normálna 2 4 7 2 2 2 2 3" xfId="6370"/>
    <cellStyle name="Normálna 2 4 7 2 2 2 2 3 2" xfId="14325"/>
    <cellStyle name="Normálna 2 4 7 2 2 2 2 3 2 2" xfId="38135"/>
    <cellStyle name="Normálna 2 4 7 2 2 2 2 3 3" xfId="20690"/>
    <cellStyle name="Normálna 2 4 7 2 2 2 2 3 3 2" xfId="38136"/>
    <cellStyle name="Normálna 2 4 7 2 2 2 2 3 4" xfId="38137"/>
    <cellStyle name="Normálna 2 4 7 2 2 2 2 3 5" xfId="52378"/>
    <cellStyle name="Normálna 2 4 7 2 2 2 2 4" xfId="9575"/>
    <cellStyle name="Normálna 2 4 7 2 2 2 2 4 2" xfId="38138"/>
    <cellStyle name="Normálna 2 4 7 2 2 2 2 5" xfId="20687"/>
    <cellStyle name="Normálna 2 4 7 2 2 2 2 5 2" xfId="38139"/>
    <cellStyle name="Normálna 2 4 7 2 2 2 2 6" xfId="38140"/>
    <cellStyle name="Normálna 2 4 7 2 2 2 2 7" xfId="52379"/>
    <cellStyle name="Normálna 2 4 7 2 2 2 3" xfId="2428"/>
    <cellStyle name="Normálna 2 4 7 2 2 2 3 2" xfId="7161"/>
    <cellStyle name="Normálna 2 4 7 2 2 2 3 2 2" xfId="15116"/>
    <cellStyle name="Normálna 2 4 7 2 2 2 3 2 2 2" xfId="38141"/>
    <cellStyle name="Normálna 2 4 7 2 2 2 3 2 3" xfId="20692"/>
    <cellStyle name="Normálna 2 4 7 2 2 2 3 2 3 2" xfId="38142"/>
    <cellStyle name="Normálna 2 4 7 2 2 2 3 2 4" xfId="38143"/>
    <cellStyle name="Normálna 2 4 7 2 2 2 3 2 5" xfId="52380"/>
    <cellStyle name="Normálna 2 4 7 2 2 2 3 3" xfId="10385"/>
    <cellStyle name="Normálna 2 4 7 2 2 2 3 3 2" xfId="38144"/>
    <cellStyle name="Normálna 2 4 7 2 2 2 3 4" xfId="20691"/>
    <cellStyle name="Normálna 2 4 7 2 2 2 3 4 2" xfId="38145"/>
    <cellStyle name="Normálna 2 4 7 2 2 2 3 5" xfId="38146"/>
    <cellStyle name="Normálna 2 4 7 2 2 2 3 6" xfId="52381"/>
    <cellStyle name="Normálna 2 4 7 2 2 2 4" xfId="3715"/>
    <cellStyle name="Normálna 2 4 7 2 2 2 4 2" xfId="5579"/>
    <cellStyle name="Normálna 2 4 7 2 2 2 4 2 2" xfId="13534"/>
    <cellStyle name="Normálna 2 4 7 2 2 2 4 2 2 2" xfId="38147"/>
    <cellStyle name="Normálna 2 4 7 2 2 2 4 2 3" xfId="20694"/>
    <cellStyle name="Normálna 2 4 7 2 2 2 4 2 3 2" xfId="38148"/>
    <cellStyle name="Normálna 2 4 7 2 2 2 4 2 4" xfId="38149"/>
    <cellStyle name="Normálna 2 4 7 2 2 2 4 2 5" xfId="52382"/>
    <cellStyle name="Normálna 2 4 7 2 2 2 4 3" xfId="11670"/>
    <cellStyle name="Normálna 2 4 7 2 2 2 4 3 2" xfId="38150"/>
    <cellStyle name="Normálna 2 4 7 2 2 2 4 4" xfId="20693"/>
    <cellStyle name="Normálna 2 4 7 2 2 2 4 4 2" xfId="38151"/>
    <cellStyle name="Normálna 2 4 7 2 2 2 4 5" xfId="38152"/>
    <cellStyle name="Normálna 2 4 7 2 2 2 4 6" xfId="52383"/>
    <cellStyle name="Normálna 2 4 7 2 2 2 5" xfId="4786"/>
    <cellStyle name="Normálna 2 4 7 2 2 2 5 2" xfId="12741"/>
    <cellStyle name="Normálna 2 4 7 2 2 2 5 2 2" xfId="38153"/>
    <cellStyle name="Normálna 2 4 7 2 2 2 5 3" xfId="20695"/>
    <cellStyle name="Normálna 2 4 7 2 2 2 5 3 2" xfId="38154"/>
    <cellStyle name="Normálna 2 4 7 2 2 2 5 4" xfId="38155"/>
    <cellStyle name="Normálna 2 4 7 2 2 2 5 5" xfId="52384"/>
    <cellStyle name="Normálna 2 4 7 2 2 2 6" xfId="8784"/>
    <cellStyle name="Normálna 2 4 7 2 2 2 6 2" xfId="38156"/>
    <cellStyle name="Normálna 2 4 7 2 2 2 7" xfId="20686"/>
    <cellStyle name="Normálna 2 4 7 2 2 2 7 2" xfId="38157"/>
    <cellStyle name="Normálna 2 4 7 2 2 2 8" xfId="38158"/>
    <cellStyle name="Normálna 2 4 7 2 2 2 9" xfId="52385"/>
    <cellStyle name="Normálna 2 4 7 2 2 3" xfId="1228"/>
    <cellStyle name="Normálna 2 4 7 2 2 3 2" xfId="3030"/>
    <cellStyle name="Normálna 2 4 7 2 2 3 2 2" xfId="7556"/>
    <cellStyle name="Normálna 2 4 7 2 2 3 2 2 2" xfId="15511"/>
    <cellStyle name="Normálna 2 4 7 2 2 3 2 2 2 2" xfId="38159"/>
    <cellStyle name="Normálna 2 4 7 2 2 3 2 2 3" xfId="20698"/>
    <cellStyle name="Normálna 2 4 7 2 2 3 2 2 3 2" xfId="38160"/>
    <cellStyle name="Normálna 2 4 7 2 2 3 2 2 4" xfId="38161"/>
    <cellStyle name="Normálna 2 4 7 2 2 3 2 2 5" xfId="52386"/>
    <cellStyle name="Normálna 2 4 7 2 2 3 2 3" xfId="10986"/>
    <cellStyle name="Normálna 2 4 7 2 2 3 2 3 2" xfId="38162"/>
    <cellStyle name="Normálna 2 4 7 2 2 3 2 4" xfId="20697"/>
    <cellStyle name="Normálna 2 4 7 2 2 3 2 4 2" xfId="38163"/>
    <cellStyle name="Normálna 2 4 7 2 2 3 2 5" xfId="38164"/>
    <cellStyle name="Normálna 2 4 7 2 2 3 2 6" xfId="52387"/>
    <cellStyle name="Normálna 2 4 7 2 2 3 3" xfId="5980"/>
    <cellStyle name="Normálna 2 4 7 2 2 3 3 2" xfId="13935"/>
    <cellStyle name="Normálna 2 4 7 2 2 3 3 2 2" xfId="38165"/>
    <cellStyle name="Normálna 2 4 7 2 2 3 3 3" xfId="20699"/>
    <cellStyle name="Normálna 2 4 7 2 2 3 3 3 2" xfId="38166"/>
    <cellStyle name="Normálna 2 4 7 2 2 3 3 4" xfId="38167"/>
    <cellStyle name="Normálna 2 4 7 2 2 3 3 5" xfId="52388"/>
    <cellStyle name="Normálna 2 4 7 2 2 3 4" xfId="9185"/>
    <cellStyle name="Normálna 2 4 7 2 2 3 4 2" xfId="38168"/>
    <cellStyle name="Normálna 2 4 7 2 2 3 5" xfId="20696"/>
    <cellStyle name="Normálna 2 4 7 2 2 3 5 2" xfId="38169"/>
    <cellStyle name="Normálna 2 4 7 2 2 3 6" xfId="38170"/>
    <cellStyle name="Normálna 2 4 7 2 2 3 7" xfId="52389"/>
    <cellStyle name="Normálna 2 4 7 2 2 4" xfId="2038"/>
    <cellStyle name="Normálna 2 4 7 2 2 4 2" xfId="6771"/>
    <cellStyle name="Normálna 2 4 7 2 2 4 2 2" xfId="14726"/>
    <cellStyle name="Normálna 2 4 7 2 2 4 2 2 2" xfId="38171"/>
    <cellStyle name="Normálna 2 4 7 2 2 4 2 3" xfId="20701"/>
    <cellStyle name="Normálna 2 4 7 2 2 4 2 3 2" xfId="38172"/>
    <cellStyle name="Normálna 2 4 7 2 2 4 2 4" xfId="38173"/>
    <cellStyle name="Normálna 2 4 7 2 2 4 2 5" xfId="52390"/>
    <cellStyle name="Normálna 2 4 7 2 2 4 3" xfId="9995"/>
    <cellStyle name="Normálna 2 4 7 2 2 4 3 2" xfId="38174"/>
    <cellStyle name="Normálna 2 4 7 2 2 4 4" xfId="20700"/>
    <cellStyle name="Normálna 2 4 7 2 2 4 4 2" xfId="38175"/>
    <cellStyle name="Normálna 2 4 7 2 2 4 5" xfId="38176"/>
    <cellStyle name="Normálna 2 4 7 2 2 4 6" xfId="52391"/>
    <cellStyle name="Normálna 2 4 7 2 2 5" xfId="2622"/>
    <cellStyle name="Normálna 2 4 7 2 2 5 2" xfId="5189"/>
    <cellStyle name="Normálna 2 4 7 2 2 5 2 2" xfId="13144"/>
    <cellStyle name="Normálna 2 4 7 2 2 5 2 2 2" xfId="38177"/>
    <cellStyle name="Normálna 2 4 7 2 2 5 2 3" xfId="20703"/>
    <cellStyle name="Normálna 2 4 7 2 2 5 2 3 2" xfId="38178"/>
    <cellStyle name="Normálna 2 4 7 2 2 5 2 4" xfId="38179"/>
    <cellStyle name="Normálna 2 4 7 2 2 5 2 5" xfId="52392"/>
    <cellStyle name="Normálna 2 4 7 2 2 5 3" xfId="10579"/>
    <cellStyle name="Normálna 2 4 7 2 2 5 3 2" xfId="38180"/>
    <cellStyle name="Normálna 2 4 7 2 2 5 4" xfId="20702"/>
    <cellStyle name="Normálna 2 4 7 2 2 5 4 2" xfId="38181"/>
    <cellStyle name="Normálna 2 4 7 2 2 5 5" xfId="38182"/>
    <cellStyle name="Normálna 2 4 7 2 2 5 6" xfId="52393"/>
    <cellStyle name="Normálna 2 4 7 2 2 6" xfId="4396"/>
    <cellStyle name="Normálna 2 4 7 2 2 6 2" xfId="12351"/>
    <cellStyle name="Normálna 2 4 7 2 2 6 2 2" xfId="38183"/>
    <cellStyle name="Normálna 2 4 7 2 2 6 3" xfId="20704"/>
    <cellStyle name="Normálna 2 4 7 2 2 6 3 2" xfId="38184"/>
    <cellStyle name="Normálna 2 4 7 2 2 6 4" xfId="38185"/>
    <cellStyle name="Normálna 2 4 7 2 2 6 5" xfId="52394"/>
    <cellStyle name="Normálna 2 4 7 2 2 7" xfId="8394"/>
    <cellStyle name="Normálna 2 4 7 2 2 7 2" xfId="38186"/>
    <cellStyle name="Normálna 2 4 7 2 2 8" xfId="20685"/>
    <cellStyle name="Normálna 2 4 7 2 2 8 2" xfId="38187"/>
    <cellStyle name="Normálna 2 4 7 2 2 9" xfId="38188"/>
    <cellStyle name="Normálna 2 4 7 2 3" xfId="630"/>
    <cellStyle name="Normálna 2 4 7 2 3 2" xfId="1425"/>
    <cellStyle name="Normálna 2 4 7 2 3 2 2" xfId="3227"/>
    <cellStyle name="Normálna 2 4 7 2 3 2 2 2" xfId="7753"/>
    <cellStyle name="Normálna 2 4 7 2 3 2 2 2 2" xfId="15708"/>
    <cellStyle name="Normálna 2 4 7 2 3 2 2 2 2 2" xfId="38189"/>
    <cellStyle name="Normálna 2 4 7 2 3 2 2 2 3" xfId="20708"/>
    <cellStyle name="Normálna 2 4 7 2 3 2 2 2 3 2" xfId="38190"/>
    <cellStyle name="Normálna 2 4 7 2 3 2 2 2 4" xfId="38191"/>
    <cellStyle name="Normálna 2 4 7 2 3 2 2 2 5" xfId="52395"/>
    <cellStyle name="Normálna 2 4 7 2 3 2 2 3" xfId="11183"/>
    <cellStyle name="Normálna 2 4 7 2 3 2 2 3 2" xfId="38192"/>
    <cellStyle name="Normálna 2 4 7 2 3 2 2 4" xfId="20707"/>
    <cellStyle name="Normálna 2 4 7 2 3 2 2 4 2" xfId="38193"/>
    <cellStyle name="Normálna 2 4 7 2 3 2 2 5" xfId="38194"/>
    <cellStyle name="Normálna 2 4 7 2 3 2 2 6" xfId="52396"/>
    <cellStyle name="Normálna 2 4 7 2 3 2 3" xfId="6177"/>
    <cellStyle name="Normálna 2 4 7 2 3 2 3 2" xfId="14132"/>
    <cellStyle name="Normálna 2 4 7 2 3 2 3 2 2" xfId="38195"/>
    <cellStyle name="Normálna 2 4 7 2 3 2 3 3" xfId="20709"/>
    <cellStyle name="Normálna 2 4 7 2 3 2 3 3 2" xfId="38196"/>
    <cellStyle name="Normálna 2 4 7 2 3 2 3 4" xfId="38197"/>
    <cellStyle name="Normálna 2 4 7 2 3 2 3 5" xfId="52397"/>
    <cellStyle name="Normálna 2 4 7 2 3 2 4" xfId="9382"/>
    <cellStyle name="Normálna 2 4 7 2 3 2 4 2" xfId="38198"/>
    <cellStyle name="Normálna 2 4 7 2 3 2 5" xfId="20706"/>
    <cellStyle name="Normálna 2 4 7 2 3 2 5 2" xfId="38199"/>
    <cellStyle name="Normálna 2 4 7 2 3 2 6" xfId="38200"/>
    <cellStyle name="Normálna 2 4 7 2 3 2 7" xfId="52398"/>
    <cellStyle name="Normálna 2 4 7 2 3 3" xfId="2235"/>
    <cellStyle name="Normálna 2 4 7 2 3 3 2" xfId="6968"/>
    <cellStyle name="Normálna 2 4 7 2 3 3 2 2" xfId="14923"/>
    <cellStyle name="Normálna 2 4 7 2 3 3 2 2 2" xfId="38201"/>
    <cellStyle name="Normálna 2 4 7 2 3 3 2 3" xfId="20711"/>
    <cellStyle name="Normálna 2 4 7 2 3 3 2 3 2" xfId="38202"/>
    <cellStyle name="Normálna 2 4 7 2 3 3 2 4" xfId="38203"/>
    <cellStyle name="Normálna 2 4 7 2 3 3 2 5" xfId="52399"/>
    <cellStyle name="Normálna 2 4 7 2 3 3 3" xfId="10192"/>
    <cellStyle name="Normálna 2 4 7 2 3 3 3 2" xfId="38204"/>
    <cellStyle name="Normálna 2 4 7 2 3 3 4" xfId="20710"/>
    <cellStyle name="Normálna 2 4 7 2 3 3 4 2" xfId="38205"/>
    <cellStyle name="Normálna 2 4 7 2 3 3 5" xfId="38206"/>
    <cellStyle name="Normálna 2 4 7 2 3 3 6" xfId="52400"/>
    <cellStyle name="Normálna 2 4 7 2 3 4" xfId="3547"/>
    <cellStyle name="Normálna 2 4 7 2 3 4 2" xfId="5386"/>
    <cellStyle name="Normálna 2 4 7 2 3 4 2 2" xfId="13341"/>
    <cellStyle name="Normálna 2 4 7 2 3 4 2 2 2" xfId="38207"/>
    <cellStyle name="Normálna 2 4 7 2 3 4 2 3" xfId="20713"/>
    <cellStyle name="Normálna 2 4 7 2 3 4 2 3 2" xfId="38208"/>
    <cellStyle name="Normálna 2 4 7 2 3 4 2 4" xfId="38209"/>
    <cellStyle name="Normálna 2 4 7 2 3 4 2 5" xfId="52401"/>
    <cellStyle name="Normálna 2 4 7 2 3 4 3" xfId="11503"/>
    <cellStyle name="Normálna 2 4 7 2 3 4 3 2" xfId="38210"/>
    <cellStyle name="Normálna 2 4 7 2 3 4 4" xfId="20712"/>
    <cellStyle name="Normálna 2 4 7 2 3 4 4 2" xfId="38211"/>
    <cellStyle name="Normálna 2 4 7 2 3 4 5" xfId="38212"/>
    <cellStyle name="Normálna 2 4 7 2 3 4 6" xfId="52402"/>
    <cellStyle name="Normálna 2 4 7 2 3 5" xfId="4593"/>
    <cellStyle name="Normálna 2 4 7 2 3 5 2" xfId="12548"/>
    <cellStyle name="Normálna 2 4 7 2 3 5 2 2" xfId="38213"/>
    <cellStyle name="Normálna 2 4 7 2 3 5 3" xfId="20714"/>
    <cellStyle name="Normálna 2 4 7 2 3 5 3 2" xfId="38214"/>
    <cellStyle name="Normálna 2 4 7 2 3 5 4" xfId="38215"/>
    <cellStyle name="Normálna 2 4 7 2 3 5 5" xfId="52403"/>
    <cellStyle name="Normálna 2 4 7 2 3 6" xfId="8591"/>
    <cellStyle name="Normálna 2 4 7 2 3 6 2" xfId="38216"/>
    <cellStyle name="Normálna 2 4 7 2 3 7" xfId="20705"/>
    <cellStyle name="Normálna 2 4 7 2 3 7 2" xfId="38217"/>
    <cellStyle name="Normálna 2 4 7 2 3 8" xfId="38218"/>
    <cellStyle name="Normálna 2 4 7 2 3 9" xfId="52404"/>
    <cellStyle name="Normálna 2 4 7 2 4" xfId="1035"/>
    <cellStyle name="Normálna 2 4 7 2 4 2" xfId="2837"/>
    <cellStyle name="Normálna 2 4 7 2 4 2 2" xfId="7363"/>
    <cellStyle name="Normálna 2 4 7 2 4 2 2 2" xfId="15318"/>
    <cellStyle name="Normálna 2 4 7 2 4 2 2 2 2" xfId="38219"/>
    <cellStyle name="Normálna 2 4 7 2 4 2 2 3" xfId="20717"/>
    <cellStyle name="Normálna 2 4 7 2 4 2 2 3 2" xfId="38220"/>
    <cellStyle name="Normálna 2 4 7 2 4 2 2 4" xfId="38221"/>
    <cellStyle name="Normálna 2 4 7 2 4 2 2 5" xfId="52405"/>
    <cellStyle name="Normálna 2 4 7 2 4 2 3" xfId="10793"/>
    <cellStyle name="Normálna 2 4 7 2 4 2 3 2" xfId="38222"/>
    <cellStyle name="Normálna 2 4 7 2 4 2 4" xfId="20716"/>
    <cellStyle name="Normálna 2 4 7 2 4 2 4 2" xfId="38223"/>
    <cellStyle name="Normálna 2 4 7 2 4 2 5" xfId="38224"/>
    <cellStyle name="Normálna 2 4 7 2 4 2 6" xfId="52406"/>
    <cellStyle name="Normálna 2 4 7 2 4 3" xfId="5787"/>
    <cellStyle name="Normálna 2 4 7 2 4 3 2" xfId="13742"/>
    <cellStyle name="Normálna 2 4 7 2 4 3 2 2" xfId="38225"/>
    <cellStyle name="Normálna 2 4 7 2 4 3 3" xfId="20718"/>
    <cellStyle name="Normálna 2 4 7 2 4 3 3 2" xfId="38226"/>
    <cellStyle name="Normálna 2 4 7 2 4 3 4" xfId="38227"/>
    <cellStyle name="Normálna 2 4 7 2 4 3 5" xfId="52407"/>
    <cellStyle name="Normálna 2 4 7 2 4 4" xfId="8992"/>
    <cellStyle name="Normálna 2 4 7 2 4 4 2" xfId="38228"/>
    <cellStyle name="Normálna 2 4 7 2 4 5" xfId="20715"/>
    <cellStyle name="Normálna 2 4 7 2 4 5 2" xfId="38229"/>
    <cellStyle name="Normálna 2 4 7 2 4 6" xfId="38230"/>
    <cellStyle name="Normálna 2 4 7 2 4 7" xfId="52408"/>
    <cellStyle name="Normálna 2 4 7 2 5" xfId="1845"/>
    <cellStyle name="Normálna 2 4 7 2 5 2" xfId="6578"/>
    <cellStyle name="Normálna 2 4 7 2 5 2 2" xfId="14533"/>
    <cellStyle name="Normálna 2 4 7 2 5 2 2 2" xfId="38231"/>
    <cellStyle name="Normálna 2 4 7 2 5 2 3" xfId="20720"/>
    <cellStyle name="Normálna 2 4 7 2 5 2 3 2" xfId="38232"/>
    <cellStyle name="Normálna 2 4 7 2 5 2 4" xfId="38233"/>
    <cellStyle name="Normálna 2 4 7 2 5 2 5" xfId="52409"/>
    <cellStyle name="Normálna 2 4 7 2 5 3" xfId="9802"/>
    <cellStyle name="Normálna 2 4 7 2 5 3 2" xfId="38234"/>
    <cellStyle name="Normálna 2 4 7 2 5 4" xfId="20719"/>
    <cellStyle name="Normálna 2 4 7 2 5 4 2" xfId="38235"/>
    <cellStyle name="Normálna 2 4 7 2 5 5" xfId="38236"/>
    <cellStyle name="Normálna 2 4 7 2 5 6" xfId="52410"/>
    <cellStyle name="Normálna 2 4 7 2 6" xfId="3694"/>
    <cellStyle name="Normálna 2 4 7 2 6 2" xfId="4996"/>
    <cellStyle name="Normálna 2 4 7 2 6 2 2" xfId="12951"/>
    <cellStyle name="Normálna 2 4 7 2 6 2 2 2" xfId="38237"/>
    <cellStyle name="Normálna 2 4 7 2 6 2 3" xfId="20722"/>
    <cellStyle name="Normálna 2 4 7 2 6 2 3 2" xfId="38238"/>
    <cellStyle name="Normálna 2 4 7 2 6 2 4" xfId="38239"/>
    <cellStyle name="Normálna 2 4 7 2 6 2 5" xfId="52411"/>
    <cellStyle name="Normálna 2 4 7 2 6 3" xfId="11649"/>
    <cellStyle name="Normálna 2 4 7 2 6 3 2" xfId="38240"/>
    <cellStyle name="Normálna 2 4 7 2 6 4" xfId="20721"/>
    <cellStyle name="Normálna 2 4 7 2 6 4 2" xfId="38241"/>
    <cellStyle name="Normálna 2 4 7 2 6 5" xfId="38242"/>
    <cellStyle name="Normálna 2 4 7 2 6 6" xfId="52412"/>
    <cellStyle name="Normálna 2 4 7 2 7" xfId="4203"/>
    <cellStyle name="Normálna 2 4 7 2 7 2" xfId="12158"/>
    <cellStyle name="Normálna 2 4 7 2 7 2 2" xfId="38243"/>
    <cellStyle name="Normálna 2 4 7 2 7 3" xfId="20723"/>
    <cellStyle name="Normálna 2 4 7 2 7 3 2" xfId="38244"/>
    <cellStyle name="Normálna 2 4 7 2 7 4" xfId="38245"/>
    <cellStyle name="Normálna 2 4 7 2 7 5" xfId="52413"/>
    <cellStyle name="Normálna 2 4 7 2 8" xfId="8201"/>
    <cellStyle name="Normálna 2 4 7 2 8 2" xfId="38246"/>
    <cellStyle name="Normálna 2 4 7 2 9" xfId="20684"/>
    <cellStyle name="Normálna 2 4 7 2 9 2" xfId="38247"/>
    <cellStyle name="Normálna 2 4 7 3" xfId="334"/>
    <cellStyle name="Normálna 2 4 7 3 10" xfId="52414"/>
    <cellStyle name="Normálna 2 4 7 3 2" xfId="726"/>
    <cellStyle name="Normálna 2 4 7 3 2 2" xfId="1521"/>
    <cellStyle name="Normálna 2 4 7 3 2 2 2" xfId="3323"/>
    <cellStyle name="Normálna 2 4 7 3 2 2 2 2" xfId="7849"/>
    <cellStyle name="Normálna 2 4 7 3 2 2 2 2 2" xfId="15804"/>
    <cellStyle name="Normálna 2 4 7 3 2 2 2 2 2 2" xfId="38248"/>
    <cellStyle name="Normálna 2 4 7 3 2 2 2 2 3" xfId="20728"/>
    <cellStyle name="Normálna 2 4 7 3 2 2 2 2 3 2" xfId="38249"/>
    <cellStyle name="Normálna 2 4 7 3 2 2 2 2 4" xfId="38250"/>
    <cellStyle name="Normálna 2 4 7 3 2 2 2 2 5" xfId="52415"/>
    <cellStyle name="Normálna 2 4 7 3 2 2 2 3" xfId="11279"/>
    <cellStyle name="Normálna 2 4 7 3 2 2 2 3 2" xfId="38251"/>
    <cellStyle name="Normálna 2 4 7 3 2 2 2 4" xfId="20727"/>
    <cellStyle name="Normálna 2 4 7 3 2 2 2 4 2" xfId="38252"/>
    <cellStyle name="Normálna 2 4 7 3 2 2 2 5" xfId="38253"/>
    <cellStyle name="Normálna 2 4 7 3 2 2 2 6" xfId="52416"/>
    <cellStyle name="Normálna 2 4 7 3 2 2 3" xfId="6273"/>
    <cellStyle name="Normálna 2 4 7 3 2 2 3 2" xfId="14228"/>
    <cellStyle name="Normálna 2 4 7 3 2 2 3 2 2" xfId="38254"/>
    <cellStyle name="Normálna 2 4 7 3 2 2 3 3" xfId="20729"/>
    <cellStyle name="Normálna 2 4 7 3 2 2 3 3 2" xfId="38255"/>
    <cellStyle name="Normálna 2 4 7 3 2 2 3 4" xfId="38256"/>
    <cellStyle name="Normálna 2 4 7 3 2 2 3 5" xfId="52417"/>
    <cellStyle name="Normálna 2 4 7 3 2 2 4" xfId="9478"/>
    <cellStyle name="Normálna 2 4 7 3 2 2 4 2" xfId="38257"/>
    <cellStyle name="Normálna 2 4 7 3 2 2 5" xfId="20726"/>
    <cellStyle name="Normálna 2 4 7 3 2 2 5 2" xfId="38258"/>
    <cellStyle name="Normálna 2 4 7 3 2 2 6" xfId="38259"/>
    <cellStyle name="Normálna 2 4 7 3 2 2 7" xfId="52418"/>
    <cellStyle name="Normálna 2 4 7 3 2 3" xfId="2331"/>
    <cellStyle name="Normálna 2 4 7 3 2 3 2" xfId="7064"/>
    <cellStyle name="Normálna 2 4 7 3 2 3 2 2" xfId="15019"/>
    <cellStyle name="Normálna 2 4 7 3 2 3 2 2 2" xfId="38260"/>
    <cellStyle name="Normálna 2 4 7 3 2 3 2 3" xfId="20731"/>
    <cellStyle name="Normálna 2 4 7 3 2 3 2 3 2" xfId="38261"/>
    <cellStyle name="Normálna 2 4 7 3 2 3 2 4" xfId="38262"/>
    <cellStyle name="Normálna 2 4 7 3 2 3 2 5" xfId="52419"/>
    <cellStyle name="Normálna 2 4 7 3 2 3 3" xfId="10288"/>
    <cellStyle name="Normálna 2 4 7 3 2 3 3 2" xfId="38263"/>
    <cellStyle name="Normálna 2 4 7 3 2 3 4" xfId="20730"/>
    <cellStyle name="Normálna 2 4 7 3 2 3 4 2" xfId="38264"/>
    <cellStyle name="Normálna 2 4 7 3 2 3 5" xfId="38265"/>
    <cellStyle name="Normálna 2 4 7 3 2 3 6" xfId="52420"/>
    <cellStyle name="Normálna 2 4 7 3 2 4" xfId="3610"/>
    <cellStyle name="Normálna 2 4 7 3 2 4 2" xfId="5482"/>
    <cellStyle name="Normálna 2 4 7 3 2 4 2 2" xfId="13437"/>
    <cellStyle name="Normálna 2 4 7 3 2 4 2 2 2" xfId="38266"/>
    <cellStyle name="Normálna 2 4 7 3 2 4 2 3" xfId="20733"/>
    <cellStyle name="Normálna 2 4 7 3 2 4 2 3 2" xfId="38267"/>
    <cellStyle name="Normálna 2 4 7 3 2 4 2 4" xfId="38268"/>
    <cellStyle name="Normálna 2 4 7 3 2 4 2 5" xfId="52421"/>
    <cellStyle name="Normálna 2 4 7 3 2 4 3" xfId="11566"/>
    <cellStyle name="Normálna 2 4 7 3 2 4 3 2" xfId="38269"/>
    <cellStyle name="Normálna 2 4 7 3 2 4 4" xfId="20732"/>
    <cellStyle name="Normálna 2 4 7 3 2 4 4 2" xfId="38270"/>
    <cellStyle name="Normálna 2 4 7 3 2 4 5" xfId="38271"/>
    <cellStyle name="Normálna 2 4 7 3 2 4 6" xfId="52422"/>
    <cellStyle name="Normálna 2 4 7 3 2 5" xfId="4689"/>
    <cellStyle name="Normálna 2 4 7 3 2 5 2" xfId="12644"/>
    <cellStyle name="Normálna 2 4 7 3 2 5 2 2" xfId="38272"/>
    <cellStyle name="Normálna 2 4 7 3 2 5 3" xfId="20734"/>
    <cellStyle name="Normálna 2 4 7 3 2 5 3 2" xfId="38273"/>
    <cellStyle name="Normálna 2 4 7 3 2 5 4" xfId="38274"/>
    <cellStyle name="Normálna 2 4 7 3 2 5 5" xfId="52423"/>
    <cellStyle name="Normálna 2 4 7 3 2 6" xfId="8687"/>
    <cellStyle name="Normálna 2 4 7 3 2 6 2" xfId="38275"/>
    <cellStyle name="Normálna 2 4 7 3 2 7" xfId="20725"/>
    <cellStyle name="Normálna 2 4 7 3 2 7 2" xfId="38276"/>
    <cellStyle name="Normálna 2 4 7 3 2 8" xfId="38277"/>
    <cellStyle name="Normálna 2 4 7 3 2 9" xfId="52424"/>
    <cellStyle name="Normálna 2 4 7 3 3" xfId="1131"/>
    <cellStyle name="Normálna 2 4 7 3 3 2" xfId="2933"/>
    <cellStyle name="Normálna 2 4 7 3 3 2 2" xfId="7459"/>
    <cellStyle name="Normálna 2 4 7 3 3 2 2 2" xfId="15414"/>
    <cellStyle name="Normálna 2 4 7 3 3 2 2 2 2" xfId="38278"/>
    <cellStyle name="Normálna 2 4 7 3 3 2 2 3" xfId="20737"/>
    <cellStyle name="Normálna 2 4 7 3 3 2 2 3 2" xfId="38279"/>
    <cellStyle name="Normálna 2 4 7 3 3 2 2 4" xfId="38280"/>
    <cellStyle name="Normálna 2 4 7 3 3 2 2 5" xfId="52425"/>
    <cellStyle name="Normálna 2 4 7 3 3 2 3" xfId="10889"/>
    <cellStyle name="Normálna 2 4 7 3 3 2 3 2" xfId="38281"/>
    <cellStyle name="Normálna 2 4 7 3 3 2 4" xfId="20736"/>
    <cellStyle name="Normálna 2 4 7 3 3 2 4 2" xfId="38282"/>
    <cellStyle name="Normálna 2 4 7 3 3 2 5" xfId="38283"/>
    <cellStyle name="Normálna 2 4 7 3 3 2 6" xfId="52426"/>
    <cellStyle name="Normálna 2 4 7 3 3 3" xfId="5883"/>
    <cellStyle name="Normálna 2 4 7 3 3 3 2" xfId="13838"/>
    <cellStyle name="Normálna 2 4 7 3 3 3 2 2" xfId="38284"/>
    <cellStyle name="Normálna 2 4 7 3 3 3 3" xfId="20738"/>
    <cellStyle name="Normálna 2 4 7 3 3 3 3 2" xfId="38285"/>
    <cellStyle name="Normálna 2 4 7 3 3 3 4" xfId="38286"/>
    <cellStyle name="Normálna 2 4 7 3 3 3 5" xfId="52427"/>
    <cellStyle name="Normálna 2 4 7 3 3 4" xfId="9088"/>
    <cellStyle name="Normálna 2 4 7 3 3 4 2" xfId="38287"/>
    <cellStyle name="Normálna 2 4 7 3 3 5" xfId="20735"/>
    <cellStyle name="Normálna 2 4 7 3 3 5 2" xfId="38288"/>
    <cellStyle name="Normálna 2 4 7 3 3 6" xfId="38289"/>
    <cellStyle name="Normálna 2 4 7 3 3 7" xfId="52428"/>
    <cellStyle name="Normálna 2 4 7 3 4" xfId="1941"/>
    <cellStyle name="Normálna 2 4 7 3 4 2" xfId="6674"/>
    <cellStyle name="Normálna 2 4 7 3 4 2 2" xfId="14629"/>
    <cellStyle name="Normálna 2 4 7 3 4 2 2 2" xfId="38290"/>
    <cellStyle name="Normálna 2 4 7 3 4 2 3" xfId="20740"/>
    <cellStyle name="Normálna 2 4 7 3 4 2 3 2" xfId="38291"/>
    <cellStyle name="Normálna 2 4 7 3 4 2 4" xfId="38292"/>
    <cellStyle name="Normálna 2 4 7 3 4 2 5" xfId="52429"/>
    <cellStyle name="Normálna 2 4 7 3 4 3" xfId="9898"/>
    <cellStyle name="Normálna 2 4 7 3 4 3 2" xfId="38293"/>
    <cellStyle name="Normálna 2 4 7 3 4 4" xfId="20739"/>
    <cellStyle name="Normálna 2 4 7 3 4 4 2" xfId="38294"/>
    <cellStyle name="Normálna 2 4 7 3 4 5" xfId="38295"/>
    <cellStyle name="Normálna 2 4 7 3 4 6" xfId="52430"/>
    <cellStyle name="Normálna 2 4 7 3 5" xfId="2489"/>
    <cellStyle name="Normálna 2 4 7 3 5 2" xfId="5092"/>
    <cellStyle name="Normálna 2 4 7 3 5 2 2" xfId="13047"/>
    <cellStyle name="Normálna 2 4 7 3 5 2 2 2" xfId="38296"/>
    <cellStyle name="Normálna 2 4 7 3 5 2 3" xfId="20742"/>
    <cellStyle name="Normálna 2 4 7 3 5 2 3 2" xfId="38297"/>
    <cellStyle name="Normálna 2 4 7 3 5 2 4" xfId="38298"/>
    <cellStyle name="Normálna 2 4 7 3 5 2 5" xfId="52431"/>
    <cellStyle name="Normálna 2 4 7 3 5 3" xfId="10446"/>
    <cellStyle name="Normálna 2 4 7 3 5 3 2" xfId="38299"/>
    <cellStyle name="Normálna 2 4 7 3 5 4" xfId="20741"/>
    <cellStyle name="Normálna 2 4 7 3 5 4 2" xfId="38300"/>
    <cellStyle name="Normálna 2 4 7 3 5 5" xfId="38301"/>
    <cellStyle name="Normálna 2 4 7 3 5 6" xfId="52432"/>
    <cellStyle name="Normálna 2 4 7 3 6" xfId="4299"/>
    <cellStyle name="Normálna 2 4 7 3 6 2" xfId="12254"/>
    <cellStyle name="Normálna 2 4 7 3 6 2 2" xfId="38302"/>
    <cellStyle name="Normálna 2 4 7 3 6 3" xfId="20743"/>
    <cellStyle name="Normálna 2 4 7 3 6 3 2" xfId="38303"/>
    <cellStyle name="Normálna 2 4 7 3 6 4" xfId="38304"/>
    <cellStyle name="Normálna 2 4 7 3 6 5" xfId="52433"/>
    <cellStyle name="Normálna 2 4 7 3 7" xfId="8297"/>
    <cellStyle name="Normálna 2 4 7 3 7 2" xfId="38305"/>
    <cellStyle name="Normálna 2 4 7 3 8" xfId="20724"/>
    <cellStyle name="Normálna 2 4 7 3 8 2" xfId="38306"/>
    <cellStyle name="Normálna 2 4 7 3 9" xfId="38307"/>
    <cellStyle name="Normálna 2 4 7 4" xfId="533"/>
    <cellStyle name="Normálna 2 4 7 4 2" xfId="1328"/>
    <cellStyle name="Normálna 2 4 7 4 2 2" xfId="3130"/>
    <cellStyle name="Normálna 2 4 7 4 2 2 2" xfId="7656"/>
    <cellStyle name="Normálna 2 4 7 4 2 2 2 2" xfId="15611"/>
    <cellStyle name="Normálna 2 4 7 4 2 2 2 2 2" xfId="38308"/>
    <cellStyle name="Normálna 2 4 7 4 2 2 2 3" xfId="20747"/>
    <cellStyle name="Normálna 2 4 7 4 2 2 2 3 2" xfId="38309"/>
    <cellStyle name="Normálna 2 4 7 4 2 2 2 4" xfId="38310"/>
    <cellStyle name="Normálna 2 4 7 4 2 2 2 5" xfId="52434"/>
    <cellStyle name="Normálna 2 4 7 4 2 2 3" xfId="11086"/>
    <cellStyle name="Normálna 2 4 7 4 2 2 3 2" xfId="38311"/>
    <cellStyle name="Normálna 2 4 7 4 2 2 4" xfId="20746"/>
    <cellStyle name="Normálna 2 4 7 4 2 2 4 2" xfId="38312"/>
    <cellStyle name="Normálna 2 4 7 4 2 2 5" xfId="38313"/>
    <cellStyle name="Normálna 2 4 7 4 2 2 6" xfId="52435"/>
    <cellStyle name="Normálna 2 4 7 4 2 3" xfId="6080"/>
    <cellStyle name="Normálna 2 4 7 4 2 3 2" xfId="14035"/>
    <cellStyle name="Normálna 2 4 7 4 2 3 2 2" xfId="38314"/>
    <cellStyle name="Normálna 2 4 7 4 2 3 3" xfId="20748"/>
    <cellStyle name="Normálna 2 4 7 4 2 3 3 2" xfId="38315"/>
    <cellStyle name="Normálna 2 4 7 4 2 3 4" xfId="38316"/>
    <cellStyle name="Normálna 2 4 7 4 2 3 5" xfId="52436"/>
    <cellStyle name="Normálna 2 4 7 4 2 4" xfId="9285"/>
    <cellStyle name="Normálna 2 4 7 4 2 4 2" xfId="38317"/>
    <cellStyle name="Normálna 2 4 7 4 2 5" xfId="20745"/>
    <cellStyle name="Normálna 2 4 7 4 2 5 2" xfId="38318"/>
    <cellStyle name="Normálna 2 4 7 4 2 6" xfId="38319"/>
    <cellStyle name="Normálna 2 4 7 4 2 7" xfId="52437"/>
    <cellStyle name="Normálna 2 4 7 4 3" xfId="2138"/>
    <cellStyle name="Normálna 2 4 7 4 3 2" xfId="6871"/>
    <cellStyle name="Normálna 2 4 7 4 3 2 2" xfId="14826"/>
    <cellStyle name="Normálna 2 4 7 4 3 2 2 2" xfId="38320"/>
    <cellStyle name="Normálna 2 4 7 4 3 2 3" xfId="20750"/>
    <cellStyle name="Normálna 2 4 7 4 3 2 3 2" xfId="38321"/>
    <cellStyle name="Normálna 2 4 7 4 3 2 4" xfId="38322"/>
    <cellStyle name="Normálna 2 4 7 4 3 2 5" xfId="52438"/>
    <cellStyle name="Normálna 2 4 7 4 3 3" xfId="10095"/>
    <cellStyle name="Normálna 2 4 7 4 3 3 2" xfId="38323"/>
    <cellStyle name="Normálna 2 4 7 4 3 4" xfId="20749"/>
    <cellStyle name="Normálna 2 4 7 4 3 4 2" xfId="38324"/>
    <cellStyle name="Normálna 2 4 7 4 3 5" xfId="38325"/>
    <cellStyle name="Normálna 2 4 7 4 3 6" xfId="52439"/>
    <cellStyle name="Normálna 2 4 7 4 4" xfId="3755"/>
    <cellStyle name="Normálna 2 4 7 4 4 2" xfId="5289"/>
    <cellStyle name="Normálna 2 4 7 4 4 2 2" xfId="13244"/>
    <cellStyle name="Normálna 2 4 7 4 4 2 2 2" xfId="38326"/>
    <cellStyle name="Normálna 2 4 7 4 4 2 3" xfId="20752"/>
    <cellStyle name="Normálna 2 4 7 4 4 2 3 2" xfId="38327"/>
    <cellStyle name="Normálna 2 4 7 4 4 2 4" xfId="38328"/>
    <cellStyle name="Normálna 2 4 7 4 4 2 5" xfId="52440"/>
    <cellStyle name="Normálna 2 4 7 4 4 3" xfId="11710"/>
    <cellStyle name="Normálna 2 4 7 4 4 3 2" xfId="38329"/>
    <cellStyle name="Normálna 2 4 7 4 4 4" xfId="20751"/>
    <cellStyle name="Normálna 2 4 7 4 4 4 2" xfId="38330"/>
    <cellStyle name="Normálna 2 4 7 4 4 5" xfId="38331"/>
    <cellStyle name="Normálna 2 4 7 4 4 6" xfId="52441"/>
    <cellStyle name="Normálna 2 4 7 4 5" xfId="4496"/>
    <cellStyle name="Normálna 2 4 7 4 5 2" xfId="12451"/>
    <cellStyle name="Normálna 2 4 7 4 5 2 2" xfId="38332"/>
    <cellStyle name="Normálna 2 4 7 4 5 3" xfId="20753"/>
    <cellStyle name="Normálna 2 4 7 4 5 3 2" xfId="38333"/>
    <cellStyle name="Normálna 2 4 7 4 5 4" xfId="38334"/>
    <cellStyle name="Normálna 2 4 7 4 5 5" xfId="52442"/>
    <cellStyle name="Normálna 2 4 7 4 6" xfId="8494"/>
    <cellStyle name="Normálna 2 4 7 4 6 2" xfId="38335"/>
    <cellStyle name="Normálna 2 4 7 4 7" xfId="20744"/>
    <cellStyle name="Normálna 2 4 7 4 7 2" xfId="38336"/>
    <cellStyle name="Normálna 2 4 7 4 8" xfId="38337"/>
    <cellStyle name="Normálna 2 4 7 4 9" xfId="52443"/>
    <cellStyle name="Normálna 2 4 7 5" xfId="938"/>
    <cellStyle name="Normálna 2 4 7 5 2" xfId="2740"/>
    <cellStyle name="Normálna 2 4 7 5 2 2" xfId="7266"/>
    <cellStyle name="Normálna 2 4 7 5 2 2 2" xfId="15221"/>
    <cellStyle name="Normálna 2 4 7 5 2 2 2 2" xfId="38338"/>
    <cellStyle name="Normálna 2 4 7 5 2 2 3" xfId="20756"/>
    <cellStyle name="Normálna 2 4 7 5 2 2 3 2" xfId="38339"/>
    <cellStyle name="Normálna 2 4 7 5 2 2 4" xfId="38340"/>
    <cellStyle name="Normálna 2 4 7 5 2 2 5" xfId="52444"/>
    <cellStyle name="Normálna 2 4 7 5 2 3" xfId="10696"/>
    <cellStyle name="Normálna 2 4 7 5 2 3 2" xfId="38341"/>
    <cellStyle name="Normálna 2 4 7 5 2 4" xfId="20755"/>
    <cellStyle name="Normálna 2 4 7 5 2 4 2" xfId="38342"/>
    <cellStyle name="Normálna 2 4 7 5 2 5" xfId="38343"/>
    <cellStyle name="Normálna 2 4 7 5 2 6" xfId="52445"/>
    <cellStyle name="Normálna 2 4 7 5 3" xfId="5690"/>
    <cellStyle name="Normálna 2 4 7 5 3 2" xfId="13645"/>
    <cellStyle name="Normálna 2 4 7 5 3 2 2" xfId="38344"/>
    <cellStyle name="Normálna 2 4 7 5 3 3" xfId="20757"/>
    <cellStyle name="Normálna 2 4 7 5 3 3 2" xfId="38345"/>
    <cellStyle name="Normálna 2 4 7 5 3 4" xfId="38346"/>
    <cellStyle name="Normálna 2 4 7 5 3 5" xfId="52446"/>
    <cellStyle name="Normálna 2 4 7 5 4" xfId="8895"/>
    <cellStyle name="Normálna 2 4 7 5 4 2" xfId="38347"/>
    <cellStyle name="Normálna 2 4 7 5 5" xfId="20754"/>
    <cellStyle name="Normálna 2 4 7 5 5 2" xfId="38348"/>
    <cellStyle name="Normálna 2 4 7 5 6" xfId="38349"/>
    <cellStyle name="Normálna 2 4 7 5 7" xfId="52447"/>
    <cellStyle name="Normálna 2 4 7 6" xfId="1747"/>
    <cellStyle name="Normálna 2 4 7 6 2" xfId="6481"/>
    <cellStyle name="Normálna 2 4 7 6 2 2" xfId="14436"/>
    <cellStyle name="Normálna 2 4 7 6 2 2 2" xfId="38350"/>
    <cellStyle name="Normálna 2 4 7 6 2 3" xfId="20759"/>
    <cellStyle name="Normálna 2 4 7 6 2 3 2" xfId="38351"/>
    <cellStyle name="Normálna 2 4 7 6 2 4" xfId="38352"/>
    <cellStyle name="Normálna 2 4 7 6 2 5" xfId="52448"/>
    <cellStyle name="Normálna 2 4 7 6 3" xfId="9704"/>
    <cellStyle name="Normálna 2 4 7 6 3 2" xfId="38353"/>
    <cellStyle name="Normálna 2 4 7 6 4" xfId="20758"/>
    <cellStyle name="Normálna 2 4 7 6 4 2" xfId="38354"/>
    <cellStyle name="Normálna 2 4 7 6 5" xfId="38355"/>
    <cellStyle name="Normálna 2 4 7 6 6" xfId="52449"/>
    <cellStyle name="Normálna 2 4 7 7" xfId="3615"/>
    <cellStyle name="Normálna 2 4 7 7 2" xfId="4899"/>
    <cellStyle name="Normálna 2 4 7 7 2 2" xfId="12854"/>
    <cellStyle name="Normálna 2 4 7 7 2 2 2" xfId="38356"/>
    <cellStyle name="Normálna 2 4 7 7 2 3" xfId="20761"/>
    <cellStyle name="Normálna 2 4 7 7 2 3 2" xfId="38357"/>
    <cellStyle name="Normálna 2 4 7 7 2 4" xfId="38358"/>
    <cellStyle name="Normálna 2 4 7 7 2 5" xfId="52450"/>
    <cellStyle name="Normálna 2 4 7 7 3" xfId="11571"/>
    <cellStyle name="Normálna 2 4 7 7 3 2" xfId="38359"/>
    <cellStyle name="Normálna 2 4 7 7 4" xfId="20760"/>
    <cellStyle name="Normálna 2 4 7 7 4 2" xfId="38360"/>
    <cellStyle name="Normálna 2 4 7 7 5" xfId="38361"/>
    <cellStyle name="Normálna 2 4 7 7 6" xfId="52451"/>
    <cellStyle name="Normálna 2 4 7 8" xfId="4106"/>
    <cellStyle name="Normálna 2 4 7 8 2" xfId="12061"/>
    <cellStyle name="Normálna 2 4 7 8 2 2" xfId="38362"/>
    <cellStyle name="Normálna 2 4 7 8 3" xfId="20762"/>
    <cellStyle name="Normálna 2 4 7 8 3 2" xfId="38363"/>
    <cellStyle name="Normálna 2 4 7 8 4" xfId="38364"/>
    <cellStyle name="Normálna 2 4 7 8 5" xfId="52452"/>
    <cellStyle name="Normálna 2 4 7 9" xfId="8104"/>
    <cellStyle name="Normálna 2 4 7 9 2" xfId="38365"/>
    <cellStyle name="Normálna 2 4 8" xfId="150"/>
    <cellStyle name="Normálna 2 4 8 10" xfId="20763"/>
    <cellStyle name="Normálna 2 4 8 10 2" xfId="38366"/>
    <cellStyle name="Normálna 2 4 8 11" xfId="38367"/>
    <cellStyle name="Normálna 2 4 8 12" xfId="52453"/>
    <cellStyle name="Normálna 2 4 8 2" xfId="251"/>
    <cellStyle name="Normálna 2 4 8 2 10" xfId="38368"/>
    <cellStyle name="Normálna 2 4 8 2 11" xfId="52454"/>
    <cellStyle name="Normálna 2 4 8 2 2" xfId="450"/>
    <cellStyle name="Normálna 2 4 8 2 2 10" xfId="52455"/>
    <cellStyle name="Normálna 2 4 8 2 2 2" xfId="842"/>
    <cellStyle name="Normálna 2 4 8 2 2 2 2" xfId="1637"/>
    <cellStyle name="Normálna 2 4 8 2 2 2 2 2" xfId="3439"/>
    <cellStyle name="Normálna 2 4 8 2 2 2 2 2 2" xfId="7965"/>
    <cellStyle name="Normálna 2 4 8 2 2 2 2 2 2 2" xfId="15920"/>
    <cellStyle name="Normálna 2 4 8 2 2 2 2 2 2 2 2" xfId="38369"/>
    <cellStyle name="Normálna 2 4 8 2 2 2 2 2 2 3" xfId="20769"/>
    <cellStyle name="Normálna 2 4 8 2 2 2 2 2 2 3 2" xfId="38370"/>
    <cellStyle name="Normálna 2 4 8 2 2 2 2 2 2 4" xfId="38371"/>
    <cellStyle name="Normálna 2 4 8 2 2 2 2 2 2 5" xfId="52456"/>
    <cellStyle name="Normálna 2 4 8 2 2 2 2 2 3" xfId="11395"/>
    <cellStyle name="Normálna 2 4 8 2 2 2 2 2 3 2" xfId="38372"/>
    <cellStyle name="Normálna 2 4 8 2 2 2 2 2 4" xfId="20768"/>
    <cellStyle name="Normálna 2 4 8 2 2 2 2 2 4 2" xfId="38373"/>
    <cellStyle name="Normálna 2 4 8 2 2 2 2 2 5" xfId="38374"/>
    <cellStyle name="Normálna 2 4 8 2 2 2 2 2 6" xfId="52457"/>
    <cellStyle name="Normálna 2 4 8 2 2 2 2 3" xfId="6389"/>
    <cellStyle name="Normálna 2 4 8 2 2 2 2 3 2" xfId="14344"/>
    <cellStyle name="Normálna 2 4 8 2 2 2 2 3 2 2" xfId="38375"/>
    <cellStyle name="Normálna 2 4 8 2 2 2 2 3 3" xfId="20770"/>
    <cellStyle name="Normálna 2 4 8 2 2 2 2 3 3 2" xfId="38376"/>
    <cellStyle name="Normálna 2 4 8 2 2 2 2 3 4" xfId="38377"/>
    <cellStyle name="Normálna 2 4 8 2 2 2 2 3 5" xfId="52458"/>
    <cellStyle name="Normálna 2 4 8 2 2 2 2 4" xfId="9594"/>
    <cellStyle name="Normálna 2 4 8 2 2 2 2 4 2" xfId="38378"/>
    <cellStyle name="Normálna 2 4 8 2 2 2 2 5" xfId="20767"/>
    <cellStyle name="Normálna 2 4 8 2 2 2 2 5 2" xfId="38379"/>
    <cellStyle name="Normálna 2 4 8 2 2 2 2 6" xfId="38380"/>
    <cellStyle name="Normálna 2 4 8 2 2 2 2 7" xfId="52459"/>
    <cellStyle name="Normálna 2 4 8 2 2 2 3" xfId="2447"/>
    <cellStyle name="Normálna 2 4 8 2 2 2 3 2" xfId="7180"/>
    <cellStyle name="Normálna 2 4 8 2 2 2 3 2 2" xfId="15135"/>
    <cellStyle name="Normálna 2 4 8 2 2 2 3 2 2 2" xfId="38381"/>
    <cellStyle name="Normálna 2 4 8 2 2 2 3 2 3" xfId="20772"/>
    <cellStyle name="Normálna 2 4 8 2 2 2 3 2 3 2" xfId="38382"/>
    <cellStyle name="Normálna 2 4 8 2 2 2 3 2 4" xfId="38383"/>
    <cellStyle name="Normálna 2 4 8 2 2 2 3 2 5" xfId="52460"/>
    <cellStyle name="Normálna 2 4 8 2 2 2 3 3" xfId="10404"/>
    <cellStyle name="Normálna 2 4 8 2 2 2 3 3 2" xfId="38384"/>
    <cellStyle name="Normálna 2 4 8 2 2 2 3 4" xfId="20771"/>
    <cellStyle name="Normálna 2 4 8 2 2 2 3 4 2" xfId="38385"/>
    <cellStyle name="Normálna 2 4 8 2 2 2 3 5" xfId="38386"/>
    <cellStyle name="Normálna 2 4 8 2 2 2 3 6" xfId="52461"/>
    <cellStyle name="Normálna 2 4 8 2 2 2 4" xfId="4032"/>
    <cellStyle name="Normálna 2 4 8 2 2 2 4 2" xfId="5598"/>
    <cellStyle name="Normálna 2 4 8 2 2 2 4 2 2" xfId="13553"/>
    <cellStyle name="Normálna 2 4 8 2 2 2 4 2 2 2" xfId="38387"/>
    <cellStyle name="Normálna 2 4 8 2 2 2 4 2 3" xfId="20774"/>
    <cellStyle name="Normálna 2 4 8 2 2 2 4 2 3 2" xfId="38388"/>
    <cellStyle name="Normálna 2 4 8 2 2 2 4 2 4" xfId="38389"/>
    <cellStyle name="Normálna 2 4 8 2 2 2 4 2 5" xfId="52462"/>
    <cellStyle name="Normálna 2 4 8 2 2 2 4 3" xfId="11987"/>
    <cellStyle name="Normálna 2 4 8 2 2 2 4 3 2" xfId="38390"/>
    <cellStyle name="Normálna 2 4 8 2 2 2 4 4" xfId="20773"/>
    <cellStyle name="Normálna 2 4 8 2 2 2 4 4 2" xfId="38391"/>
    <cellStyle name="Normálna 2 4 8 2 2 2 4 5" xfId="38392"/>
    <cellStyle name="Normálna 2 4 8 2 2 2 4 6" xfId="52463"/>
    <cellStyle name="Normálna 2 4 8 2 2 2 5" xfId="4805"/>
    <cellStyle name="Normálna 2 4 8 2 2 2 5 2" xfId="12760"/>
    <cellStyle name="Normálna 2 4 8 2 2 2 5 2 2" xfId="38393"/>
    <cellStyle name="Normálna 2 4 8 2 2 2 5 3" xfId="20775"/>
    <cellStyle name="Normálna 2 4 8 2 2 2 5 3 2" xfId="38394"/>
    <cellStyle name="Normálna 2 4 8 2 2 2 5 4" xfId="38395"/>
    <cellStyle name="Normálna 2 4 8 2 2 2 5 5" xfId="52464"/>
    <cellStyle name="Normálna 2 4 8 2 2 2 6" xfId="8803"/>
    <cellStyle name="Normálna 2 4 8 2 2 2 6 2" xfId="38396"/>
    <cellStyle name="Normálna 2 4 8 2 2 2 7" xfId="20766"/>
    <cellStyle name="Normálna 2 4 8 2 2 2 7 2" xfId="38397"/>
    <cellStyle name="Normálna 2 4 8 2 2 2 8" xfId="38398"/>
    <cellStyle name="Normálna 2 4 8 2 2 2 9" xfId="52465"/>
    <cellStyle name="Normálna 2 4 8 2 2 3" xfId="1247"/>
    <cellStyle name="Normálna 2 4 8 2 2 3 2" xfId="3049"/>
    <cellStyle name="Normálna 2 4 8 2 2 3 2 2" xfId="7575"/>
    <cellStyle name="Normálna 2 4 8 2 2 3 2 2 2" xfId="15530"/>
    <cellStyle name="Normálna 2 4 8 2 2 3 2 2 2 2" xfId="38399"/>
    <cellStyle name="Normálna 2 4 8 2 2 3 2 2 3" xfId="20778"/>
    <cellStyle name="Normálna 2 4 8 2 2 3 2 2 3 2" xfId="38400"/>
    <cellStyle name="Normálna 2 4 8 2 2 3 2 2 4" xfId="38401"/>
    <cellStyle name="Normálna 2 4 8 2 2 3 2 2 5" xfId="52466"/>
    <cellStyle name="Normálna 2 4 8 2 2 3 2 3" xfId="11005"/>
    <cellStyle name="Normálna 2 4 8 2 2 3 2 3 2" xfId="38402"/>
    <cellStyle name="Normálna 2 4 8 2 2 3 2 4" xfId="20777"/>
    <cellStyle name="Normálna 2 4 8 2 2 3 2 4 2" xfId="38403"/>
    <cellStyle name="Normálna 2 4 8 2 2 3 2 5" xfId="38404"/>
    <cellStyle name="Normálna 2 4 8 2 2 3 2 6" xfId="52467"/>
    <cellStyle name="Normálna 2 4 8 2 2 3 3" xfId="5999"/>
    <cellStyle name="Normálna 2 4 8 2 2 3 3 2" xfId="13954"/>
    <cellStyle name="Normálna 2 4 8 2 2 3 3 2 2" xfId="38405"/>
    <cellStyle name="Normálna 2 4 8 2 2 3 3 3" xfId="20779"/>
    <cellStyle name="Normálna 2 4 8 2 2 3 3 3 2" xfId="38406"/>
    <cellStyle name="Normálna 2 4 8 2 2 3 3 4" xfId="38407"/>
    <cellStyle name="Normálna 2 4 8 2 2 3 3 5" xfId="52468"/>
    <cellStyle name="Normálna 2 4 8 2 2 3 4" xfId="9204"/>
    <cellStyle name="Normálna 2 4 8 2 2 3 4 2" xfId="38408"/>
    <cellStyle name="Normálna 2 4 8 2 2 3 5" xfId="20776"/>
    <cellStyle name="Normálna 2 4 8 2 2 3 5 2" xfId="38409"/>
    <cellStyle name="Normálna 2 4 8 2 2 3 6" xfId="38410"/>
    <cellStyle name="Normálna 2 4 8 2 2 3 7" xfId="52469"/>
    <cellStyle name="Normálna 2 4 8 2 2 4" xfId="2057"/>
    <cellStyle name="Normálna 2 4 8 2 2 4 2" xfId="6790"/>
    <cellStyle name="Normálna 2 4 8 2 2 4 2 2" xfId="14745"/>
    <cellStyle name="Normálna 2 4 8 2 2 4 2 2 2" xfId="38411"/>
    <cellStyle name="Normálna 2 4 8 2 2 4 2 3" xfId="20781"/>
    <cellStyle name="Normálna 2 4 8 2 2 4 2 3 2" xfId="38412"/>
    <cellStyle name="Normálna 2 4 8 2 2 4 2 4" xfId="38413"/>
    <cellStyle name="Normálna 2 4 8 2 2 4 2 5" xfId="52470"/>
    <cellStyle name="Normálna 2 4 8 2 2 4 3" xfId="10014"/>
    <cellStyle name="Normálna 2 4 8 2 2 4 3 2" xfId="38414"/>
    <cellStyle name="Normálna 2 4 8 2 2 4 4" xfId="20780"/>
    <cellStyle name="Normálna 2 4 8 2 2 4 4 2" xfId="38415"/>
    <cellStyle name="Normálna 2 4 8 2 2 4 5" xfId="38416"/>
    <cellStyle name="Normálna 2 4 8 2 2 4 6" xfId="52471"/>
    <cellStyle name="Normálna 2 4 8 2 2 5" xfId="3791"/>
    <cellStyle name="Normálna 2 4 8 2 2 5 2" xfId="5208"/>
    <cellStyle name="Normálna 2 4 8 2 2 5 2 2" xfId="13163"/>
    <cellStyle name="Normálna 2 4 8 2 2 5 2 2 2" xfId="38417"/>
    <cellStyle name="Normálna 2 4 8 2 2 5 2 3" xfId="20783"/>
    <cellStyle name="Normálna 2 4 8 2 2 5 2 3 2" xfId="38418"/>
    <cellStyle name="Normálna 2 4 8 2 2 5 2 4" xfId="38419"/>
    <cellStyle name="Normálna 2 4 8 2 2 5 2 5" xfId="52472"/>
    <cellStyle name="Normálna 2 4 8 2 2 5 3" xfId="11746"/>
    <cellStyle name="Normálna 2 4 8 2 2 5 3 2" xfId="38420"/>
    <cellStyle name="Normálna 2 4 8 2 2 5 4" xfId="20782"/>
    <cellStyle name="Normálna 2 4 8 2 2 5 4 2" xfId="38421"/>
    <cellStyle name="Normálna 2 4 8 2 2 5 5" xfId="38422"/>
    <cellStyle name="Normálna 2 4 8 2 2 5 6" xfId="52473"/>
    <cellStyle name="Normálna 2 4 8 2 2 6" xfId="4415"/>
    <cellStyle name="Normálna 2 4 8 2 2 6 2" xfId="12370"/>
    <cellStyle name="Normálna 2 4 8 2 2 6 2 2" xfId="38423"/>
    <cellStyle name="Normálna 2 4 8 2 2 6 3" xfId="20784"/>
    <cellStyle name="Normálna 2 4 8 2 2 6 3 2" xfId="38424"/>
    <cellStyle name="Normálna 2 4 8 2 2 6 4" xfId="38425"/>
    <cellStyle name="Normálna 2 4 8 2 2 6 5" xfId="52474"/>
    <cellStyle name="Normálna 2 4 8 2 2 7" xfId="8413"/>
    <cellStyle name="Normálna 2 4 8 2 2 7 2" xfId="38426"/>
    <cellStyle name="Normálna 2 4 8 2 2 8" xfId="20765"/>
    <cellStyle name="Normálna 2 4 8 2 2 8 2" xfId="38427"/>
    <cellStyle name="Normálna 2 4 8 2 2 9" xfId="38428"/>
    <cellStyle name="Normálna 2 4 8 2 3" xfId="649"/>
    <cellStyle name="Normálna 2 4 8 2 3 2" xfId="1444"/>
    <cellStyle name="Normálna 2 4 8 2 3 2 2" xfId="3246"/>
    <cellStyle name="Normálna 2 4 8 2 3 2 2 2" xfId="7772"/>
    <cellStyle name="Normálna 2 4 8 2 3 2 2 2 2" xfId="15727"/>
    <cellStyle name="Normálna 2 4 8 2 3 2 2 2 2 2" xfId="38429"/>
    <cellStyle name="Normálna 2 4 8 2 3 2 2 2 3" xfId="20788"/>
    <cellStyle name="Normálna 2 4 8 2 3 2 2 2 3 2" xfId="38430"/>
    <cellStyle name="Normálna 2 4 8 2 3 2 2 2 4" xfId="38431"/>
    <cellStyle name="Normálna 2 4 8 2 3 2 2 2 5" xfId="52475"/>
    <cellStyle name="Normálna 2 4 8 2 3 2 2 3" xfId="11202"/>
    <cellStyle name="Normálna 2 4 8 2 3 2 2 3 2" xfId="38432"/>
    <cellStyle name="Normálna 2 4 8 2 3 2 2 4" xfId="20787"/>
    <cellStyle name="Normálna 2 4 8 2 3 2 2 4 2" xfId="38433"/>
    <cellStyle name="Normálna 2 4 8 2 3 2 2 5" xfId="38434"/>
    <cellStyle name="Normálna 2 4 8 2 3 2 2 6" xfId="52476"/>
    <cellStyle name="Normálna 2 4 8 2 3 2 3" xfId="6196"/>
    <cellStyle name="Normálna 2 4 8 2 3 2 3 2" xfId="14151"/>
    <cellStyle name="Normálna 2 4 8 2 3 2 3 2 2" xfId="38435"/>
    <cellStyle name="Normálna 2 4 8 2 3 2 3 3" xfId="20789"/>
    <cellStyle name="Normálna 2 4 8 2 3 2 3 3 2" xfId="38436"/>
    <cellStyle name="Normálna 2 4 8 2 3 2 3 4" xfId="38437"/>
    <cellStyle name="Normálna 2 4 8 2 3 2 3 5" xfId="52477"/>
    <cellStyle name="Normálna 2 4 8 2 3 2 4" xfId="9401"/>
    <cellStyle name="Normálna 2 4 8 2 3 2 4 2" xfId="38438"/>
    <cellStyle name="Normálna 2 4 8 2 3 2 5" xfId="20786"/>
    <cellStyle name="Normálna 2 4 8 2 3 2 5 2" xfId="38439"/>
    <cellStyle name="Normálna 2 4 8 2 3 2 6" xfId="38440"/>
    <cellStyle name="Normálna 2 4 8 2 3 2 7" xfId="52478"/>
    <cellStyle name="Normálna 2 4 8 2 3 3" xfId="2254"/>
    <cellStyle name="Normálna 2 4 8 2 3 3 2" xfId="6987"/>
    <cellStyle name="Normálna 2 4 8 2 3 3 2 2" xfId="14942"/>
    <cellStyle name="Normálna 2 4 8 2 3 3 2 2 2" xfId="38441"/>
    <cellStyle name="Normálna 2 4 8 2 3 3 2 3" xfId="20791"/>
    <cellStyle name="Normálna 2 4 8 2 3 3 2 3 2" xfId="38442"/>
    <cellStyle name="Normálna 2 4 8 2 3 3 2 4" xfId="38443"/>
    <cellStyle name="Normálna 2 4 8 2 3 3 2 5" xfId="52479"/>
    <cellStyle name="Normálna 2 4 8 2 3 3 3" xfId="10211"/>
    <cellStyle name="Normálna 2 4 8 2 3 3 3 2" xfId="38444"/>
    <cellStyle name="Normálna 2 4 8 2 3 3 4" xfId="20790"/>
    <cellStyle name="Normálna 2 4 8 2 3 3 4 2" xfId="38445"/>
    <cellStyle name="Normálna 2 4 8 2 3 3 5" xfId="38446"/>
    <cellStyle name="Normálna 2 4 8 2 3 3 6" xfId="52480"/>
    <cellStyle name="Normálna 2 4 8 2 3 4" xfId="2520"/>
    <cellStyle name="Normálna 2 4 8 2 3 4 2" xfId="5405"/>
    <cellStyle name="Normálna 2 4 8 2 3 4 2 2" xfId="13360"/>
    <cellStyle name="Normálna 2 4 8 2 3 4 2 2 2" xfId="38447"/>
    <cellStyle name="Normálna 2 4 8 2 3 4 2 3" xfId="20793"/>
    <cellStyle name="Normálna 2 4 8 2 3 4 2 3 2" xfId="38448"/>
    <cellStyle name="Normálna 2 4 8 2 3 4 2 4" xfId="38449"/>
    <cellStyle name="Normálna 2 4 8 2 3 4 2 5" xfId="52481"/>
    <cellStyle name="Normálna 2 4 8 2 3 4 3" xfId="10477"/>
    <cellStyle name="Normálna 2 4 8 2 3 4 3 2" xfId="38450"/>
    <cellStyle name="Normálna 2 4 8 2 3 4 4" xfId="20792"/>
    <cellStyle name="Normálna 2 4 8 2 3 4 4 2" xfId="38451"/>
    <cellStyle name="Normálna 2 4 8 2 3 4 5" xfId="38452"/>
    <cellStyle name="Normálna 2 4 8 2 3 4 6" xfId="52482"/>
    <cellStyle name="Normálna 2 4 8 2 3 5" xfId="4612"/>
    <cellStyle name="Normálna 2 4 8 2 3 5 2" xfId="12567"/>
    <cellStyle name="Normálna 2 4 8 2 3 5 2 2" xfId="38453"/>
    <cellStyle name="Normálna 2 4 8 2 3 5 3" xfId="20794"/>
    <cellStyle name="Normálna 2 4 8 2 3 5 3 2" xfId="38454"/>
    <cellStyle name="Normálna 2 4 8 2 3 5 4" xfId="38455"/>
    <cellStyle name="Normálna 2 4 8 2 3 5 5" xfId="52483"/>
    <cellStyle name="Normálna 2 4 8 2 3 6" xfId="8610"/>
    <cellStyle name="Normálna 2 4 8 2 3 6 2" xfId="38456"/>
    <cellStyle name="Normálna 2 4 8 2 3 7" xfId="20785"/>
    <cellStyle name="Normálna 2 4 8 2 3 7 2" xfId="38457"/>
    <cellStyle name="Normálna 2 4 8 2 3 8" xfId="38458"/>
    <cellStyle name="Normálna 2 4 8 2 3 9" xfId="52484"/>
    <cellStyle name="Normálna 2 4 8 2 4" xfId="1054"/>
    <cellStyle name="Normálna 2 4 8 2 4 2" xfId="2856"/>
    <cellStyle name="Normálna 2 4 8 2 4 2 2" xfId="7382"/>
    <cellStyle name="Normálna 2 4 8 2 4 2 2 2" xfId="15337"/>
    <cellStyle name="Normálna 2 4 8 2 4 2 2 2 2" xfId="38459"/>
    <cellStyle name="Normálna 2 4 8 2 4 2 2 3" xfId="20797"/>
    <cellStyle name="Normálna 2 4 8 2 4 2 2 3 2" xfId="38460"/>
    <cellStyle name="Normálna 2 4 8 2 4 2 2 4" xfId="38461"/>
    <cellStyle name="Normálna 2 4 8 2 4 2 2 5" xfId="52485"/>
    <cellStyle name="Normálna 2 4 8 2 4 2 3" xfId="10812"/>
    <cellStyle name="Normálna 2 4 8 2 4 2 3 2" xfId="38462"/>
    <cellStyle name="Normálna 2 4 8 2 4 2 4" xfId="20796"/>
    <cellStyle name="Normálna 2 4 8 2 4 2 4 2" xfId="38463"/>
    <cellStyle name="Normálna 2 4 8 2 4 2 5" xfId="38464"/>
    <cellStyle name="Normálna 2 4 8 2 4 2 6" xfId="52486"/>
    <cellStyle name="Normálna 2 4 8 2 4 3" xfId="5806"/>
    <cellStyle name="Normálna 2 4 8 2 4 3 2" xfId="13761"/>
    <cellStyle name="Normálna 2 4 8 2 4 3 2 2" xfId="38465"/>
    <cellStyle name="Normálna 2 4 8 2 4 3 3" xfId="20798"/>
    <cellStyle name="Normálna 2 4 8 2 4 3 3 2" xfId="38466"/>
    <cellStyle name="Normálna 2 4 8 2 4 3 4" xfId="38467"/>
    <cellStyle name="Normálna 2 4 8 2 4 3 5" xfId="52487"/>
    <cellStyle name="Normálna 2 4 8 2 4 4" xfId="9011"/>
    <cellStyle name="Normálna 2 4 8 2 4 4 2" xfId="38468"/>
    <cellStyle name="Normálna 2 4 8 2 4 5" xfId="20795"/>
    <cellStyle name="Normálna 2 4 8 2 4 5 2" xfId="38469"/>
    <cellStyle name="Normálna 2 4 8 2 4 6" xfId="38470"/>
    <cellStyle name="Normálna 2 4 8 2 4 7" xfId="52488"/>
    <cellStyle name="Normálna 2 4 8 2 5" xfId="1864"/>
    <cellStyle name="Normálna 2 4 8 2 5 2" xfId="6597"/>
    <cellStyle name="Normálna 2 4 8 2 5 2 2" xfId="14552"/>
    <cellStyle name="Normálna 2 4 8 2 5 2 2 2" xfId="38471"/>
    <cellStyle name="Normálna 2 4 8 2 5 2 3" xfId="20800"/>
    <cellStyle name="Normálna 2 4 8 2 5 2 3 2" xfId="38472"/>
    <cellStyle name="Normálna 2 4 8 2 5 2 4" xfId="38473"/>
    <cellStyle name="Normálna 2 4 8 2 5 2 5" xfId="52489"/>
    <cellStyle name="Normálna 2 4 8 2 5 3" xfId="9821"/>
    <cellStyle name="Normálna 2 4 8 2 5 3 2" xfId="38474"/>
    <cellStyle name="Normálna 2 4 8 2 5 4" xfId="20799"/>
    <cellStyle name="Normálna 2 4 8 2 5 4 2" xfId="38475"/>
    <cellStyle name="Normálna 2 4 8 2 5 5" xfId="38476"/>
    <cellStyle name="Normálna 2 4 8 2 5 6" xfId="52490"/>
    <cellStyle name="Normálna 2 4 8 2 6" xfId="2593"/>
    <cellStyle name="Normálna 2 4 8 2 6 2" xfId="5015"/>
    <cellStyle name="Normálna 2 4 8 2 6 2 2" xfId="12970"/>
    <cellStyle name="Normálna 2 4 8 2 6 2 2 2" xfId="38477"/>
    <cellStyle name="Normálna 2 4 8 2 6 2 3" xfId="20802"/>
    <cellStyle name="Normálna 2 4 8 2 6 2 3 2" xfId="38478"/>
    <cellStyle name="Normálna 2 4 8 2 6 2 4" xfId="38479"/>
    <cellStyle name="Normálna 2 4 8 2 6 2 5" xfId="52491"/>
    <cellStyle name="Normálna 2 4 8 2 6 3" xfId="10550"/>
    <cellStyle name="Normálna 2 4 8 2 6 3 2" xfId="38480"/>
    <cellStyle name="Normálna 2 4 8 2 6 4" xfId="20801"/>
    <cellStyle name="Normálna 2 4 8 2 6 4 2" xfId="38481"/>
    <cellStyle name="Normálna 2 4 8 2 6 5" xfId="38482"/>
    <cellStyle name="Normálna 2 4 8 2 6 6" xfId="52492"/>
    <cellStyle name="Normálna 2 4 8 2 7" xfId="4222"/>
    <cellStyle name="Normálna 2 4 8 2 7 2" xfId="12177"/>
    <cellStyle name="Normálna 2 4 8 2 7 2 2" xfId="38483"/>
    <cellStyle name="Normálna 2 4 8 2 7 3" xfId="20803"/>
    <cellStyle name="Normálna 2 4 8 2 7 3 2" xfId="38484"/>
    <cellStyle name="Normálna 2 4 8 2 7 4" xfId="38485"/>
    <cellStyle name="Normálna 2 4 8 2 7 5" xfId="52493"/>
    <cellStyle name="Normálna 2 4 8 2 8" xfId="8220"/>
    <cellStyle name="Normálna 2 4 8 2 8 2" xfId="38486"/>
    <cellStyle name="Normálna 2 4 8 2 9" xfId="20764"/>
    <cellStyle name="Normálna 2 4 8 2 9 2" xfId="38487"/>
    <cellStyle name="Normálna 2 4 8 3" xfId="353"/>
    <cellStyle name="Normálna 2 4 8 3 10" xfId="52494"/>
    <cellStyle name="Normálna 2 4 8 3 2" xfId="745"/>
    <cellStyle name="Normálna 2 4 8 3 2 2" xfId="1540"/>
    <cellStyle name="Normálna 2 4 8 3 2 2 2" xfId="3342"/>
    <cellStyle name="Normálna 2 4 8 3 2 2 2 2" xfId="7868"/>
    <cellStyle name="Normálna 2 4 8 3 2 2 2 2 2" xfId="15823"/>
    <cellStyle name="Normálna 2 4 8 3 2 2 2 2 2 2" xfId="38488"/>
    <cellStyle name="Normálna 2 4 8 3 2 2 2 2 3" xfId="20808"/>
    <cellStyle name="Normálna 2 4 8 3 2 2 2 2 3 2" xfId="38489"/>
    <cellStyle name="Normálna 2 4 8 3 2 2 2 2 4" xfId="38490"/>
    <cellStyle name="Normálna 2 4 8 3 2 2 2 2 5" xfId="52495"/>
    <cellStyle name="Normálna 2 4 8 3 2 2 2 3" xfId="11298"/>
    <cellStyle name="Normálna 2 4 8 3 2 2 2 3 2" xfId="38491"/>
    <cellStyle name="Normálna 2 4 8 3 2 2 2 4" xfId="20807"/>
    <cellStyle name="Normálna 2 4 8 3 2 2 2 4 2" xfId="38492"/>
    <cellStyle name="Normálna 2 4 8 3 2 2 2 5" xfId="38493"/>
    <cellStyle name="Normálna 2 4 8 3 2 2 2 6" xfId="52496"/>
    <cellStyle name="Normálna 2 4 8 3 2 2 3" xfId="6292"/>
    <cellStyle name="Normálna 2 4 8 3 2 2 3 2" xfId="14247"/>
    <cellStyle name="Normálna 2 4 8 3 2 2 3 2 2" xfId="38494"/>
    <cellStyle name="Normálna 2 4 8 3 2 2 3 3" xfId="20809"/>
    <cellStyle name="Normálna 2 4 8 3 2 2 3 3 2" xfId="38495"/>
    <cellStyle name="Normálna 2 4 8 3 2 2 3 4" xfId="38496"/>
    <cellStyle name="Normálna 2 4 8 3 2 2 3 5" xfId="52497"/>
    <cellStyle name="Normálna 2 4 8 3 2 2 4" xfId="9497"/>
    <cellStyle name="Normálna 2 4 8 3 2 2 4 2" xfId="38497"/>
    <cellStyle name="Normálna 2 4 8 3 2 2 5" xfId="20806"/>
    <cellStyle name="Normálna 2 4 8 3 2 2 5 2" xfId="38498"/>
    <cellStyle name="Normálna 2 4 8 3 2 2 6" xfId="38499"/>
    <cellStyle name="Normálna 2 4 8 3 2 2 7" xfId="52498"/>
    <cellStyle name="Normálna 2 4 8 3 2 3" xfId="2350"/>
    <cellStyle name="Normálna 2 4 8 3 2 3 2" xfId="7083"/>
    <cellStyle name="Normálna 2 4 8 3 2 3 2 2" xfId="15038"/>
    <cellStyle name="Normálna 2 4 8 3 2 3 2 2 2" xfId="38500"/>
    <cellStyle name="Normálna 2 4 8 3 2 3 2 3" xfId="20811"/>
    <cellStyle name="Normálna 2 4 8 3 2 3 2 3 2" xfId="38501"/>
    <cellStyle name="Normálna 2 4 8 3 2 3 2 4" xfId="38502"/>
    <cellStyle name="Normálna 2 4 8 3 2 3 2 5" xfId="52499"/>
    <cellStyle name="Normálna 2 4 8 3 2 3 3" xfId="10307"/>
    <cellStyle name="Normálna 2 4 8 3 2 3 3 2" xfId="38503"/>
    <cellStyle name="Normálna 2 4 8 3 2 3 4" xfId="20810"/>
    <cellStyle name="Normálna 2 4 8 3 2 3 4 2" xfId="38504"/>
    <cellStyle name="Normálna 2 4 8 3 2 3 5" xfId="38505"/>
    <cellStyle name="Normálna 2 4 8 3 2 3 6" xfId="52500"/>
    <cellStyle name="Normálna 2 4 8 3 2 4" xfId="3475"/>
    <cellStyle name="Normálna 2 4 8 3 2 4 2" xfId="5501"/>
    <cellStyle name="Normálna 2 4 8 3 2 4 2 2" xfId="13456"/>
    <cellStyle name="Normálna 2 4 8 3 2 4 2 2 2" xfId="38506"/>
    <cellStyle name="Normálna 2 4 8 3 2 4 2 3" xfId="20813"/>
    <cellStyle name="Normálna 2 4 8 3 2 4 2 3 2" xfId="38507"/>
    <cellStyle name="Normálna 2 4 8 3 2 4 2 4" xfId="38508"/>
    <cellStyle name="Normálna 2 4 8 3 2 4 2 5" xfId="52501"/>
    <cellStyle name="Normálna 2 4 8 3 2 4 3" xfId="11431"/>
    <cellStyle name="Normálna 2 4 8 3 2 4 3 2" xfId="38509"/>
    <cellStyle name="Normálna 2 4 8 3 2 4 4" xfId="20812"/>
    <cellStyle name="Normálna 2 4 8 3 2 4 4 2" xfId="38510"/>
    <cellStyle name="Normálna 2 4 8 3 2 4 5" xfId="38511"/>
    <cellStyle name="Normálna 2 4 8 3 2 4 6" xfId="52502"/>
    <cellStyle name="Normálna 2 4 8 3 2 5" xfId="4708"/>
    <cellStyle name="Normálna 2 4 8 3 2 5 2" xfId="12663"/>
    <cellStyle name="Normálna 2 4 8 3 2 5 2 2" xfId="38512"/>
    <cellStyle name="Normálna 2 4 8 3 2 5 3" xfId="20814"/>
    <cellStyle name="Normálna 2 4 8 3 2 5 3 2" xfId="38513"/>
    <cellStyle name="Normálna 2 4 8 3 2 5 4" xfId="38514"/>
    <cellStyle name="Normálna 2 4 8 3 2 5 5" xfId="52503"/>
    <cellStyle name="Normálna 2 4 8 3 2 6" xfId="8706"/>
    <cellStyle name="Normálna 2 4 8 3 2 6 2" xfId="38515"/>
    <cellStyle name="Normálna 2 4 8 3 2 7" xfId="20805"/>
    <cellStyle name="Normálna 2 4 8 3 2 7 2" xfId="38516"/>
    <cellStyle name="Normálna 2 4 8 3 2 8" xfId="38517"/>
    <cellStyle name="Normálna 2 4 8 3 2 9" xfId="52504"/>
    <cellStyle name="Normálna 2 4 8 3 3" xfId="1150"/>
    <cellStyle name="Normálna 2 4 8 3 3 2" xfId="2952"/>
    <cellStyle name="Normálna 2 4 8 3 3 2 2" xfId="7478"/>
    <cellStyle name="Normálna 2 4 8 3 3 2 2 2" xfId="15433"/>
    <cellStyle name="Normálna 2 4 8 3 3 2 2 2 2" xfId="38518"/>
    <cellStyle name="Normálna 2 4 8 3 3 2 2 3" xfId="20817"/>
    <cellStyle name="Normálna 2 4 8 3 3 2 2 3 2" xfId="38519"/>
    <cellStyle name="Normálna 2 4 8 3 3 2 2 4" xfId="38520"/>
    <cellStyle name="Normálna 2 4 8 3 3 2 2 5" xfId="52505"/>
    <cellStyle name="Normálna 2 4 8 3 3 2 3" xfId="10908"/>
    <cellStyle name="Normálna 2 4 8 3 3 2 3 2" xfId="38521"/>
    <cellStyle name="Normálna 2 4 8 3 3 2 4" xfId="20816"/>
    <cellStyle name="Normálna 2 4 8 3 3 2 4 2" xfId="38522"/>
    <cellStyle name="Normálna 2 4 8 3 3 2 5" xfId="38523"/>
    <cellStyle name="Normálna 2 4 8 3 3 2 6" xfId="52506"/>
    <cellStyle name="Normálna 2 4 8 3 3 3" xfId="5902"/>
    <cellStyle name="Normálna 2 4 8 3 3 3 2" xfId="13857"/>
    <cellStyle name="Normálna 2 4 8 3 3 3 2 2" xfId="38524"/>
    <cellStyle name="Normálna 2 4 8 3 3 3 3" xfId="20818"/>
    <cellStyle name="Normálna 2 4 8 3 3 3 3 2" xfId="38525"/>
    <cellStyle name="Normálna 2 4 8 3 3 3 4" xfId="38526"/>
    <cellStyle name="Normálna 2 4 8 3 3 3 5" xfId="52507"/>
    <cellStyle name="Normálna 2 4 8 3 3 4" xfId="9107"/>
    <cellStyle name="Normálna 2 4 8 3 3 4 2" xfId="38527"/>
    <cellStyle name="Normálna 2 4 8 3 3 5" xfId="20815"/>
    <cellStyle name="Normálna 2 4 8 3 3 5 2" xfId="38528"/>
    <cellStyle name="Normálna 2 4 8 3 3 6" xfId="38529"/>
    <cellStyle name="Normálna 2 4 8 3 3 7" xfId="52508"/>
    <cellStyle name="Normálna 2 4 8 3 4" xfId="1960"/>
    <cellStyle name="Normálna 2 4 8 3 4 2" xfId="6693"/>
    <cellStyle name="Normálna 2 4 8 3 4 2 2" xfId="14648"/>
    <cellStyle name="Normálna 2 4 8 3 4 2 2 2" xfId="38530"/>
    <cellStyle name="Normálna 2 4 8 3 4 2 3" xfId="20820"/>
    <cellStyle name="Normálna 2 4 8 3 4 2 3 2" xfId="38531"/>
    <cellStyle name="Normálna 2 4 8 3 4 2 4" xfId="38532"/>
    <cellStyle name="Normálna 2 4 8 3 4 2 5" xfId="52509"/>
    <cellStyle name="Normálna 2 4 8 3 4 3" xfId="9917"/>
    <cellStyle name="Normálna 2 4 8 3 4 3 2" xfId="38533"/>
    <cellStyle name="Normálna 2 4 8 3 4 4" xfId="20819"/>
    <cellStyle name="Normálna 2 4 8 3 4 4 2" xfId="38534"/>
    <cellStyle name="Normálna 2 4 8 3 4 5" xfId="38535"/>
    <cellStyle name="Normálna 2 4 8 3 4 6" xfId="52510"/>
    <cellStyle name="Normálna 2 4 8 3 5" xfId="3614"/>
    <cellStyle name="Normálna 2 4 8 3 5 2" xfId="5111"/>
    <cellStyle name="Normálna 2 4 8 3 5 2 2" xfId="13066"/>
    <cellStyle name="Normálna 2 4 8 3 5 2 2 2" xfId="38536"/>
    <cellStyle name="Normálna 2 4 8 3 5 2 3" xfId="20822"/>
    <cellStyle name="Normálna 2 4 8 3 5 2 3 2" xfId="38537"/>
    <cellStyle name="Normálna 2 4 8 3 5 2 4" xfId="38538"/>
    <cellStyle name="Normálna 2 4 8 3 5 2 5" xfId="52511"/>
    <cellStyle name="Normálna 2 4 8 3 5 3" xfId="11570"/>
    <cellStyle name="Normálna 2 4 8 3 5 3 2" xfId="38539"/>
    <cellStyle name="Normálna 2 4 8 3 5 4" xfId="20821"/>
    <cellStyle name="Normálna 2 4 8 3 5 4 2" xfId="38540"/>
    <cellStyle name="Normálna 2 4 8 3 5 5" xfId="38541"/>
    <cellStyle name="Normálna 2 4 8 3 5 6" xfId="52512"/>
    <cellStyle name="Normálna 2 4 8 3 6" xfId="4318"/>
    <cellStyle name="Normálna 2 4 8 3 6 2" xfId="12273"/>
    <cellStyle name="Normálna 2 4 8 3 6 2 2" xfId="38542"/>
    <cellStyle name="Normálna 2 4 8 3 6 3" xfId="20823"/>
    <cellStyle name="Normálna 2 4 8 3 6 3 2" xfId="38543"/>
    <cellStyle name="Normálna 2 4 8 3 6 4" xfId="38544"/>
    <cellStyle name="Normálna 2 4 8 3 6 5" xfId="52513"/>
    <cellStyle name="Normálna 2 4 8 3 7" xfId="8316"/>
    <cellStyle name="Normálna 2 4 8 3 7 2" xfId="38545"/>
    <cellStyle name="Normálna 2 4 8 3 8" xfId="20804"/>
    <cellStyle name="Normálna 2 4 8 3 8 2" xfId="38546"/>
    <cellStyle name="Normálna 2 4 8 3 9" xfId="38547"/>
    <cellStyle name="Normálna 2 4 8 4" xfId="552"/>
    <cellStyle name="Normálna 2 4 8 4 2" xfId="1347"/>
    <cellStyle name="Normálna 2 4 8 4 2 2" xfId="3149"/>
    <cellStyle name="Normálna 2 4 8 4 2 2 2" xfId="7675"/>
    <cellStyle name="Normálna 2 4 8 4 2 2 2 2" xfId="15630"/>
    <cellStyle name="Normálna 2 4 8 4 2 2 2 2 2" xfId="38548"/>
    <cellStyle name="Normálna 2 4 8 4 2 2 2 3" xfId="20827"/>
    <cellStyle name="Normálna 2 4 8 4 2 2 2 3 2" xfId="38549"/>
    <cellStyle name="Normálna 2 4 8 4 2 2 2 4" xfId="38550"/>
    <cellStyle name="Normálna 2 4 8 4 2 2 2 5" xfId="52514"/>
    <cellStyle name="Normálna 2 4 8 4 2 2 3" xfId="11105"/>
    <cellStyle name="Normálna 2 4 8 4 2 2 3 2" xfId="38551"/>
    <cellStyle name="Normálna 2 4 8 4 2 2 4" xfId="20826"/>
    <cellStyle name="Normálna 2 4 8 4 2 2 4 2" xfId="38552"/>
    <cellStyle name="Normálna 2 4 8 4 2 2 5" xfId="38553"/>
    <cellStyle name="Normálna 2 4 8 4 2 2 6" xfId="52515"/>
    <cellStyle name="Normálna 2 4 8 4 2 3" xfId="6099"/>
    <cellStyle name="Normálna 2 4 8 4 2 3 2" xfId="14054"/>
    <cellStyle name="Normálna 2 4 8 4 2 3 2 2" xfId="38554"/>
    <cellStyle name="Normálna 2 4 8 4 2 3 3" xfId="20828"/>
    <cellStyle name="Normálna 2 4 8 4 2 3 3 2" xfId="38555"/>
    <cellStyle name="Normálna 2 4 8 4 2 3 4" xfId="38556"/>
    <cellStyle name="Normálna 2 4 8 4 2 3 5" xfId="52516"/>
    <cellStyle name="Normálna 2 4 8 4 2 4" xfId="9304"/>
    <cellStyle name="Normálna 2 4 8 4 2 4 2" xfId="38557"/>
    <cellStyle name="Normálna 2 4 8 4 2 5" xfId="20825"/>
    <cellStyle name="Normálna 2 4 8 4 2 5 2" xfId="38558"/>
    <cellStyle name="Normálna 2 4 8 4 2 6" xfId="38559"/>
    <cellStyle name="Normálna 2 4 8 4 2 7" xfId="52517"/>
    <cellStyle name="Normálna 2 4 8 4 3" xfId="2157"/>
    <cellStyle name="Normálna 2 4 8 4 3 2" xfId="6890"/>
    <cellStyle name="Normálna 2 4 8 4 3 2 2" xfId="14845"/>
    <cellStyle name="Normálna 2 4 8 4 3 2 2 2" xfId="38560"/>
    <cellStyle name="Normálna 2 4 8 4 3 2 3" xfId="20830"/>
    <cellStyle name="Normálna 2 4 8 4 3 2 3 2" xfId="38561"/>
    <cellStyle name="Normálna 2 4 8 4 3 2 4" xfId="38562"/>
    <cellStyle name="Normálna 2 4 8 4 3 2 5" xfId="52518"/>
    <cellStyle name="Normálna 2 4 8 4 3 3" xfId="10114"/>
    <cellStyle name="Normálna 2 4 8 4 3 3 2" xfId="38563"/>
    <cellStyle name="Normálna 2 4 8 4 3 4" xfId="20829"/>
    <cellStyle name="Normálna 2 4 8 4 3 4 2" xfId="38564"/>
    <cellStyle name="Normálna 2 4 8 4 3 5" xfId="38565"/>
    <cellStyle name="Normálna 2 4 8 4 3 6" xfId="52519"/>
    <cellStyle name="Normálna 2 4 8 4 4" xfId="3729"/>
    <cellStyle name="Normálna 2 4 8 4 4 2" xfId="5308"/>
    <cellStyle name="Normálna 2 4 8 4 4 2 2" xfId="13263"/>
    <cellStyle name="Normálna 2 4 8 4 4 2 2 2" xfId="38566"/>
    <cellStyle name="Normálna 2 4 8 4 4 2 3" xfId="20832"/>
    <cellStyle name="Normálna 2 4 8 4 4 2 3 2" xfId="38567"/>
    <cellStyle name="Normálna 2 4 8 4 4 2 4" xfId="38568"/>
    <cellStyle name="Normálna 2 4 8 4 4 2 5" xfId="52520"/>
    <cellStyle name="Normálna 2 4 8 4 4 3" xfId="11684"/>
    <cellStyle name="Normálna 2 4 8 4 4 3 2" xfId="38569"/>
    <cellStyle name="Normálna 2 4 8 4 4 4" xfId="20831"/>
    <cellStyle name="Normálna 2 4 8 4 4 4 2" xfId="38570"/>
    <cellStyle name="Normálna 2 4 8 4 4 5" xfId="38571"/>
    <cellStyle name="Normálna 2 4 8 4 4 6" xfId="52521"/>
    <cellStyle name="Normálna 2 4 8 4 5" xfId="4515"/>
    <cellStyle name="Normálna 2 4 8 4 5 2" xfId="12470"/>
    <cellStyle name="Normálna 2 4 8 4 5 2 2" xfId="38572"/>
    <cellStyle name="Normálna 2 4 8 4 5 3" xfId="20833"/>
    <cellStyle name="Normálna 2 4 8 4 5 3 2" xfId="38573"/>
    <cellStyle name="Normálna 2 4 8 4 5 4" xfId="38574"/>
    <cellStyle name="Normálna 2 4 8 4 5 5" xfId="52522"/>
    <cellStyle name="Normálna 2 4 8 4 6" xfId="8513"/>
    <cellStyle name="Normálna 2 4 8 4 6 2" xfId="38575"/>
    <cellStyle name="Normálna 2 4 8 4 7" xfId="20824"/>
    <cellStyle name="Normálna 2 4 8 4 7 2" xfId="38576"/>
    <cellStyle name="Normálna 2 4 8 4 8" xfId="38577"/>
    <cellStyle name="Normálna 2 4 8 4 9" xfId="52523"/>
    <cellStyle name="Normálna 2 4 8 5" xfId="957"/>
    <cellStyle name="Normálna 2 4 8 5 2" xfId="2759"/>
    <cellStyle name="Normálna 2 4 8 5 2 2" xfId="7285"/>
    <cellStyle name="Normálna 2 4 8 5 2 2 2" xfId="15240"/>
    <cellStyle name="Normálna 2 4 8 5 2 2 2 2" xfId="38578"/>
    <cellStyle name="Normálna 2 4 8 5 2 2 3" xfId="20836"/>
    <cellStyle name="Normálna 2 4 8 5 2 2 3 2" xfId="38579"/>
    <cellStyle name="Normálna 2 4 8 5 2 2 4" xfId="38580"/>
    <cellStyle name="Normálna 2 4 8 5 2 2 5" xfId="52524"/>
    <cellStyle name="Normálna 2 4 8 5 2 3" xfId="10715"/>
    <cellStyle name="Normálna 2 4 8 5 2 3 2" xfId="38581"/>
    <cellStyle name="Normálna 2 4 8 5 2 4" xfId="20835"/>
    <cellStyle name="Normálna 2 4 8 5 2 4 2" xfId="38582"/>
    <cellStyle name="Normálna 2 4 8 5 2 5" xfId="38583"/>
    <cellStyle name="Normálna 2 4 8 5 2 6" xfId="52525"/>
    <cellStyle name="Normálna 2 4 8 5 3" xfId="5709"/>
    <cellStyle name="Normálna 2 4 8 5 3 2" xfId="13664"/>
    <cellStyle name="Normálna 2 4 8 5 3 2 2" xfId="38584"/>
    <cellStyle name="Normálna 2 4 8 5 3 3" xfId="20837"/>
    <cellStyle name="Normálna 2 4 8 5 3 3 2" xfId="38585"/>
    <cellStyle name="Normálna 2 4 8 5 3 4" xfId="38586"/>
    <cellStyle name="Normálna 2 4 8 5 3 5" xfId="52526"/>
    <cellStyle name="Normálna 2 4 8 5 4" xfId="8914"/>
    <cellStyle name="Normálna 2 4 8 5 4 2" xfId="38587"/>
    <cellStyle name="Normálna 2 4 8 5 5" xfId="20834"/>
    <cellStyle name="Normálna 2 4 8 5 5 2" xfId="38588"/>
    <cellStyle name="Normálna 2 4 8 5 6" xfId="38589"/>
    <cellStyle name="Normálna 2 4 8 5 7" xfId="52527"/>
    <cellStyle name="Normálna 2 4 8 6" xfId="1766"/>
    <cellStyle name="Normálna 2 4 8 6 2" xfId="6500"/>
    <cellStyle name="Normálna 2 4 8 6 2 2" xfId="14455"/>
    <cellStyle name="Normálna 2 4 8 6 2 2 2" xfId="38590"/>
    <cellStyle name="Normálna 2 4 8 6 2 3" xfId="20839"/>
    <cellStyle name="Normálna 2 4 8 6 2 3 2" xfId="38591"/>
    <cellStyle name="Normálna 2 4 8 6 2 4" xfId="38592"/>
    <cellStyle name="Normálna 2 4 8 6 2 5" xfId="52528"/>
    <cellStyle name="Normálna 2 4 8 6 3" xfId="9723"/>
    <cellStyle name="Normálna 2 4 8 6 3 2" xfId="38593"/>
    <cellStyle name="Normálna 2 4 8 6 4" xfId="20838"/>
    <cellStyle name="Normálna 2 4 8 6 4 2" xfId="38594"/>
    <cellStyle name="Normálna 2 4 8 6 5" xfId="38595"/>
    <cellStyle name="Normálna 2 4 8 6 6" xfId="52529"/>
    <cellStyle name="Normálna 2 4 8 7" xfId="2494"/>
    <cellStyle name="Normálna 2 4 8 7 2" xfId="4918"/>
    <cellStyle name="Normálna 2 4 8 7 2 2" xfId="12873"/>
    <cellStyle name="Normálna 2 4 8 7 2 2 2" xfId="38596"/>
    <cellStyle name="Normálna 2 4 8 7 2 3" xfId="20841"/>
    <cellStyle name="Normálna 2 4 8 7 2 3 2" xfId="38597"/>
    <cellStyle name="Normálna 2 4 8 7 2 4" xfId="38598"/>
    <cellStyle name="Normálna 2 4 8 7 2 5" xfId="52530"/>
    <cellStyle name="Normálna 2 4 8 7 3" xfId="10451"/>
    <cellStyle name="Normálna 2 4 8 7 3 2" xfId="38599"/>
    <cellStyle name="Normálna 2 4 8 7 4" xfId="20840"/>
    <cellStyle name="Normálna 2 4 8 7 4 2" xfId="38600"/>
    <cellStyle name="Normálna 2 4 8 7 5" xfId="38601"/>
    <cellStyle name="Normálna 2 4 8 7 6" xfId="52531"/>
    <cellStyle name="Normálna 2 4 8 8" xfId="4125"/>
    <cellStyle name="Normálna 2 4 8 8 2" xfId="12080"/>
    <cellStyle name="Normálna 2 4 8 8 2 2" xfId="38602"/>
    <cellStyle name="Normálna 2 4 8 8 3" xfId="20842"/>
    <cellStyle name="Normálna 2 4 8 8 3 2" xfId="38603"/>
    <cellStyle name="Normálna 2 4 8 8 4" xfId="38604"/>
    <cellStyle name="Normálna 2 4 8 8 5" xfId="52532"/>
    <cellStyle name="Normálna 2 4 8 9" xfId="8123"/>
    <cellStyle name="Normálna 2 4 8 9 2" xfId="38605"/>
    <cellStyle name="Normálna 2 4 9" xfId="183"/>
    <cellStyle name="Normálna 2 4 9 10" xfId="38606"/>
    <cellStyle name="Normálna 2 4 9 11" xfId="52533"/>
    <cellStyle name="Normálna 2 4 9 2" xfId="384"/>
    <cellStyle name="Normálna 2 4 9 2 10" xfId="52534"/>
    <cellStyle name="Normálna 2 4 9 2 2" xfId="776"/>
    <cellStyle name="Normálna 2 4 9 2 2 2" xfId="1571"/>
    <cellStyle name="Normálna 2 4 9 2 2 2 2" xfId="3373"/>
    <cellStyle name="Normálna 2 4 9 2 2 2 2 2" xfId="7899"/>
    <cellStyle name="Normálna 2 4 9 2 2 2 2 2 2" xfId="15854"/>
    <cellStyle name="Normálna 2 4 9 2 2 2 2 2 2 2" xfId="38607"/>
    <cellStyle name="Normálna 2 4 9 2 2 2 2 2 3" xfId="20848"/>
    <cellStyle name="Normálna 2 4 9 2 2 2 2 2 3 2" xfId="38608"/>
    <cellStyle name="Normálna 2 4 9 2 2 2 2 2 4" xfId="38609"/>
    <cellStyle name="Normálna 2 4 9 2 2 2 2 2 5" xfId="52535"/>
    <cellStyle name="Normálna 2 4 9 2 2 2 2 3" xfId="11329"/>
    <cellStyle name="Normálna 2 4 9 2 2 2 2 3 2" xfId="38610"/>
    <cellStyle name="Normálna 2 4 9 2 2 2 2 4" xfId="20847"/>
    <cellStyle name="Normálna 2 4 9 2 2 2 2 4 2" xfId="38611"/>
    <cellStyle name="Normálna 2 4 9 2 2 2 2 5" xfId="38612"/>
    <cellStyle name="Normálna 2 4 9 2 2 2 2 6" xfId="52536"/>
    <cellStyle name="Normálna 2 4 9 2 2 2 3" xfId="6323"/>
    <cellStyle name="Normálna 2 4 9 2 2 2 3 2" xfId="14278"/>
    <cellStyle name="Normálna 2 4 9 2 2 2 3 2 2" xfId="38613"/>
    <cellStyle name="Normálna 2 4 9 2 2 2 3 3" xfId="20849"/>
    <cellStyle name="Normálna 2 4 9 2 2 2 3 3 2" xfId="38614"/>
    <cellStyle name="Normálna 2 4 9 2 2 2 3 4" xfId="38615"/>
    <cellStyle name="Normálna 2 4 9 2 2 2 3 5" xfId="52537"/>
    <cellStyle name="Normálna 2 4 9 2 2 2 4" xfId="9528"/>
    <cellStyle name="Normálna 2 4 9 2 2 2 4 2" xfId="38616"/>
    <cellStyle name="Normálna 2 4 9 2 2 2 5" xfId="20846"/>
    <cellStyle name="Normálna 2 4 9 2 2 2 5 2" xfId="38617"/>
    <cellStyle name="Normálna 2 4 9 2 2 2 6" xfId="38618"/>
    <cellStyle name="Normálna 2 4 9 2 2 2 7" xfId="52538"/>
    <cellStyle name="Normálna 2 4 9 2 2 3" xfId="2381"/>
    <cellStyle name="Normálna 2 4 9 2 2 3 2" xfId="7114"/>
    <cellStyle name="Normálna 2 4 9 2 2 3 2 2" xfId="15069"/>
    <cellStyle name="Normálna 2 4 9 2 2 3 2 2 2" xfId="38619"/>
    <cellStyle name="Normálna 2 4 9 2 2 3 2 3" xfId="20851"/>
    <cellStyle name="Normálna 2 4 9 2 2 3 2 3 2" xfId="38620"/>
    <cellStyle name="Normálna 2 4 9 2 2 3 2 4" xfId="38621"/>
    <cellStyle name="Normálna 2 4 9 2 2 3 2 5" xfId="52539"/>
    <cellStyle name="Normálna 2 4 9 2 2 3 3" xfId="10338"/>
    <cellStyle name="Normálna 2 4 9 2 2 3 3 2" xfId="38622"/>
    <cellStyle name="Normálna 2 4 9 2 2 3 4" xfId="20850"/>
    <cellStyle name="Normálna 2 4 9 2 2 3 4 2" xfId="38623"/>
    <cellStyle name="Normálna 2 4 9 2 2 3 5" xfId="38624"/>
    <cellStyle name="Normálna 2 4 9 2 2 3 6" xfId="52540"/>
    <cellStyle name="Normálna 2 4 9 2 2 4" xfId="3923"/>
    <cellStyle name="Normálna 2 4 9 2 2 4 2" xfId="5532"/>
    <cellStyle name="Normálna 2 4 9 2 2 4 2 2" xfId="13487"/>
    <cellStyle name="Normálna 2 4 9 2 2 4 2 2 2" xfId="38625"/>
    <cellStyle name="Normálna 2 4 9 2 2 4 2 3" xfId="20853"/>
    <cellStyle name="Normálna 2 4 9 2 2 4 2 3 2" xfId="38626"/>
    <cellStyle name="Normálna 2 4 9 2 2 4 2 4" xfId="38627"/>
    <cellStyle name="Normálna 2 4 9 2 2 4 2 5" xfId="52541"/>
    <cellStyle name="Normálna 2 4 9 2 2 4 3" xfId="11878"/>
    <cellStyle name="Normálna 2 4 9 2 2 4 3 2" xfId="38628"/>
    <cellStyle name="Normálna 2 4 9 2 2 4 4" xfId="20852"/>
    <cellStyle name="Normálna 2 4 9 2 2 4 4 2" xfId="38629"/>
    <cellStyle name="Normálna 2 4 9 2 2 4 5" xfId="38630"/>
    <cellStyle name="Normálna 2 4 9 2 2 4 6" xfId="52542"/>
    <cellStyle name="Normálna 2 4 9 2 2 5" xfId="4739"/>
    <cellStyle name="Normálna 2 4 9 2 2 5 2" xfId="12694"/>
    <cellStyle name="Normálna 2 4 9 2 2 5 2 2" xfId="38631"/>
    <cellStyle name="Normálna 2 4 9 2 2 5 3" xfId="20854"/>
    <cellStyle name="Normálna 2 4 9 2 2 5 3 2" xfId="38632"/>
    <cellStyle name="Normálna 2 4 9 2 2 5 4" xfId="38633"/>
    <cellStyle name="Normálna 2 4 9 2 2 5 5" xfId="52543"/>
    <cellStyle name="Normálna 2 4 9 2 2 6" xfId="8737"/>
    <cellStyle name="Normálna 2 4 9 2 2 6 2" xfId="38634"/>
    <cellStyle name="Normálna 2 4 9 2 2 7" xfId="20845"/>
    <cellStyle name="Normálna 2 4 9 2 2 7 2" xfId="38635"/>
    <cellStyle name="Normálna 2 4 9 2 2 8" xfId="38636"/>
    <cellStyle name="Normálna 2 4 9 2 2 9" xfId="52544"/>
    <cellStyle name="Normálna 2 4 9 2 3" xfId="1181"/>
    <cellStyle name="Normálna 2 4 9 2 3 2" xfId="2983"/>
    <cellStyle name="Normálna 2 4 9 2 3 2 2" xfId="7509"/>
    <cellStyle name="Normálna 2 4 9 2 3 2 2 2" xfId="15464"/>
    <cellStyle name="Normálna 2 4 9 2 3 2 2 2 2" xfId="38637"/>
    <cellStyle name="Normálna 2 4 9 2 3 2 2 3" xfId="20857"/>
    <cellStyle name="Normálna 2 4 9 2 3 2 2 3 2" xfId="38638"/>
    <cellStyle name="Normálna 2 4 9 2 3 2 2 4" xfId="38639"/>
    <cellStyle name="Normálna 2 4 9 2 3 2 2 5" xfId="52545"/>
    <cellStyle name="Normálna 2 4 9 2 3 2 3" xfId="10939"/>
    <cellStyle name="Normálna 2 4 9 2 3 2 3 2" xfId="38640"/>
    <cellStyle name="Normálna 2 4 9 2 3 2 4" xfId="20856"/>
    <cellStyle name="Normálna 2 4 9 2 3 2 4 2" xfId="38641"/>
    <cellStyle name="Normálna 2 4 9 2 3 2 5" xfId="38642"/>
    <cellStyle name="Normálna 2 4 9 2 3 2 6" xfId="52546"/>
    <cellStyle name="Normálna 2 4 9 2 3 3" xfId="5933"/>
    <cellStyle name="Normálna 2 4 9 2 3 3 2" xfId="13888"/>
    <cellStyle name="Normálna 2 4 9 2 3 3 2 2" xfId="38643"/>
    <cellStyle name="Normálna 2 4 9 2 3 3 3" xfId="20858"/>
    <cellStyle name="Normálna 2 4 9 2 3 3 3 2" xfId="38644"/>
    <cellStyle name="Normálna 2 4 9 2 3 3 4" xfId="38645"/>
    <cellStyle name="Normálna 2 4 9 2 3 3 5" xfId="52547"/>
    <cellStyle name="Normálna 2 4 9 2 3 4" xfId="9138"/>
    <cellStyle name="Normálna 2 4 9 2 3 4 2" xfId="38646"/>
    <cellStyle name="Normálna 2 4 9 2 3 5" xfId="20855"/>
    <cellStyle name="Normálna 2 4 9 2 3 5 2" xfId="38647"/>
    <cellStyle name="Normálna 2 4 9 2 3 6" xfId="38648"/>
    <cellStyle name="Normálna 2 4 9 2 3 7" xfId="52548"/>
    <cellStyle name="Normálna 2 4 9 2 4" xfId="1991"/>
    <cellStyle name="Normálna 2 4 9 2 4 2" xfId="6724"/>
    <cellStyle name="Normálna 2 4 9 2 4 2 2" xfId="14679"/>
    <cellStyle name="Normálna 2 4 9 2 4 2 2 2" xfId="38649"/>
    <cellStyle name="Normálna 2 4 9 2 4 2 3" xfId="20860"/>
    <cellStyle name="Normálna 2 4 9 2 4 2 3 2" xfId="38650"/>
    <cellStyle name="Normálna 2 4 9 2 4 2 4" xfId="38651"/>
    <cellStyle name="Normálna 2 4 9 2 4 2 5" xfId="52549"/>
    <cellStyle name="Normálna 2 4 9 2 4 3" xfId="9948"/>
    <cellStyle name="Normálna 2 4 9 2 4 3 2" xfId="38652"/>
    <cellStyle name="Normálna 2 4 9 2 4 4" xfId="20859"/>
    <cellStyle name="Normálna 2 4 9 2 4 4 2" xfId="38653"/>
    <cellStyle name="Normálna 2 4 9 2 4 5" xfId="38654"/>
    <cellStyle name="Normálna 2 4 9 2 4 6" xfId="52550"/>
    <cellStyle name="Normálna 2 4 9 2 5" xfId="2650"/>
    <cellStyle name="Normálna 2 4 9 2 5 2" xfId="5142"/>
    <cellStyle name="Normálna 2 4 9 2 5 2 2" xfId="13097"/>
    <cellStyle name="Normálna 2 4 9 2 5 2 2 2" xfId="38655"/>
    <cellStyle name="Normálna 2 4 9 2 5 2 3" xfId="20862"/>
    <cellStyle name="Normálna 2 4 9 2 5 2 3 2" xfId="38656"/>
    <cellStyle name="Normálna 2 4 9 2 5 2 4" xfId="38657"/>
    <cellStyle name="Normálna 2 4 9 2 5 2 5" xfId="52551"/>
    <cellStyle name="Normálna 2 4 9 2 5 3" xfId="10607"/>
    <cellStyle name="Normálna 2 4 9 2 5 3 2" xfId="38658"/>
    <cellStyle name="Normálna 2 4 9 2 5 4" xfId="20861"/>
    <cellStyle name="Normálna 2 4 9 2 5 4 2" xfId="38659"/>
    <cellStyle name="Normálna 2 4 9 2 5 5" xfId="38660"/>
    <cellStyle name="Normálna 2 4 9 2 5 6" xfId="52552"/>
    <cellStyle name="Normálna 2 4 9 2 6" xfId="4349"/>
    <cellStyle name="Normálna 2 4 9 2 6 2" xfId="12304"/>
    <cellStyle name="Normálna 2 4 9 2 6 2 2" xfId="38661"/>
    <cellStyle name="Normálna 2 4 9 2 6 3" xfId="20863"/>
    <cellStyle name="Normálna 2 4 9 2 6 3 2" xfId="38662"/>
    <cellStyle name="Normálna 2 4 9 2 6 4" xfId="38663"/>
    <cellStyle name="Normálna 2 4 9 2 6 5" xfId="52553"/>
    <cellStyle name="Normálna 2 4 9 2 7" xfId="8347"/>
    <cellStyle name="Normálna 2 4 9 2 7 2" xfId="38664"/>
    <cellStyle name="Normálna 2 4 9 2 8" xfId="20844"/>
    <cellStyle name="Normálna 2 4 9 2 8 2" xfId="38665"/>
    <cellStyle name="Normálna 2 4 9 2 9" xfId="38666"/>
    <cellStyle name="Normálna 2 4 9 3" xfId="583"/>
    <cellStyle name="Normálna 2 4 9 3 2" xfId="1378"/>
    <cellStyle name="Normálna 2 4 9 3 2 2" xfId="3180"/>
    <cellStyle name="Normálna 2 4 9 3 2 2 2" xfId="7706"/>
    <cellStyle name="Normálna 2 4 9 3 2 2 2 2" xfId="15661"/>
    <cellStyle name="Normálna 2 4 9 3 2 2 2 2 2" xfId="38667"/>
    <cellStyle name="Normálna 2 4 9 3 2 2 2 3" xfId="20867"/>
    <cellStyle name="Normálna 2 4 9 3 2 2 2 3 2" xfId="38668"/>
    <cellStyle name="Normálna 2 4 9 3 2 2 2 4" xfId="38669"/>
    <cellStyle name="Normálna 2 4 9 3 2 2 2 5" xfId="52554"/>
    <cellStyle name="Normálna 2 4 9 3 2 2 3" xfId="11136"/>
    <cellStyle name="Normálna 2 4 9 3 2 2 3 2" xfId="38670"/>
    <cellStyle name="Normálna 2 4 9 3 2 2 4" xfId="20866"/>
    <cellStyle name="Normálna 2 4 9 3 2 2 4 2" xfId="38671"/>
    <cellStyle name="Normálna 2 4 9 3 2 2 5" xfId="38672"/>
    <cellStyle name="Normálna 2 4 9 3 2 2 6" xfId="52555"/>
    <cellStyle name="Normálna 2 4 9 3 2 3" xfId="6130"/>
    <cellStyle name="Normálna 2 4 9 3 2 3 2" xfId="14085"/>
    <cellStyle name="Normálna 2 4 9 3 2 3 2 2" xfId="38673"/>
    <cellStyle name="Normálna 2 4 9 3 2 3 3" xfId="20868"/>
    <cellStyle name="Normálna 2 4 9 3 2 3 3 2" xfId="38674"/>
    <cellStyle name="Normálna 2 4 9 3 2 3 4" xfId="38675"/>
    <cellStyle name="Normálna 2 4 9 3 2 3 5" xfId="52556"/>
    <cellStyle name="Normálna 2 4 9 3 2 4" xfId="9335"/>
    <cellStyle name="Normálna 2 4 9 3 2 4 2" xfId="38676"/>
    <cellStyle name="Normálna 2 4 9 3 2 5" xfId="20865"/>
    <cellStyle name="Normálna 2 4 9 3 2 5 2" xfId="38677"/>
    <cellStyle name="Normálna 2 4 9 3 2 6" xfId="38678"/>
    <cellStyle name="Normálna 2 4 9 3 2 7" xfId="52557"/>
    <cellStyle name="Normálna 2 4 9 3 3" xfId="2188"/>
    <cellStyle name="Normálna 2 4 9 3 3 2" xfId="6921"/>
    <cellStyle name="Normálna 2 4 9 3 3 2 2" xfId="14876"/>
    <cellStyle name="Normálna 2 4 9 3 3 2 2 2" xfId="38679"/>
    <cellStyle name="Normálna 2 4 9 3 3 2 3" xfId="20870"/>
    <cellStyle name="Normálna 2 4 9 3 3 2 3 2" xfId="38680"/>
    <cellStyle name="Normálna 2 4 9 3 3 2 4" xfId="38681"/>
    <cellStyle name="Normálna 2 4 9 3 3 2 5" xfId="52558"/>
    <cellStyle name="Normálna 2 4 9 3 3 3" xfId="10145"/>
    <cellStyle name="Normálna 2 4 9 3 3 3 2" xfId="38682"/>
    <cellStyle name="Normálna 2 4 9 3 3 4" xfId="20869"/>
    <cellStyle name="Normálna 2 4 9 3 3 4 2" xfId="38683"/>
    <cellStyle name="Normálna 2 4 9 3 3 5" xfId="38684"/>
    <cellStyle name="Normálna 2 4 9 3 3 6" xfId="52559"/>
    <cellStyle name="Normálna 2 4 9 3 4" xfId="3737"/>
    <cellStyle name="Normálna 2 4 9 3 4 2" xfId="5339"/>
    <cellStyle name="Normálna 2 4 9 3 4 2 2" xfId="13294"/>
    <cellStyle name="Normálna 2 4 9 3 4 2 2 2" xfId="38685"/>
    <cellStyle name="Normálna 2 4 9 3 4 2 3" xfId="20872"/>
    <cellStyle name="Normálna 2 4 9 3 4 2 3 2" xfId="38686"/>
    <cellStyle name="Normálna 2 4 9 3 4 2 4" xfId="38687"/>
    <cellStyle name="Normálna 2 4 9 3 4 2 5" xfId="52560"/>
    <cellStyle name="Normálna 2 4 9 3 4 3" xfId="11692"/>
    <cellStyle name="Normálna 2 4 9 3 4 3 2" xfId="38688"/>
    <cellStyle name="Normálna 2 4 9 3 4 4" xfId="20871"/>
    <cellStyle name="Normálna 2 4 9 3 4 4 2" xfId="38689"/>
    <cellStyle name="Normálna 2 4 9 3 4 5" xfId="38690"/>
    <cellStyle name="Normálna 2 4 9 3 4 6" xfId="52561"/>
    <cellStyle name="Normálna 2 4 9 3 5" xfId="4546"/>
    <cellStyle name="Normálna 2 4 9 3 5 2" xfId="12501"/>
    <cellStyle name="Normálna 2 4 9 3 5 2 2" xfId="38691"/>
    <cellStyle name="Normálna 2 4 9 3 5 3" xfId="20873"/>
    <cellStyle name="Normálna 2 4 9 3 5 3 2" xfId="38692"/>
    <cellStyle name="Normálna 2 4 9 3 5 4" xfId="38693"/>
    <cellStyle name="Normálna 2 4 9 3 5 5" xfId="52562"/>
    <cellStyle name="Normálna 2 4 9 3 6" xfId="8544"/>
    <cellStyle name="Normálna 2 4 9 3 6 2" xfId="38694"/>
    <cellStyle name="Normálna 2 4 9 3 7" xfId="20864"/>
    <cellStyle name="Normálna 2 4 9 3 7 2" xfId="38695"/>
    <cellStyle name="Normálna 2 4 9 3 8" xfId="38696"/>
    <cellStyle name="Normálna 2 4 9 3 9" xfId="52563"/>
    <cellStyle name="Normálna 2 4 9 4" xfId="988"/>
    <cellStyle name="Normálna 2 4 9 4 2" xfId="2790"/>
    <cellStyle name="Normálna 2 4 9 4 2 2" xfId="7316"/>
    <cellStyle name="Normálna 2 4 9 4 2 2 2" xfId="15271"/>
    <cellStyle name="Normálna 2 4 9 4 2 2 2 2" xfId="38697"/>
    <cellStyle name="Normálna 2 4 9 4 2 2 3" xfId="20876"/>
    <cellStyle name="Normálna 2 4 9 4 2 2 3 2" xfId="38698"/>
    <cellStyle name="Normálna 2 4 9 4 2 2 4" xfId="38699"/>
    <cellStyle name="Normálna 2 4 9 4 2 2 5" xfId="52564"/>
    <cellStyle name="Normálna 2 4 9 4 2 3" xfId="10746"/>
    <cellStyle name="Normálna 2 4 9 4 2 3 2" xfId="38700"/>
    <cellStyle name="Normálna 2 4 9 4 2 4" xfId="20875"/>
    <cellStyle name="Normálna 2 4 9 4 2 4 2" xfId="38701"/>
    <cellStyle name="Normálna 2 4 9 4 2 5" xfId="38702"/>
    <cellStyle name="Normálna 2 4 9 4 2 6" xfId="52565"/>
    <cellStyle name="Normálna 2 4 9 4 3" xfId="5740"/>
    <cellStyle name="Normálna 2 4 9 4 3 2" xfId="13695"/>
    <cellStyle name="Normálna 2 4 9 4 3 2 2" xfId="38703"/>
    <cellStyle name="Normálna 2 4 9 4 3 3" xfId="20877"/>
    <cellStyle name="Normálna 2 4 9 4 3 3 2" xfId="38704"/>
    <cellStyle name="Normálna 2 4 9 4 3 4" xfId="38705"/>
    <cellStyle name="Normálna 2 4 9 4 3 5" xfId="52566"/>
    <cellStyle name="Normálna 2 4 9 4 4" xfId="8945"/>
    <cellStyle name="Normálna 2 4 9 4 4 2" xfId="38706"/>
    <cellStyle name="Normálna 2 4 9 4 5" xfId="20874"/>
    <cellStyle name="Normálna 2 4 9 4 5 2" xfId="38707"/>
    <cellStyle name="Normálna 2 4 9 4 6" xfId="38708"/>
    <cellStyle name="Normálna 2 4 9 4 7" xfId="52567"/>
    <cellStyle name="Normálna 2 4 9 5" xfId="1797"/>
    <cellStyle name="Normálna 2 4 9 5 2" xfId="6531"/>
    <cellStyle name="Normálna 2 4 9 5 2 2" xfId="14486"/>
    <cellStyle name="Normálna 2 4 9 5 2 2 2" xfId="38709"/>
    <cellStyle name="Normálna 2 4 9 5 2 3" xfId="20879"/>
    <cellStyle name="Normálna 2 4 9 5 2 3 2" xfId="38710"/>
    <cellStyle name="Normálna 2 4 9 5 2 4" xfId="38711"/>
    <cellStyle name="Normálna 2 4 9 5 2 5" xfId="52568"/>
    <cellStyle name="Normálna 2 4 9 5 3" xfId="9754"/>
    <cellStyle name="Normálna 2 4 9 5 3 2" xfId="38712"/>
    <cellStyle name="Normálna 2 4 9 5 4" xfId="20878"/>
    <cellStyle name="Normálna 2 4 9 5 4 2" xfId="38713"/>
    <cellStyle name="Normálna 2 4 9 5 5" xfId="38714"/>
    <cellStyle name="Normálna 2 4 9 5 6" xfId="52569"/>
    <cellStyle name="Normálna 2 4 9 6" xfId="2660"/>
    <cellStyle name="Normálna 2 4 9 6 2" xfId="4949"/>
    <cellStyle name="Normálna 2 4 9 6 2 2" xfId="12904"/>
    <cellStyle name="Normálna 2 4 9 6 2 2 2" xfId="38715"/>
    <cellStyle name="Normálna 2 4 9 6 2 3" xfId="20881"/>
    <cellStyle name="Normálna 2 4 9 6 2 3 2" xfId="38716"/>
    <cellStyle name="Normálna 2 4 9 6 2 4" xfId="38717"/>
    <cellStyle name="Normálna 2 4 9 6 2 5" xfId="52570"/>
    <cellStyle name="Normálna 2 4 9 6 3" xfId="10617"/>
    <cellStyle name="Normálna 2 4 9 6 3 2" xfId="38718"/>
    <cellStyle name="Normálna 2 4 9 6 4" xfId="20880"/>
    <cellStyle name="Normálna 2 4 9 6 4 2" xfId="38719"/>
    <cellStyle name="Normálna 2 4 9 6 5" xfId="38720"/>
    <cellStyle name="Normálna 2 4 9 6 6" xfId="52571"/>
    <cellStyle name="Normálna 2 4 9 7" xfId="4156"/>
    <cellStyle name="Normálna 2 4 9 7 2" xfId="12111"/>
    <cellStyle name="Normálna 2 4 9 7 2 2" xfId="38721"/>
    <cellStyle name="Normálna 2 4 9 7 3" xfId="20882"/>
    <cellStyle name="Normálna 2 4 9 7 3 2" xfId="38722"/>
    <cellStyle name="Normálna 2 4 9 7 4" xfId="38723"/>
    <cellStyle name="Normálna 2 4 9 7 5" xfId="52572"/>
    <cellStyle name="Normálna 2 4 9 8" xfId="8154"/>
    <cellStyle name="Normálna 2 4 9 8 2" xfId="38724"/>
    <cellStyle name="Normálna 2 4 9 9" xfId="20843"/>
    <cellStyle name="Normálna 2 4 9 9 2" xfId="38725"/>
    <cellStyle name="Normálna 2 4_Káble" xfId="23884"/>
    <cellStyle name="Normálna 2 5" xfId="9"/>
    <cellStyle name="Normálna 2 5 2" xfId="23856"/>
    <cellStyle name="Normálna 2 5_Káble" xfId="23885"/>
    <cellStyle name="Normálna 2 6" xfId="77"/>
    <cellStyle name="Normálna 2 7" xfId="23902"/>
    <cellStyle name="Normálna 2 8" xfId="23901"/>
    <cellStyle name="Normálna 2 9" xfId="23908"/>
    <cellStyle name="Normálna 2_Káble" xfId="23881"/>
    <cellStyle name="Normálna 20" xfId="23850"/>
    <cellStyle name="Normálna 20 2" xfId="47631"/>
    <cellStyle name="Normálna 21" xfId="23873"/>
    <cellStyle name="Normálna 21 2" xfId="47632"/>
    <cellStyle name="Normálna 22" xfId="47640"/>
    <cellStyle name="Normálna 23" xfId="52573"/>
    <cellStyle name="Normálna 24" xfId="52574"/>
    <cellStyle name="Normálna 25" xfId="52575"/>
    <cellStyle name="Normálna 26" xfId="52576"/>
    <cellStyle name="Normálna 27" xfId="52577"/>
    <cellStyle name="Normálna 3" xfId="10"/>
    <cellStyle name="Normálna 3 2" xfId="11"/>
    <cellStyle name="Normálna 3 3" xfId="78"/>
    <cellStyle name="Normálna 4" xfId="12"/>
    <cellStyle name="Normálna 4 10" xfId="8039"/>
    <cellStyle name="Normálna 4 10 2" xfId="15953"/>
    <cellStyle name="Normálna 4 10 2 2" xfId="38726"/>
    <cellStyle name="Normálna 4 10 3" xfId="20883"/>
    <cellStyle name="Normálna 4 10 3 2" xfId="38727"/>
    <cellStyle name="Normálna 4 10 4" xfId="38728"/>
    <cellStyle name="Normálna 4 10 5" xfId="52578"/>
    <cellStyle name="Normálna 4 11" xfId="23857"/>
    <cellStyle name="Normálna 4 12" xfId="52579"/>
    <cellStyle name="Normálna 4 13" xfId="52580"/>
    <cellStyle name="Normálna 4 2" xfId="13"/>
    <cellStyle name="Normálna 4 2 2" xfId="23858"/>
    <cellStyle name="Normálna 4 2 3" xfId="52581"/>
    <cellStyle name="Normálna 4 2_Káble" xfId="23891"/>
    <cellStyle name="Normálna 4 3" xfId="14"/>
    <cellStyle name="Normálna 4 3 2" xfId="82"/>
    <cellStyle name="Normálna 4 3 3" xfId="101"/>
    <cellStyle name="Normálna 4 3 3 2" xfId="304"/>
    <cellStyle name="Normálna 4 3 4" xfId="8037"/>
    <cellStyle name="Normálna 4 3 4 2" xfId="15951"/>
    <cellStyle name="Normálna 4 3 5" xfId="23859"/>
    <cellStyle name="Normálna 4 3_Káble" xfId="23887"/>
    <cellStyle name="Normálna 4 4" xfId="15"/>
    <cellStyle name="Normálna 4 4 10" xfId="1668"/>
    <cellStyle name="Normálna 4 4 10 2" xfId="6417"/>
    <cellStyle name="Normálna 4 4 10 2 2" xfId="14372"/>
    <cellStyle name="Normálna 4 4 10 2 2 2" xfId="38729"/>
    <cellStyle name="Normálna 4 4 10 2 3" xfId="20886"/>
    <cellStyle name="Normálna 4 4 10 2 3 2" xfId="38730"/>
    <cellStyle name="Normálna 4 4 10 2 4" xfId="38731"/>
    <cellStyle name="Normálna 4 4 10 2 5" xfId="52582"/>
    <cellStyle name="Normálna 4 4 10 3" xfId="9625"/>
    <cellStyle name="Normálna 4 4 10 3 2" xfId="38732"/>
    <cellStyle name="Normálna 4 4 10 4" xfId="20885"/>
    <cellStyle name="Normálna 4 4 10 4 2" xfId="38733"/>
    <cellStyle name="Normálna 4 4 10 5" xfId="38734"/>
    <cellStyle name="Normálna 4 4 10 6" xfId="52583"/>
    <cellStyle name="Normálna 4 4 11" xfId="3659"/>
    <cellStyle name="Normálna 4 4 11 2" xfId="4853"/>
    <cellStyle name="Normálna 4 4 11 2 2" xfId="12808"/>
    <cellStyle name="Normálna 4 4 11 2 2 2" xfId="38735"/>
    <cellStyle name="Normálna 4 4 11 2 3" xfId="20888"/>
    <cellStyle name="Normálna 4 4 11 2 3 2" xfId="38736"/>
    <cellStyle name="Normálna 4 4 11 2 4" xfId="38737"/>
    <cellStyle name="Normálna 4 4 11 2 5" xfId="52584"/>
    <cellStyle name="Normálna 4 4 11 3" xfId="11614"/>
    <cellStyle name="Normálna 4 4 11 3 2" xfId="38738"/>
    <cellStyle name="Normálna 4 4 11 4" xfId="20887"/>
    <cellStyle name="Normálna 4 4 11 4 2" xfId="38739"/>
    <cellStyle name="Normálna 4 4 11 5" xfId="38740"/>
    <cellStyle name="Normálna 4 4 11 6" xfId="52585"/>
    <cellStyle name="Normálna 4 4 12" xfId="4042"/>
    <cellStyle name="Normálna 4 4 12 2" xfId="11997"/>
    <cellStyle name="Normálna 4 4 12 2 2" xfId="38741"/>
    <cellStyle name="Normálna 4 4 12 3" xfId="20889"/>
    <cellStyle name="Normálna 4 4 12 3 2" xfId="38742"/>
    <cellStyle name="Normálna 4 4 12 4" xfId="38743"/>
    <cellStyle name="Normálna 4 4 12 5" xfId="52586"/>
    <cellStyle name="Normálna 4 4 13" xfId="8058"/>
    <cellStyle name="Normálna 4 4 13 2" xfId="38744"/>
    <cellStyle name="Normálna 4 4 14" xfId="20884"/>
    <cellStyle name="Normálna 4 4 14 2" xfId="38745"/>
    <cellStyle name="Normálna 4 4 15" xfId="23860"/>
    <cellStyle name="Normálna 4 4 16" xfId="38746"/>
    <cellStyle name="Normálna 4 4 17" xfId="52587"/>
    <cellStyle name="Normálna 4 4 2" xfId="81"/>
    <cellStyle name="Normálna 4 4 3" xfId="184"/>
    <cellStyle name="Normálna 4 4 3 10" xfId="38747"/>
    <cellStyle name="Normálna 4 4 3 11" xfId="52588"/>
    <cellStyle name="Normálna 4 4 3 2" xfId="385"/>
    <cellStyle name="Normálna 4 4 3 2 10" xfId="52589"/>
    <cellStyle name="Normálna 4 4 3 2 2" xfId="777"/>
    <cellStyle name="Normálna 4 4 3 2 2 2" xfId="1572"/>
    <cellStyle name="Normálna 4 4 3 2 2 2 2" xfId="3374"/>
    <cellStyle name="Normálna 4 4 3 2 2 2 2 2" xfId="7900"/>
    <cellStyle name="Normálna 4 4 3 2 2 2 2 2 2" xfId="15855"/>
    <cellStyle name="Normálna 4 4 3 2 2 2 2 2 2 2" xfId="38748"/>
    <cellStyle name="Normálna 4 4 3 2 2 2 2 2 3" xfId="20895"/>
    <cellStyle name="Normálna 4 4 3 2 2 2 2 2 3 2" xfId="38749"/>
    <cellStyle name="Normálna 4 4 3 2 2 2 2 2 4" xfId="38750"/>
    <cellStyle name="Normálna 4 4 3 2 2 2 2 2 5" xfId="52590"/>
    <cellStyle name="Normálna 4 4 3 2 2 2 2 3" xfId="11330"/>
    <cellStyle name="Normálna 4 4 3 2 2 2 2 3 2" xfId="38751"/>
    <cellStyle name="Normálna 4 4 3 2 2 2 2 4" xfId="20894"/>
    <cellStyle name="Normálna 4 4 3 2 2 2 2 4 2" xfId="38752"/>
    <cellStyle name="Normálna 4 4 3 2 2 2 2 5" xfId="38753"/>
    <cellStyle name="Normálna 4 4 3 2 2 2 2 6" xfId="52591"/>
    <cellStyle name="Normálna 4 4 3 2 2 2 3" xfId="6324"/>
    <cellStyle name="Normálna 4 4 3 2 2 2 3 2" xfId="14279"/>
    <cellStyle name="Normálna 4 4 3 2 2 2 3 2 2" xfId="38754"/>
    <cellStyle name="Normálna 4 4 3 2 2 2 3 3" xfId="20896"/>
    <cellStyle name="Normálna 4 4 3 2 2 2 3 3 2" xfId="38755"/>
    <cellStyle name="Normálna 4 4 3 2 2 2 3 4" xfId="38756"/>
    <cellStyle name="Normálna 4 4 3 2 2 2 3 5" xfId="52592"/>
    <cellStyle name="Normálna 4 4 3 2 2 2 4" xfId="9529"/>
    <cellStyle name="Normálna 4 4 3 2 2 2 4 2" xfId="38757"/>
    <cellStyle name="Normálna 4 4 3 2 2 2 5" xfId="20893"/>
    <cellStyle name="Normálna 4 4 3 2 2 2 5 2" xfId="38758"/>
    <cellStyle name="Normálna 4 4 3 2 2 2 6" xfId="38759"/>
    <cellStyle name="Normálna 4 4 3 2 2 2 7" xfId="52593"/>
    <cellStyle name="Normálna 4 4 3 2 2 3" xfId="2382"/>
    <cellStyle name="Normálna 4 4 3 2 2 3 2" xfId="7115"/>
    <cellStyle name="Normálna 4 4 3 2 2 3 2 2" xfId="15070"/>
    <cellStyle name="Normálna 4 4 3 2 2 3 2 2 2" xfId="38760"/>
    <cellStyle name="Normálna 4 4 3 2 2 3 2 3" xfId="20898"/>
    <cellStyle name="Normálna 4 4 3 2 2 3 2 3 2" xfId="38761"/>
    <cellStyle name="Normálna 4 4 3 2 2 3 2 4" xfId="38762"/>
    <cellStyle name="Normálna 4 4 3 2 2 3 2 5" xfId="52594"/>
    <cellStyle name="Normálna 4 4 3 2 2 3 3" xfId="10339"/>
    <cellStyle name="Normálna 4 4 3 2 2 3 3 2" xfId="38763"/>
    <cellStyle name="Normálna 4 4 3 2 2 3 4" xfId="20897"/>
    <cellStyle name="Normálna 4 4 3 2 2 3 4 2" xfId="38764"/>
    <cellStyle name="Normálna 4 4 3 2 2 3 5" xfId="38765"/>
    <cellStyle name="Normálna 4 4 3 2 2 3 6" xfId="52595"/>
    <cellStyle name="Normálna 4 4 3 2 2 4" xfId="3606"/>
    <cellStyle name="Normálna 4 4 3 2 2 4 2" xfId="5533"/>
    <cellStyle name="Normálna 4 4 3 2 2 4 2 2" xfId="13488"/>
    <cellStyle name="Normálna 4 4 3 2 2 4 2 2 2" xfId="38766"/>
    <cellStyle name="Normálna 4 4 3 2 2 4 2 3" xfId="20900"/>
    <cellStyle name="Normálna 4 4 3 2 2 4 2 3 2" xfId="38767"/>
    <cellStyle name="Normálna 4 4 3 2 2 4 2 4" xfId="38768"/>
    <cellStyle name="Normálna 4 4 3 2 2 4 2 5" xfId="52596"/>
    <cellStyle name="Normálna 4 4 3 2 2 4 3" xfId="11562"/>
    <cellStyle name="Normálna 4 4 3 2 2 4 3 2" xfId="38769"/>
    <cellStyle name="Normálna 4 4 3 2 2 4 4" xfId="20899"/>
    <cellStyle name="Normálna 4 4 3 2 2 4 4 2" xfId="38770"/>
    <cellStyle name="Normálna 4 4 3 2 2 4 5" xfId="38771"/>
    <cellStyle name="Normálna 4 4 3 2 2 4 6" xfId="52597"/>
    <cellStyle name="Normálna 4 4 3 2 2 5" xfId="4740"/>
    <cellStyle name="Normálna 4 4 3 2 2 5 2" xfId="12695"/>
    <cellStyle name="Normálna 4 4 3 2 2 5 2 2" xfId="38772"/>
    <cellStyle name="Normálna 4 4 3 2 2 5 3" xfId="20901"/>
    <cellStyle name="Normálna 4 4 3 2 2 5 3 2" xfId="38773"/>
    <cellStyle name="Normálna 4 4 3 2 2 5 4" xfId="38774"/>
    <cellStyle name="Normálna 4 4 3 2 2 5 5" xfId="52598"/>
    <cellStyle name="Normálna 4 4 3 2 2 6" xfId="8738"/>
    <cellStyle name="Normálna 4 4 3 2 2 6 2" xfId="38775"/>
    <cellStyle name="Normálna 4 4 3 2 2 7" xfId="20892"/>
    <cellStyle name="Normálna 4 4 3 2 2 7 2" xfId="38776"/>
    <cellStyle name="Normálna 4 4 3 2 2 8" xfId="38777"/>
    <cellStyle name="Normálna 4 4 3 2 2 9" xfId="52599"/>
    <cellStyle name="Normálna 4 4 3 2 3" xfId="1182"/>
    <cellStyle name="Normálna 4 4 3 2 3 2" xfId="2984"/>
    <cellStyle name="Normálna 4 4 3 2 3 2 2" xfId="7510"/>
    <cellStyle name="Normálna 4 4 3 2 3 2 2 2" xfId="15465"/>
    <cellStyle name="Normálna 4 4 3 2 3 2 2 2 2" xfId="38778"/>
    <cellStyle name="Normálna 4 4 3 2 3 2 2 3" xfId="20904"/>
    <cellStyle name="Normálna 4 4 3 2 3 2 2 3 2" xfId="38779"/>
    <cellStyle name="Normálna 4 4 3 2 3 2 2 4" xfId="38780"/>
    <cellStyle name="Normálna 4 4 3 2 3 2 2 5" xfId="52600"/>
    <cellStyle name="Normálna 4 4 3 2 3 2 3" xfId="10940"/>
    <cellStyle name="Normálna 4 4 3 2 3 2 3 2" xfId="38781"/>
    <cellStyle name="Normálna 4 4 3 2 3 2 4" xfId="20903"/>
    <cellStyle name="Normálna 4 4 3 2 3 2 4 2" xfId="38782"/>
    <cellStyle name="Normálna 4 4 3 2 3 2 5" xfId="38783"/>
    <cellStyle name="Normálna 4 4 3 2 3 2 6" xfId="52601"/>
    <cellStyle name="Normálna 4 4 3 2 3 3" xfId="5934"/>
    <cellStyle name="Normálna 4 4 3 2 3 3 2" xfId="13889"/>
    <cellStyle name="Normálna 4 4 3 2 3 3 2 2" xfId="38784"/>
    <cellStyle name="Normálna 4 4 3 2 3 3 3" xfId="20905"/>
    <cellStyle name="Normálna 4 4 3 2 3 3 3 2" xfId="38785"/>
    <cellStyle name="Normálna 4 4 3 2 3 3 4" xfId="38786"/>
    <cellStyle name="Normálna 4 4 3 2 3 3 5" xfId="52602"/>
    <cellStyle name="Normálna 4 4 3 2 3 4" xfId="9139"/>
    <cellStyle name="Normálna 4 4 3 2 3 4 2" xfId="38787"/>
    <cellStyle name="Normálna 4 4 3 2 3 5" xfId="20902"/>
    <cellStyle name="Normálna 4 4 3 2 3 5 2" xfId="38788"/>
    <cellStyle name="Normálna 4 4 3 2 3 6" xfId="38789"/>
    <cellStyle name="Normálna 4 4 3 2 3 7" xfId="52603"/>
    <cellStyle name="Normálna 4 4 3 2 4" xfId="1992"/>
    <cellStyle name="Normálna 4 4 3 2 4 2" xfId="6725"/>
    <cellStyle name="Normálna 4 4 3 2 4 2 2" xfId="14680"/>
    <cellStyle name="Normálna 4 4 3 2 4 2 2 2" xfId="38790"/>
    <cellStyle name="Normálna 4 4 3 2 4 2 3" xfId="20907"/>
    <cellStyle name="Normálna 4 4 3 2 4 2 3 2" xfId="38791"/>
    <cellStyle name="Normálna 4 4 3 2 4 2 4" xfId="38792"/>
    <cellStyle name="Normálna 4 4 3 2 4 2 5" xfId="52604"/>
    <cellStyle name="Normálna 4 4 3 2 4 3" xfId="9949"/>
    <cellStyle name="Normálna 4 4 3 2 4 3 2" xfId="38793"/>
    <cellStyle name="Normálna 4 4 3 2 4 4" xfId="20906"/>
    <cellStyle name="Normálna 4 4 3 2 4 4 2" xfId="38794"/>
    <cellStyle name="Normálna 4 4 3 2 4 5" xfId="38795"/>
    <cellStyle name="Normálna 4 4 3 2 4 6" xfId="52605"/>
    <cellStyle name="Normálna 4 4 3 2 5" xfId="2564"/>
    <cellStyle name="Normálna 4 4 3 2 5 2" xfId="5143"/>
    <cellStyle name="Normálna 4 4 3 2 5 2 2" xfId="13098"/>
    <cellStyle name="Normálna 4 4 3 2 5 2 2 2" xfId="38796"/>
    <cellStyle name="Normálna 4 4 3 2 5 2 3" xfId="20909"/>
    <cellStyle name="Normálna 4 4 3 2 5 2 3 2" xfId="38797"/>
    <cellStyle name="Normálna 4 4 3 2 5 2 4" xfId="38798"/>
    <cellStyle name="Normálna 4 4 3 2 5 2 5" xfId="52606"/>
    <cellStyle name="Normálna 4 4 3 2 5 3" xfId="10521"/>
    <cellStyle name="Normálna 4 4 3 2 5 3 2" xfId="38799"/>
    <cellStyle name="Normálna 4 4 3 2 5 4" xfId="20908"/>
    <cellStyle name="Normálna 4 4 3 2 5 4 2" xfId="38800"/>
    <cellStyle name="Normálna 4 4 3 2 5 5" xfId="38801"/>
    <cellStyle name="Normálna 4 4 3 2 5 6" xfId="52607"/>
    <cellStyle name="Normálna 4 4 3 2 6" xfId="4350"/>
    <cellStyle name="Normálna 4 4 3 2 6 2" xfId="12305"/>
    <cellStyle name="Normálna 4 4 3 2 6 2 2" xfId="38802"/>
    <cellStyle name="Normálna 4 4 3 2 6 3" xfId="20910"/>
    <cellStyle name="Normálna 4 4 3 2 6 3 2" xfId="38803"/>
    <cellStyle name="Normálna 4 4 3 2 6 4" xfId="38804"/>
    <cellStyle name="Normálna 4 4 3 2 6 5" xfId="52608"/>
    <cellStyle name="Normálna 4 4 3 2 7" xfId="8348"/>
    <cellStyle name="Normálna 4 4 3 2 7 2" xfId="38805"/>
    <cellStyle name="Normálna 4 4 3 2 8" xfId="20891"/>
    <cellStyle name="Normálna 4 4 3 2 8 2" xfId="38806"/>
    <cellStyle name="Normálna 4 4 3 2 9" xfId="38807"/>
    <cellStyle name="Normálna 4 4 3 3" xfId="584"/>
    <cellStyle name="Normálna 4 4 3 3 2" xfId="1379"/>
    <cellStyle name="Normálna 4 4 3 3 2 2" xfId="3181"/>
    <cellStyle name="Normálna 4 4 3 3 2 2 2" xfId="7707"/>
    <cellStyle name="Normálna 4 4 3 3 2 2 2 2" xfId="15662"/>
    <cellStyle name="Normálna 4 4 3 3 2 2 2 2 2" xfId="38808"/>
    <cellStyle name="Normálna 4 4 3 3 2 2 2 3" xfId="20914"/>
    <cellStyle name="Normálna 4 4 3 3 2 2 2 3 2" xfId="38809"/>
    <cellStyle name="Normálna 4 4 3 3 2 2 2 4" xfId="38810"/>
    <cellStyle name="Normálna 4 4 3 3 2 2 2 5" xfId="52609"/>
    <cellStyle name="Normálna 4 4 3 3 2 2 3" xfId="11137"/>
    <cellStyle name="Normálna 4 4 3 3 2 2 3 2" xfId="38811"/>
    <cellStyle name="Normálna 4 4 3 3 2 2 4" xfId="20913"/>
    <cellStyle name="Normálna 4 4 3 3 2 2 4 2" xfId="38812"/>
    <cellStyle name="Normálna 4 4 3 3 2 2 5" xfId="38813"/>
    <cellStyle name="Normálna 4 4 3 3 2 2 6" xfId="52610"/>
    <cellStyle name="Normálna 4 4 3 3 2 3" xfId="6131"/>
    <cellStyle name="Normálna 4 4 3 3 2 3 2" xfId="14086"/>
    <cellStyle name="Normálna 4 4 3 3 2 3 2 2" xfId="38814"/>
    <cellStyle name="Normálna 4 4 3 3 2 3 3" xfId="20915"/>
    <cellStyle name="Normálna 4 4 3 3 2 3 3 2" xfId="38815"/>
    <cellStyle name="Normálna 4 4 3 3 2 3 4" xfId="38816"/>
    <cellStyle name="Normálna 4 4 3 3 2 3 5" xfId="52611"/>
    <cellStyle name="Normálna 4 4 3 3 2 4" xfId="9336"/>
    <cellStyle name="Normálna 4 4 3 3 2 4 2" xfId="38817"/>
    <cellStyle name="Normálna 4 4 3 3 2 5" xfId="20912"/>
    <cellStyle name="Normálna 4 4 3 3 2 5 2" xfId="38818"/>
    <cellStyle name="Normálna 4 4 3 3 2 6" xfId="38819"/>
    <cellStyle name="Normálna 4 4 3 3 2 7" xfId="52612"/>
    <cellStyle name="Normálna 4 4 3 3 3" xfId="2189"/>
    <cellStyle name="Normálna 4 4 3 3 3 2" xfId="6922"/>
    <cellStyle name="Normálna 4 4 3 3 3 2 2" xfId="14877"/>
    <cellStyle name="Normálna 4 4 3 3 3 2 2 2" xfId="38820"/>
    <cellStyle name="Normálna 4 4 3 3 3 2 3" xfId="20917"/>
    <cellStyle name="Normálna 4 4 3 3 3 2 3 2" xfId="38821"/>
    <cellStyle name="Normálna 4 4 3 3 3 2 4" xfId="38822"/>
    <cellStyle name="Normálna 4 4 3 3 3 2 5" xfId="52613"/>
    <cellStyle name="Normálna 4 4 3 3 3 3" xfId="10146"/>
    <cellStyle name="Normálna 4 4 3 3 3 3 2" xfId="38823"/>
    <cellStyle name="Normálna 4 4 3 3 3 4" xfId="20916"/>
    <cellStyle name="Normálna 4 4 3 3 3 4 2" xfId="38824"/>
    <cellStyle name="Normálna 4 4 3 3 3 5" xfId="38825"/>
    <cellStyle name="Normálna 4 4 3 3 3 6" xfId="52614"/>
    <cellStyle name="Normálna 4 4 3 3 4" xfId="3933"/>
    <cellStyle name="Normálna 4 4 3 3 4 2" xfId="5340"/>
    <cellStyle name="Normálna 4 4 3 3 4 2 2" xfId="13295"/>
    <cellStyle name="Normálna 4 4 3 3 4 2 2 2" xfId="38826"/>
    <cellStyle name="Normálna 4 4 3 3 4 2 3" xfId="20919"/>
    <cellStyle name="Normálna 4 4 3 3 4 2 3 2" xfId="38827"/>
    <cellStyle name="Normálna 4 4 3 3 4 2 4" xfId="38828"/>
    <cellStyle name="Normálna 4 4 3 3 4 2 5" xfId="52615"/>
    <cellStyle name="Normálna 4 4 3 3 4 3" xfId="11888"/>
    <cellStyle name="Normálna 4 4 3 3 4 3 2" xfId="38829"/>
    <cellStyle name="Normálna 4 4 3 3 4 4" xfId="20918"/>
    <cellStyle name="Normálna 4 4 3 3 4 4 2" xfId="38830"/>
    <cellStyle name="Normálna 4 4 3 3 4 5" xfId="38831"/>
    <cellStyle name="Normálna 4 4 3 3 4 6" xfId="52616"/>
    <cellStyle name="Normálna 4 4 3 3 5" xfId="4547"/>
    <cellStyle name="Normálna 4 4 3 3 5 2" xfId="12502"/>
    <cellStyle name="Normálna 4 4 3 3 5 2 2" xfId="38832"/>
    <cellStyle name="Normálna 4 4 3 3 5 3" xfId="20920"/>
    <cellStyle name="Normálna 4 4 3 3 5 3 2" xfId="38833"/>
    <cellStyle name="Normálna 4 4 3 3 5 4" xfId="38834"/>
    <cellStyle name="Normálna 4 4 3 3 5 5" xfId="52617"/>
    <cellStyle name="Normálna 4 4 3 3 6" xfId="8545"/>
    <cellStyle name="Normálna 4 4 3 3 6 2" xfId="38835"/>
    <cellStyle name="Normálna 4 4 3 3 7" xfId="20911"/>
    <cellStyle name="Normálna 4 4 3 3 7 2" xfId="38836"/>
    <cellStyle name="Normálna 4 4 3 3 8" xfId="38837"/>
    <cellStyle name="Normálna 4 4 3 3 9" xfId="52618"/>
    <cellStyle name="Normálna 4 4 3 4" xfId="989"/>
    <cellStyle name="Normálna 4 4 3 4 2" xfId="2791"/>
    <cellStyle name="Normálna 4 4 3 4 2 2" xfId="7317"/>
    <cellStyle name="Normálna 4 4 3 4 2 2 2" xfId="15272"/>
    <cellStyle name="Normálna 4 4 3 4 2 2 2 2" xfId="38838"/>
    <cellStyle name="Normálna 4 4 3 4 2 2 3" xfId="20923"/>
    <cellStyle name="Normálna 4 4 3 4 2 2 3 2" xfId="38839"/>
    <cellStyle name="Normálna 4 4 3 4 2 2 4" xfId="38840"/>
    <cellStyle name="Normálna 4 4 3 4 2 2 5" xfId="52619"/>
    <cellStyle name="Normálna 4 4 3 4 2 3" xfId="10747"/>
    <cellStyle name="Normálna 4 4 3 4 2 3 2" xfId="38841"/>
    <cellStyle name="Normálna 4 4 3 4 2 4" xfId="20922"/>
    <cellStyle name="Normálna 4 4 3 4 2 4 2" xfId="38842"/>
    <cellStyle name="Normálna 4 4 3 4 2 5" xfId="38843"/>
    <cellStyle name="Normálna 4 4 3 4 2 6" xfId="52620"/>
    <cellStyle name="Normálna 4 4 3 4 3" xfId="5741"/>
    <cellStyle name="Normálna 4 4 3 4 3 2" xfId="13696"/>
    <cellStyle name="Normálna 4 4 3 4 3 2 2" xfId="38844"/>
    <cellStyle name="Normálna 4 4 3 4 3 3" xfId="20924"/>
    <cellStyle name="Normálna 4 4 3 4 3 3 2" xfId="38845"/>
    <cellStyle name="Normálna 4 4 3 4 3 4" xfId="38846"/>
    <cellStyle name="Normálna 4 4 3 4 3 5" xfId="52621"/>
    <cellStyle name="Normálna 4 4 3 4 4" xfId="8946"/>
    <cellStyle name="Normálna 4 4 3 4 4 2" xfId="38847"/>
    <cellStyle name="Normálna 4 4 3 4 5" xfId="20921"/>
    <cellStyle name="Normálna 4 4 3 4 5 2" xfId="38848"/>
    <cellStyle name="Normálna 4 4 3 4 6" xfId="38849"/>
    <cellStyle name="Normálna 4 4 3 4 7" xfId="52622"/>
    <cellStyle name="Normálna 4 4 3 5" xfId="1798"/>
    <cellStyle name="Normálna 4 4 3 5 2" xfId="6532"/>
    <cellStyle name="Normálna 4 4 3 5 2 2" xfId="14487"/>
    <cellStyle name="Normálna 4 4 3 5 2 2 2" xfId="38850"/>
    <cellStyle name="Normálna 4 4 3 5 2 3" xfId="20926"/>
    <cellStyle name="Normálna 4 4 3 5 2 3 2" xfId="38851"/>
    <cellStyle name="Normálna 4 4 3 5 2 4" xfId="38852"/>
    <cellStyle name="Normálna 4 4 3 5 2 5" xfId="52623"/>
    <cellStyle name="Normálna 4 4 3 5 3" xfId="9755"/>
    <cellStyle name="Normálna 4 4 3 5 3 2" xfId="38853"/>
    <cellStyle name="Normálna 4 4 3 5 4" xfId="20925"/>
    <cellStyle name="Normálna 4 4 3 5 4 2" xfId="38854"/>
    <cellStyle name="Normálna 4 4 3 5 5" xfId="38855"/>
    <cellStyle name="Normálna 4 4 3 5 6" xfId="52624"/>
    <cellStyle name="Normálna 4 4 3 6" xfId="3632"/>
    <cellStyle name="Normálna 4 4 3 6 2" xfId="4950"/>
    <cellStyle name="Normálna 4 4 3 6 2 2" xfId="12905"/>
    <cellStyle name="Normálna 4 4 3 6 2 2 2" xfId="38856"/>
    <cellStyle name="Normálna 4 4 3 6 2 3" xfId="20928"/>
    <cellStyle name="Normálna 4 4 3 6 2 3 2" xfId="38857"/>
    <cellStyle name="Normálna 4 4 3 6 2 4" xfId="38858"/>
    <cellStyle name="Normálna 4 4 3 6 2 5" xfId="52625"/>
    <cellStyle name="Normálna 4 4 3 6 3" xfId="11588"/>
    <cellStyle name="Normálna 4 4 3 6 3 2" xfId="38859"/>
    <cellStyle name="Normálna 4 4 3 6 4" xfId="20927"/>
    <cellStyle name="Normálna 4 4 3 6 4 2" xfId="38860"/>
    <cellStyle name="Normálna 4 4 3 6 5" xfId="38861"/>
    <cellStyle name="Normálna 4 4 3 6 6" xfId="52626"/>
    <cellStyle name="Normálna 4 4 3 7" xfId="4157"/>
    <cellStyle name="Normálna 4 4 3 7 2" xfId="12112"/>
    <cellStyle name="Normálna 4 4 3 7 2 2" xfId="38862"/>
    <cellStyle name="Normálna 4 4 3 7 3" xfId="20929"/>
    <cellStyle name="Normálna 4 4 3 7 3 2" xfId="38863"/>
    <cellStyle name="Normálna 4 4 3 7 4" xfId="38864"/>
    <cellStyle name="Normálna 4 4 3 7 5" xfId="52627"/>
    <cellStyle name="Normálna 4 4 3 8" xfId="8155"/>
    <cellStyle name="Normálna 4 4 3 8 2" xfId="38865"/>
    <cellStyle name="Normálna 4 4 3 9" xfId="20890"/>
    <cellStyle name="Normálna 4 4 3 9 2" xfId="38866"/>
    <cellStyle name="Normálna 4 4 4" xfId="272"/>
    <cellStyle name="Normálna 4 4 4 10" xfId="52628"/>
    <cellStyle name="Normálna 4 4 4 2" xfId="670"/>
    <cellStyle name="Normálna 4 4 4 2 2" xfId="1465"/>
    <cellStyle name="Normálna 4 4 4 2 2 2" xfId="3267"/>
    <cellStyle name="Normálna 4 4 4 2 2 2 2" xfId="7793"/>
    <cellStyle name="Normálna 4 4 4 2 2 2 2 2" xfId="15748"/>
    <cellStyle name="Normálna 4 4 4 2 2 2 2 2 2" xfId="38867"/>
    <cellStyle name="Normálna 4 4 4 2 2 2 2 3" xfId="20934"/>
    <cellStyle name="Normálna 4 4 4 2 2 2 2 3 2" xfId="38868"/>
    <cellStyle name="Normálna 4 4 4 2 2 2 2 4" xfId="38869"/>
    <cellStyle name="Normálna 4 4 4 2 2 2 2 5" xfId="52629"/>
    <cellStyle name="Normálna 4 4 4 2 2 2 3" xfId="11223"/>
    <cellStyle name="Normálna 4 4 4 2 2 2 3 2" xfId="38870"/>
    <cellStyle name="Normálna 4 4 4 2 2 2 4" xfId="20933"/>
    <cellStyle name="Normálna 4 4 4 2 2 2 4 2" xfId="38871"/>
    <cellStyle name="Normálna 4 4 4 2 2 2 5" xfId="38872"/>
    <cellStyle name="Normálna 4 4 4 2 2 2 6" xfId="52630"/>
    <cellStyle name="Normálna 4 4 4 2 2 3" xfId="6217"/>
    <cellStyle name="Normálna 4 4 4 2 2 3 2" xfId="14172"/>
    <cellStyle name="Normálna 4 4 4 2 2 3 2 2" xfId="38873"/>
    <cellStyle name="Normálna 4 4 4 2 2 3 3" xfId="20935"/>
    <cellStyle name="Normálna 4 4 4 2 2 3 3 2" xfId="38874"/>
    <cellStyle name="Normálna 4 4 4 2 2 3 4" xfId="38875"/>
    <cellStyle name="Normálna 4 4 4 2 2 3 5" xfId="52631"/>
    <cellStyle name="Normálna 4 4 4 2 2 4" xfId="9422"/>
    <cellStyle name="Normálna 4 4 4 2 2 4 2" xfId="38876"/>
    <cellStyle name="Normálna 4 4 4 2 2 5" xfId="20932"/>
    <cellStyle name="Normálna 4 4 4 2 2 5 2" xfId="38877"/>
    <cellStyle name="Normálna 4 4 4 2 2 6" xfId="38878"/>
    <cellStyle name="Normálna 4 4 4 2 2 7" xfId="52632"/>
    <cellStyle name="Normálna 4 4 4 2 3" xfId="2275"/>
    <cellStyle name="Normálna 4 4 4 2 3 2" xfId="7008"/>
    <cellStyle name="Normálna 4 4 4 2 3 2 2" xfId="14963"/>
    <cellStyle name="Normálna 4 4 4 2 3 2 2 2" xfId="38879"/>
    <cellStyle name="Normálna 4 4 4 2 3 2 3" xfId="20937"/>
    <cellStyle name="Normálna 4 4 4 2 3 2 3 2" xfId="38880"/>
    <cellStyle name="Normálna 4 4 4 2 3 2 4" xfId="38881"/>
    <cellStyle name="Normálna 4 4 4 2 3 2 5" xfId="52633"/>
    <cellStyle name="Normálna 4 4 4 2 3 3" xfId="10232"/>
    <cellStyle name="Normálna 4 4 4 2 3 3 2" xfId="38882"/>
    <cellStyle name="Normálna 4 4 4 2 3 4" xfId="20936"/>
    <cellStyle name="Normálna 4 4 4 2 3 4 2" xfId="38883"/>
    <cellStyle name="Normálna 4 4 4 2 3 5" xfId="38884"/>
    <cellStyle name="Normálna 4 4 4 2 3 6" xfId="52634"/>
    <cellStyle name="Normálna 4 4 4 2 4" xfId="2664"/>
    <cellStyle name="Normálna 4 4 4 2 4 2" xfId="5426"/>
    <cellStyle name="Normálna 4 4 4 2 4 2 2" xfId="13381"/>
    <cellStyle name="Normálna 4 4 4 2 4 2 2 2" xfId="38885"/>
    <cellStyle name="Normálna 4 4 4 2 4 2 3" xfId="20939"/>
    <cellStyle name="Normálna 4 4 4 2 4 2 3 2" xfId="38886"/>
    <cellStyle name="Normálna 4 4 4 2 4 2 4" xfId="38887"/>
    <cellStyle name="Normálna 4 4 4 2 4 2 5" xfId="52635"/>
    <cellStyle name="Normálna 4 4 4 2 4 3" xfId="10621"/>
    <cellStyle name="Normálna 4 4 4 2 4 3 2" xfId="38888"/>
    <cellStyle name="Normálna 4 4 4 2 4 4" xfId="20938"/>
    <cellStyle name="Normálna 4 4 4 2 4 4 2" xfId="38889"/>
    <cellStyle name="Normálna 4 4 4 2 4 5" xfId="38890"/>
    <cellStyle name="Normálna 4 4 4 2 4 6" xfId="52636"/>
    <cellStyle name="Normálna 4 4 4 2 5" xfId="4633"/>
    <cellStyle name="Normálna 4 4 4 2 5 2" xfId="12588"/>
    <cellStyle name="Normálna 4 4 4 2 5 2 2" xfId="38891"/>
    <cellStyle name="Normálna 4 4 4 2 5 3" xfId="20940"/>
    <cellStyle name="Normálna 4 4 4 2 5 3 2" xfId="38892"/>
    <cellStyle name="Normálna 4 4 4 2 5 4" xfId="38893"/>
    <cellStyle name="Normálna 4 4 4 2 5 5" xfId="52637"/>
    <cellStyle name="Normálna 4 4 4 2 6" xfId="8631"/>
    <cellStyle name="Normálna 4 4 4 2 6 2" xfId="38894"/>
    <cellStyle name="Normálna 4 4 4 2 7" xfId="20931"/>
    <cellStyle name="Normálna 4 4 4 2 7 2" xfId="38895"/>
    <cellStyle name="Normálna 4 4 4 2 8" xfId="38896"/>
    <cellStyle name="Normálna 4 4 4 2 9" xfId="52638"/>
    <cellStyle name="Normálna 4 4 4 3" xfId="1075"/>
    <cellStyle name="Normálna 4 4 4 3 2" xfId="2877"/>
    <cellStyle name="Normálna 4 4 4 3 2 2" xfId="7403"/>
    <cellStyle name="Normálna 4 4 4 3 2 2 2" xfId="15358"/>
    <cellStyle name="Normálna 4 4 4 3 2 2 2 2" xfId="38897"/>
    <cellStyle name="Normálna 4 4 4 3 2 2 3" xfId="20943"/>
    <cellStyle name="Normálna 4 4 4 3 2 2 3 2" xfId="38898"/>
    <cellStyle name="Normálna 4 4 4 3 2 2 4" xfId="38899"/>
    <cellStyle name="Normálna 4 4 4 3 2 2 5" xfId="52639"/>
    <cellStyle name="Normálna 4 4 4 3 2 3" xfId="10833"/>
    <cellStyle name="Normálna 4 4 4 3 2 3 2" xfId="38900"/>
    <cellStyle name="Normálna 4 4 4 3 2 4" xfId="20942"/>
    <cellStyle name="Normálna 4 4 4 3 2 4 2" xfId="38901"/>
    <cellStyle name="Normálna 4 4 4 3 2 5" xfId="38902"/>
    <cellStyle name="Normálna 4 4 4 3 2 6" xfId="52640"/>
    <cellStyle name="Normálna 4 4 4 3 3" xfId="5827"/>
    <cellStyle name="Normálna 4 4 4 3 3 2" xfId="13782"/>
    <cellStyle name="Normálna 4 4 4 3 3 2 2" xfId="38903"/>
    <cellStyle name="Normálna 4 4 4 3 3 3" xfId="20944"/>
    <cellStyle name="Normálna 4 4 4 3 3 3 2" xfId="38904"/>
    <cellStyle name="Normálna 4 4 4 3 3 4" xfId="38905"/>
    <cellStyle name="Normálna 4 4 4 3 3 5" xfId="52641"/>
    <cellStyle name="Normálna 4 4 4 3 4" xfId="9032"/>
    <cellStyle name="Normálna 4 4 4 3 4 2" xfId="38906"/>
    <cellStyle name="Normálna 4 4 4 3 5" xfId="20941"/>
    <cellStyle name="Normálna 4 4 4 3 5 2" xfId="38907"/>
    <cellStyle name="Normálna 4 4 4 3 6" xfId="38908"/>
    <cellStyle name="Normálna 4 4 4 3 7" xfId="52642"/>
    <cellStyle name="Normálna 4 4 4 4" xfId="1885"/>
    <cellStyle name="Normálna 4 4 4 4 2" xfId="6618"/>
    <cellStyle name="Normálna 4 4 4 4 2 2" xfId="14573"/>
    <cellStyle name="Normálna 4 4 4 4 2 2 2" xfId="38909"/>
    <cellStyle name="Normálna 4 4 4 4 2 3" xfId="20946"/>
    <cellStyle name="Normálna 4 4 4 4 2 3 2" xfId="38910"/>
    <cellStyle name="Normálna 4 4 4 4 2 4" xfId="38911"/>
    <cellStyle name="Normálna 4 4 4 4 2 5" xfId="52643"/>
    <cellStyle name="Normálna 4 4 4 4 3" xfId="9842"/>
    <cellStyle name="Normálna 4 4 4 4 3 2" xfId="38912"/>
    <cellStyle name="Normálna 4 4 4 4 4" xfId="20945"/>
    <cellStyle name="Normálna 4 4 4 4 4 2" xfId="38913"/>
    <cellStyle name="Normálna 4 4 4 4 5" xfId="38914"/>
    <cellStyle name="Normálna 4 4 4 4 6" xfId="52644"/>
    <cellStyle name="Normálna 4 4 4 5" xfId="3929"/>
    <cellStyle name="Normálna 4 4 4 5 2" xfId="5036"/>
    <cellStyle name="Normálna 4 4 4 5 2 2" xfId="12991"/>
    <cellStyle name="Normálna 4 4 4 5 2 2 2" xfId="38915"/>
    <cellStyle name="Normálna 4 4 4 5 2 3" xfId="20948"/>
    <cellStyle name="Normálna 4 4 4 5 2 3 2" xfId="38916"/>
    <cellStyle name="Normálna 4 4 4 5 2 4" xfId="38917"/>
    <cellStyle name="Normálna 4 4 4 5 2 5" xfId="52645"/>
    <cellStyle name="Normálna 4 4 4 5 3" xfId="11884"/>
    <cellStyle name="Normálna 4 4 4 5 3 2" xfId="38918"/>
    <cellStyle name="Normálna 4 4 4 5 4" xfId="20947"/>
    <cellStyle name="Normálna 4 4 4 5 4 2" xfId="38919"/>
    <cellStyle name="Normálna 4 4 4 5 5" xfId="38920"/>
    <cellStyle name="Normálna 4 4 4 5 6" xfId="52646"/>
    <cellStyle name="Normálna 4 4 4 6" xfId="4243"/>
    <cellStyle name="Normálna 4 4 4 6 2" xfId="12198"/>
    <cellStyle name="Normálna 4 4 4 6 2 2" xfId="38921"/>
    <cellStyle name="Normálna 4 4 4 6 3" xfId="20949"/>
    <cellStyle name="Normálna 4 4 4 6 3 2" xfId="38922"/>
    <cellStyle name="Normálna 4 4 4 6 4" xfId="38923"/>
    <cellStyle name="Normálna 4 4 4 6 5" xfId="52647"/>
    <cellStyle name="Normálna 4 4 4 7" xfId="8241"/>
    <cellStyle name="Normálna 4 4 4 7 2" xfId="38924"/>
    <cellStyle name="Normálna 4 4 4 8" xfId="20930"/>
    <cellStyle name="Normálna 4 4 4 8 2" xfId="38925"/>
    <cellStyle name="Normálna 4 4 4 9" xfId="38926"/>
    <cellStyle name="Normálna 4 4 5" xfId="468"/>
    <cellStyle name="Normálna 4 4 5 10" xfId="52648"/>
    <cellStyle name="Normálna 4 4 5 2" xfId="860"/>
    <cellStyle name="Normálna 4 4 5 2 2" xfId="1655"/>
    <cellStyle name="Normálna 4 4 5 2 2 2" xfId="3457"/>
    <cellStyle name="Normálna 4 4 5 2 2 2 2" xfId="7983"/>
    <cellStyle name="Normálna 4 4 5 2 2 2 2 2" xfId="15938"/>
    <cellStyle name="Normálna 4 4 5 2 2 2 2 2 2" xfId="38927"/>
    <cellStyle name="Normálna 4 4 5 2 2 2 2 3" xfId="20954"/>
    <cellStyle name="Normálna 4 4 5 2 2 2 2 3 2" xfId="38928"/>
    <cellStyle name="Normálna 4 4 5 2 2 2 2 4" xfId="38929"/>
    <cellStyle name="Normálna 4 4 5 2 2 2 2 5" xfId="52649"/>
    <cellStyle name="Normálna 4 4 5 2 2 2 3" xfId="11413"/>
    <cellStyle name="Normálna 4 4 5 2 2 2 3 2" xfId="38930"/>
    <cellStyle name="Normálna 4 4 5 2 2 2 4" xfId="20953"/>
    <cellStyle name="Normálna 4 4 5 2 2 2 4 2" xfId="38931"/>
    <cellStyle name="Normálna 4 4 5 2 2 2 5" xfId="38932"/>
    <cellStyle name="Normálna 4 4 5 2 2 2 6" xfId="52650"/>
    <cellStyle name="Normálna 4 4 5 2 2 3" xfId="6407"/>
    <cellStyle name="Normálna 4 4 5 2 2 3 2" xfId="14362"/>
    <cellStyle name="Normálna 4 4 5 2 2 3 2 2" xfId="38933"/>
    <cellStyle name="Normálna 4 4 5 2 2 3 3" xfId="20955"/>
    <cellStyle name="Normálna 4 4 5 2 2 3 3 2" xfId="38934"/>
    <cellStyle name="Normálna 4 4 5 2 2 3 4" xfId="38935"/>
    <cellStyle name="Normálna 4 4 5 2 2 3 5" xfId="52651"/>
    <cellStyle name="Normálna 4 4 5 2 2 4" xfId="9612"/>
    <cellStyle name="Normálna 4 4 5 2 2 4 2" xfId="38936"/>
    <cellStyle name="Normálna 4 4 5 2 2 5" xfId="20952"/>
    <cellStyle name="Normálna 4 4 5 2 2 5 2" xfId="38937"/>
    <cellStyle name="Normálna 4 4 5 2 2 6" xfId="38938"/>
    <cellStyle name="Normálna 4 4 5 2 2 7" xfId="52652"/>
    <cellStyle name="Normálna 4 4 5 2 3" xfId="2465"/>
    <cellStyle name="Normálna 4 4 5 2 3 2" xfId="7198"/>
    <cellStyle name="Normálna 4 4 5 2 3 2 2" xfId="15153"/>
    <cellStyle name="Normálna 4 4 5 2 3 2 2 2" xfId="38939"/>
    <cellStyle name="Normálna 4 4 5 2 3 2 3" xfId="20957"/>
    <cellStyle name="Normálna 4 4 5 2 3 2 3 2" xfId="38940"/>
    <cellStyle name="Normálna 4 4 5 2 3 2 4" xfId="38941"/>
    <cellStyle name="Normálna 4 4 5 2 3 2 5" xfId="52653"/>
    <cellStyle name="Normálna 4 4 5 2 3 3" xfId="10422"/>
    <cellStyle name="Normálna 4 4 5 2 3 3 2" xfId="38942"/>
    <cellStyle name="Normálna 4 4 5 2 3 4" xfId="20956"/>
    <cellStyle name="Normálna 4 4 5 2 3 4 2" xfId="38943"/>
    <cellStyle name="Normálna 4 4 5 2 3 5" xfId="38944"/>
    <cellStyle name="Normálna 4 4 5 2 3 6" xfId="52654"/>
    <cellStyle name="Normálna 4 4 5 2 4" xfId="2505"/>
    <cellStyle name="Normálna 4 4 5 2 4 2" xfId="5616"/>
    <cellStyle name="Normálna 4 4 5 2 4 2 2" xfId="13571"/>
    <cellStyle name="Normálna 4 4 5 2 4 2 2 2" xfId="38945"/>
    <cellStyle name="Normálna 4 4 5 2 4 2 3" xfId="20959"/>
    <cellStyle name="Normálna 4 4 5 2 4 2 3 2" xfId="38946"/>
    <cellStyle name="Normálna 4 4 5 2 4 2 4" xfId="38947"/>
    <cellStyle name="Normálna 4 4 5 2 4 2 5" xfId="52655"/>
    <cellStyle name="Normálna 4 4 5 2 4 3" xfId="10462"/>
    <cellStyle name="Normálna 4 4 5 2 4 3 2" xfId="38948"/>
    <cellStyle name="Normálna 4 4 5 2 4 4" xfId="20958"/>
    <cellStyle name="Normálna 4 4 5 2 4 4 2" xfId="38949"/>
    <cellStyle name="Normálna 4 4 5 2 4 5" xfId="38950"/>
    <cellStyle name="Normálna 4 4 5 2 4 6" xfId="52656"/>
    <cellStyle name="Normálna 4 4 5 2 5" xfId="4823"/>
    <cellStyle name="Normálna 4 4 5 2 5 2" xfId="12778"/>
    <cellStyle name="Normálna 4 4 5 2 5 2 2" xfId="38951"/>
    <cellStyle name="Normálna 4 4 5 2 5 3" xfId="20960"/>
    <cellStyle name="Normálna 4 4 5 2 5 3 2" xfId="38952"/>
    <cellStyle name="Normálna 4 4 5 2 5 4" xfId="38953"/>
    <cellStyle name="Normálna 4 4 5 2 5 5" xfId="52657"/>
    <cellStyle name="Normálna 4 4 5 2 6" xfId="8821"/>
    <cellStyle name="Normálna 4 4 5 2 6 2" xfId="38954"/>
    <cellStyle name="Normálna 4 4 5 2 7" xfId="20951"/>
    <cellStyle name="Normálna 4 4 5 2 7 2" xfId="38955"/>
    <cellStyle name="Normálna 4 4 5 2 8" xfId="38956"/>
    <cellStyle name="Normálna 4 4 5 2 9" xfId="52658"/>
    <cellStyle name="Normálna 4 4 5 3" xfId="1265"/>
    <cellStyle name="Normálna 4 4 5 3 2" xfId="3067"/>
    <cellStyle name="Normálna 4 4 5 3 2 2" xfId="7593"/>
    <cellStyle name="Normálna 4 4 5 3 2 2 2" xfId="15548"/>
    <cellStyle name="Normálna 4 4 5 3 2 2 2 2" xfId="38957"/>
    <cellStyle name="Normálna 4 4 5 3 2 2 3" xfId="20963"/>
    <cellStyle name="Normálna 4 4 5 3 2 2 3 2" xfId="38958"/>
    <cellStyle name="Normálna 4 4 5 3 2 2 4" xfId="38959"/>
    <cellStyle name="Normálna 4 4 5 3 2 2 5" xfId="52659"/>
    <cellStyle name="Normálna 4 4 5 3 2 3" xfId="11023"/>
    <cellStyle name="Normálna 4 4 5 3 2 3 2" xfId="38960"/>
    <cellStyle name="Normálna 4 4 5 3 2 4" xfId="20962"/>
    <cellStyle name="Normálna 4 4 5 3 2 4 2" xfId="38961"/>
    <cellStyle name="Normálna 4 4 5 3 2 5" xfId="38962"/>
    <cellStyle name="Normálna 4 4 5 3 2 6" xfId="52660"/>
    <cellStyle name="Normálna 4 4 5 3 3" xfId="6017"/>
    <cellStyle name="Normálna 4 4 5 3 3 2" xfId="13972"/>
    <cellStyle name="Normálna 4 4 5 3 3 2 2" xfId="38963"/>
    <cellStyle name="Normálna 4 4 5 3 3 3" xfId="20964"/>
    <cellStyle name="Normálna 4 4 5 3 3 3 2" xfId="38964"/>
    <cellStyle name="Normálna 4 4 5 3 3 4" xfId="38965"/>
    <cellStyle name="Normálna 4 4 5 3 3 5" xfId="52661"/>
    <cellStyle name="Normálna 4 4 5 3 4" xfId="9222"/>
    <cellStyle name="Normálna 4 4 5 3 4 2" xfId="38966"/>
    <cellStyle name="Normálna 4 4 5 3 5" xfId="20961"/>
    <cellStyle name="Normálna 4 4 5 3 5 2" xfId="38967"/>
    <cellStyle name="Normálna 4 4 5 3 6" xfId="38968"/>
    <cellStyle name="Normálna 4 4 5 3 7" xfId="52662"/>
    <cellStyle name="Normálna 4 4 5 4" xfId="2075"/>
    <cellStyle name="Normálna 4 4 5 4 2" xfId="6808"/>
    <cellStyle name="Normálna 4 4 5 4 2 2" xfId="14763"/>
    <cellStyle name="Normálna 4 4 5 4 2 2 2" xfId="38969"/>
    <cellStyle name="Normálna 4 4 5 4 2 3" xfId="20966"/>
    <cellStyle name="Normálna 4 4 5 4 2 3 2" xfId="38970"/>
    <cellStyle name="Normálna 4 4 5 4 2 4" xfId="38971"/>
    <cellStyle name="Normálna 4 4 5 4 2 5" xfId="52663"/>
    <cellStyle name="Normálna 4 4 5 4 3" xfId="10032"/>
    <cellStyle name="Normálna 4 4 5 4 3 2" xfId="38972"/>
    <cellStyle name="Normálna 4 4 5 4 4" xfId="20965"/>
    <cellStyle name="Normálna 4 4 5 4 4 2" xfId="38973"/>
    <cellStyle name="Normálna 4 4 5 4 5" xfId="38974"/>
    <cellStyle name="Normálna 4 4 5 4 6" xfId="52664"/>
    <cellStyle name="Normálna 4 4 5 5" xfId="3956"/>
    <cellStyle name="Normálna 4 4 5 5 2" xfId="5226"/>
    <cellStyle name="Normálna 4 4 5 5 2 2" xfId="13181"/>
    <cellStyle name="Normálna 4 4 5 5 2 2 2" xfId="38975"/>
    <cellStyle name="Normálna 4 4 5 5 2 3" xfId="20968"/>
    <cellStyle name="Normálna 4 4 5 5 2 3 2" xfId="38976"/>
    <cellStyle name="Normálna 4 4 5 5 2 4" xfId="38977"/>
    <cellStyle name="Normálna 4 4 5 5 2 5" xfId="52665"/>
    <cellStyle name="Normálna 4 4 5 5 3" xfId="11911"/>
    <cellStyle name="Normálna 4 4 5 5 3 2" xfId="38978"/>
    <cellStyle name="Normálna 4 4 5 5 4" xfId="20967"/>
    <cellStyle name="Normálna 4 4 5 5 4 2" xfId="38979"/>
    <cellStyle name="Normálna 4 4 5 5 5" xfId="38980"/>
    <cellStyle name="Normálna 4 4 5 5 6" xfId="52666"/>
    <cellStyle name="Normálna 4 4 5 6" xfId="4433"/>
    <cellStyle name="Normálna 4 4 5 6 2" xfId="12388"/>
    <cellStyle name="Normálna 4 4 5 6 2 2" xfId="38981"/>
    <cellStyle name="Normálna 4 4 5 6 3" xfId="20969"/>
    <cellStyle name="Normálna 4 4 5 6 3 2" xfId="38982"/>
    <cellStyle name="Normálna 4 4 5 6 4" xfId="38983"/>
    <cellStyle name="Normálna 4 4 5 6 5" xfId="52667"/>
    <cellStyle name="Normálna 4 4 5 7" xfId="8431"/>
    <cellStyle name="Normálna 4 4 5 7 2" xfId="38984"/>
    <cellStyle name="Normálna 4 4 5 8" xfId="20950"/>
    <cellStyle name="Normálna 4 4 5 8 2" xfId="38985"/>
    <cellStyle name="Normálna 4 4 5 9" xfId="38986"/>
    <cellStyle name="Normálna 4 4 6" xfId="472"/>
    <cellStyle name="Normálna 4 4 6 2" xfId="1269"/>
    <cellStyle name="Normálna 4 4 6 2 2" xfId="3071"/>
    <cellStyle name="Normálna 4 4 6 2 2 2" xfId="7597"/>
    <cellStyle name="Normálna 4 4 6 2 2 2 2" xfId="15552"/>
    <cellStyle name="Normálna 4 4 6 2 2 2 2 2" xfId="38987"/>
    <cellStyle name="Normálna 4 4 6 2 2 2 3" xfId="20973"/>
    <cellStyle name="Normálna 4 4 6 2 2 2 3 2" xfId="38988"/>
    <cellStyle name="Normálna 4 4 6 2 2 2 4" xfId="38989"/>
    <cellStyle name="Normálna 4 4 6 2 2 2 5" xfId="52668"/>
    <cellStyle name="Normálna 4 4 6 2 2 3" xfId="11027"/>
    <cellStyle name="Normálna 4 4 6 2 2 3 2" xfId="38990"/>
    <cellStyle name="Normálna 4 4 6 2 2 4" xfId="20972"/>
    <cellStyle name="Normálna 4 4 6 2 2 4 2" xfId="38991"/>
    <cellStyle name="Normálna 4 4 6 2 2 5" xfId="38992"/>
    <cellStyle name="Normálna 4 4 6 2 2 6" xfId="52669"/>
    <cellStyle name="Normálna 4 4 6 2 3" xfId="6021"/>
    <cellStyle name="Normálna 4 4 6 2 3 2" xfId="13976"/>
    <cellStyle name="Normálna 4 4 6 2 3 2 2" xfId="38993"/>
    <cellStyle name="Normálna 4 4 6 2 3 3" xfId="20974"/>
    <cellStyle name="Normálna 4 4 6 2 3 3 2" xfId="38994"/>
    <cellStyle name="Normálna 4 4 6 2 3 4" xfId="38995"/>
    <cellStyle name="Normálna 4 4 6 2 3 5" xfId="52670"/>
    <cellStyle name="Normálna 4 4 6 2 4" xfId="9226"/>
    <cellStyle name="Normálna 4 4 6 2 4 2" xfId="38996"/>
    <cellStyle name="Normálna 4 4 6 2 5" xfId="20971"/>
    <cellStyle name="Normálna 4 4 6 2 5 2" xfId="38997"/>
    <cellStyle name="Normálna 4 4 6 2 6" xfId="38998"/>
    <cellStyle name="Normálna 4 4 6 2 7" xfId="52671"/>
    <cellStyle name="Normálna 4 4 6 3" xfId="2079"/>
    <cellStyle name="Normálna 4 4 6 3 2" xfId="6812"/>
    <cellStyle name="Normálna 4 4 6 3 2 2" xfId="14767"/>
    <cellStyle name="Normálna 4 4 6 3 2 2 2" xfId="38999"/>
    <cellStyle name="Normálna 4 4 6 3 2 3" xfId="20976"/>
    <cellStyle name="Normálna 4 4 6 3 2 3 2" xfId="39000"/>
    <cellStyle name="Normálna 4 4 6 3 2 4" xfId="39001"/>
    <cellStyle name="Normálna 4 4 6 3 2 5" xfId="52672"/>
    <cellStyle name="Normálna 4 4 6 3 3" xfId="10036"/>
    <cellStyle name="Normálna 4 4 6 3 3 2" xfId="39002"/>
    <cellStyle name="Normálna 4 4 6 3 4" xfId="20975"/>
    <cellStyle name="Normálna 4 4 6 3 4 2" xfId="39003"/>
    <cellStyle name="Normálna 4 4 6 3 5" xfId="39004"/>
    <cellStyle name="Normálna 4 4 6 3 6" xfId="52673"/>
    <cellStyle name="Normálna 4 4 6 4" xfId="3907"/>
    <cellStyle name="Normálna 4 4 6 4 2" xfId="5230"/>
    <cellStyle name="Normálna 4 4 6 4 2 2" xfId="13185"/>
    <cellStyle name="Normálna 4 4 6 4 2 2 2" xfId="39005"/>
    <cellStyle name="Normálna 4 4 6 4 2 3" xfId="20978"/>
    <cellStyle name="Normálna 4 4 6 4 2 3 2" xfId="39006"/>
    <cellStyle name="Normálna 4 4 6 4 2 4" xfId="39007"/>
    <cellStyle name="Normálna 4 4 6 4 2 5" xfId="52674"/>
    <cellStyle name="Normálna 4 4 6 4 3" xfId="11862"/>
    <cellStyle name="Normálna 4 4 6 4 3 2" xfId="39008"/>
    <cellStyle name="Normálna 4 4 6 4 4" xfId="20977"/>
    <cellStyle name="Normálna 4 4 6 4 4 2" xfId="39009"/>
    <cellStyle name="Normálna 4 4 6 4 5" xfId="39010"/>
    <cellStyle name="Normálna 4 4 6 4 6" xfId="52675"/>
    <cellStyle name="Normálna 4 4 6 5" xfId="4437"/>
    <cellStyle name="Normálna 4 4 6 5 2" xfId="12392"/>
    <cellStyle name="Normálna 4 4 6 5 2 2" xfId="39011"/>
    <cellStyle name="Normálna 4 4 6 5 3" xfId="20979"/>
    <cellStyle name="Normálna 4 4 6 5 3 2" xfId="39012"/>
    <cellStyle name="Normálna 4 4 6 5 4" xfId="39013"/>
    <cellStyle name="Normálna 4 4 6 5 5" xfId="52676"/>
    <cellStyle name="Normálna 4 4 6 6" xfId="8435"/>
    <cellStyle name="Normálna 4 4 6 6 2" xfId="39014"/>
    <cellStyle name="Normálna 4 4 6 7" xfId="20970"/>
    <cellStyle name="Normálna 4 4 6 7 2" xfId="39015"/>
    <cellStyle name="Normálna 4 4 6 8" xfId="39016"/>
    <cellStyle name="Normálna 4 4 6 9" xfId="52677"/>
    <cellStyle name="Normálna 4 4 7" xfId="864"/>
    <cellStyle name="Normálna 4 4 7 2" xfId="1659"/>
    <cellStyle name="Normálna 4 4 7 2 2" xfId="3461"/>
    <cellStyle name="Normálna 4 4 7 2 2 2" xfId="7987"/>
    <cellStyle name="Normálna 4 4 7 2 2 2 2" xfId="15942"/>
    <cellStyle name="Normálna 4 4 7 2 2 2 2 2" xfId="39017"/>
    <cellStyle name="Normálna 4 4 7 2 2 2 3" xfId="20983"/>
    <cellStyle name="Normálna 4 4 7 2 2 2 3 2" xfId="39018"/>
    <cellStyle name="Normálna 4 4 7 2 2 2 4" xfId="39019"/>
    <cellStyle name="Normálna 4 4 7 2 2 2 5" xfId="52678"/>
    <cellStyle name="Normálna 4 4 7 2 2 3" xfId="11417"/>
    <cellStyle name="Normálna 4 4 7 2 2 3 2" xfId="39020"/>
    <cellStyle name="Normálna 4 4 7 2 2 4" xfId="20982"/>
    <cellStyle name="Normálna 4 4 7 2 2 4 2" xfId="39021"/>
    <cellStyle name="Normálna 4 4 7 2 2 5" xfId="39022"/>
    <cellStyle name="Normálna 4 4 7 2 2 6" xfId="52679"/>
    <cellStyle name="Normálna 4 4 7 2 3" xfId="6411"/>
    <cellStyle name="Normálna 4 4 7 2 3 2" xfId="14366"/>
    <cellStyle name="Normálna 4 4 7 2 3 2 2" xfId="39023"/>
    <cellStyle name="Normálna 4 4 7 2 3 3" xfId="20984"/>
    <cellStyle name="Normálna 4 4 7 2 3 3 2" xfId="39024"/>
    <cellStyle name="Normálna 4 4 7 2 3 4" xfId="39025"/>
    <cellStyle name="Normálna 4 4 7 2 3 5" xfId="52680"/>
    <cellStyle name="Normálna 4 4 7 2 4" xfId="9616"/>
    <cellStyle name="Normálna 4 4 7 2 4 2" xfId="39026"/>
    <cellStyle name="Normálna 4 4 7 2 5" xfId="20981"/>
    <cellStyle name="Normálna 4 4 7 2 5 2" xfId="39027"/>
    <cellStyle name="Normálna 4 4 7 2 6" xfId="39028"/>
    <cellStyle name="Normálna 4 4 7 2 7" xfId="52681"/>
    <cellStyle name="Normálna 4 4 7 3" xfId="2469"/>
    <cellStyle name="Normálna 4 4 7 3 2" xfId="7202"/>
    <cellStyle name="Normálna 4 4 7 3 2 2" xfId="15157"/>
    <cellStyle name="Normálna 4 4 7 3 2 2 2" xfId="39029"/>
    <cellStyle name="Normálna 4 4 7 3 2 3" xfId="20986"/>
    <cellStyle name="Normálna 4 4 7 3 2 3 2" xfId="39030"/>
    <cellStyle name="Normálna 4 4 7 3 2 4" xfId="39031"/>
    <cellStyle name="Normálna 4 4 7 3 2 5" xfId="52682"/>
    <cellStyle name="Normálna 4 4 7 3 3" xfId="10426"/>
    <cellStyle name="Normálna 4 4 7 3 3 2" xfId="39032"/>
    <cellStyle name="Normálna 4 4 7 3 4" xfId="20985"/>
    <cellStyle name="Normálna 4 4 7 3 4 2" xfId="39033"/>
    <cellStyle name="Normálna 4 4 7 3 5" xfId="39034"/>
    <cellStyle name="Normálna 4 4 7 3 6" xfId="52683"/>
    <cellStyle name="Normálna 4 4 7 4" xfId="2546"/>
    <cellStyle name="Normálna 4 4 7 4 2" xfId="5620"/>
    <cellStyle name="Normálna 4 4 7 4 2 2" xfId="13575"/>
    <cellStyle name="Normálna 4 4 7 4 2 2 2" xfId="39035"/>
    <cellStyle name="Normálna 4 4 7 4 2 3" xfId="20988"/>
    <cellStyle name="Normálna 4 4 7 4 2 3 2" xfId="39036"/>
    <cellStyle name="Normálna 4 4 7 4 2 4" xfId="39037"/>
    <cellStyle name="Normálna 4 4 7 4 2 5" xfId="52684"/>
    <cellStyle name="Normálna 4 4 7 4 3" xfId="10503"/>
    <cellStyle name="Normálna 4 4 7 4 3 2" xfId="39038"/>
    <cellStyle name="Normálna 4 4 7 4 4" xfId="20987"/>
    <cellStyle name="Normálna 4 4 7 4 4 2" xfId="39039"/>
    <cellStyle name="Normálna 4 4 7 4 5" xfId="39040"/>
    <cellStyle name="Normálna 4 4 7 4 6" xfId="52685"/>
    <cellStyle name="Normálna 4 4 7 5" xfId="4827"/>
    <cellStyle name="Normálna 4 4 7 5 2" xfId="12782"/>
    <cellStyle name="Normálna 4 4 7 5 2 2" xfId="39041"/>
    <cellStyle name="Normálna 4 4 7 5 3" xfId="20989"/>
    <cellStyle name="Normálna 4 4 7 5 3 2" xfId="39042"/>
    <cellStyle name="Normálna 4 4 7 5 4" xfId="39043"/>
    <cellStyle name="Normálna 4 4 7 5 5" xfId="52686"/>
    <cellStyle name="Normálna 4 4 7 6" xfId="8825"/>
    <cellStyle name="Normálna 4 4 7 6 2" xfId="39044"/>
    <cellStyle name="Normálna 4 4 7 7" xfId="20980"/>
    <cellStyle name="Normálna 4 4 7 7 2" xfId="39045"/>
    <cellStyle name="Normálna 4 4 7 8" xfId="39046"/>
    <cellStyle name="Normálna 4 4 7 9" xfId="52687"/>
    <cellStyle name="Normálna 4 4 8" xfId="873"/>
    <cellStyle name="Normálna 4 4 8 2" xfId="2475"/>
    <cellStyle name="Normálna 4 4 8 2 2" xfId="7208"/>
    <cellStyle name="Normálna 4 4 8 2 2 2" xfId="15163"/>
    <cellStyle name="Normálna 4 4 8 2 2 2 2" xfId="39047"/>
    <cellStyle name="Normálna 4 4 8 2 2 3" xfId="20992"/>
    <cellStyle name="Normálna 4 4 8 2 2 3 2" xfId="39048"/>
    <cellStyle name="Normálna 4 4 8 2 2 4" xfId="39049"/>
    <cellStyle name="Normálna 4 4 8 2 2 5" xfId="52688"/>
    <cellStyle name="Normálna 4 4 8 2 3" xfId="10432"/>
    <cellStyle name="Normálna 4 4 8 2 3 2" xfId="39050"/>
    <cellStyle name="Normálna 4 4 8 2 4" xfId="20991"/>
    <cellStyle name="Normálna 4 4 8 2 4 2" xfId="39051"/>
    <cellStyle name="Normálna 4 4 8 2 5" xfId="39052"/>
    <cellStyle name="Normálna 4 4 8 2 6" xfId="52689"/>
    <cellStyle name="Normálna 4 4 8 3" xfId="3919"/>
    <cellStyle name="Normálna 4 4 8 3 2" xfId="5626"/>
    <cellStyle name="Normálna 4 4 8 3 2 2" xfId="13581"/>
    <cellStyle name="Normálna 4 4 8 3 2 2 2" xfId="39053"/>
    <cellStyle name="Normálna 4 4 8 3 2 3" xfId="20994"/>
    <cellStyle name="Normálna 4 4 8 3 2 3 2" xfId="39054"/>
    <cellStyle name="Normálna 4 4 8 3 2 4" xfId="39055"/>
    <cellStyle name="Normálna 4 4 8 3 2 5" xfId="52690"/>
    <cellStyle name="Normálna 4 4 8 3 3" xfId="11874"/>
    <cellStyle name="Normálna 4 4 8 3 3 2" xfId="39056"/>
    <cellStyle name="Normálna 4 4 8 3 4" xfId="20993"/>
    <cellStyle name="Normálna 4 4 8 3 4 2" xfId="39057"/>
    <cellStyle name="Normálna 4 4 8 3 5" xfId="39058"/>
    <cellStyle name="Normálna 4 4 8 3 6" xfId="52691"/>
    <cellStyle name="Normálna 4 4 8 4" xfId="4833"/>
    <cellStyle name="Normálna 4 4 8 4 2" xfId="12788"/>
    <cellStyle name="Normálna 4 4 8 4 2 2" xfId="39059"/>
    <cellStyle name="Normálna 4 4 8 4 3" xfId="20995"/>
    <cellStyle name="Normálna 4 4 8 4 3 2" xfId="39060"/>
    <cellStyle name="Normálna 4 4 8 4 4" xfId="39061"/>
    <cellStyle name="Normálna 4 4 8 4 5" xfId="52692"/>
    <cellStyle name="Normálna 4 4 8 5" xfId="8831"/>
    <cellStyle name="Normálna 4 4 8 5 2" xfId="39062"/>
    <cellStyle name="Normálna 4 4 8 6" xfId="20990"/>
    <cellStyle name="Normálna 4 4 8 6 2" xfId="39063"/>
    <cellStyle name="Normálna 4 4 8 7" xfId="39064"/>
    <cellStyle name="Normálna 4 4 8 8" xfId="52693"/>
    <cellStyle name="Normálna 4 4 9" xfId="891"/>
    <cellStyle name="Normálna 4 4 9 2" xfId="1696"/>
    <cellStyle name="Normálna 4 4 9 2 2" xfId="6435"/>
    <cellStyle name="Normálna 4 4 9 2 2 2" xfId="14390"/>
    <cellStyle name="Normálna 4 4 9 2 2 2 2" xfId="39065"/>
    <cellStyle name="Normálna 4 4 9 2 2 3" xfId="20998"/>
    <cellStyle name="Normálna 4 4 9 2 2 3 2" xfId="39066"/>
    <cellStyle name="Normálna 4 4 9 2 2 4" xfId="39067"/>
    <cellStyle name="Normálna 4 4 9 2 2 5" xfId="52694"/>
    <cellStyle name="Normálna 4 4 9 2 3" xfId="9653"/>
    <cellStyle name="Normálna 4 4 9 2 3 2" xfId="39068"/>
    <cellStyle name="Normálna 4 4 9 2 4" xfId="20997"/>
    <cellStyle name="Normálna 4 4 9 2 4 2" xfId="39069"/>
    <cellStyle name="Normálna 4 4 9 2 5" xfId="39070"/>
    <cellStyle name="Normálna 4 4 9 2 6" xfId="52695"/>
    <cellStyle name="Normálna 4 4 9 3" xfId="3815"/>
    <cellStyle name="Normálna 4 4 9 3 2" xfId="5644"/>
    <cellStyle name="Normálna 4 4 9 3 2 2" xfId="13599"/>
    <cellStyle name="Normálna 4 4 9 3 2 2 2" xfId="39071"/>
    <cellStyle name="Normálna 4 4 9 3 2 3" xfId="21000"/>
    <cellStyle name="Normálna 4 4 9 3 2 3 2" xfId="39072"/>
    <cellStyle name="Normálna 4 4 9 3 2 4" xfId="39073"/>
    <cellStyle name="Normálna 4 4 9 3 2 5" xfId="52696"/>
    <cellStyle name="Normálna 4 4 9 3 3" xfId="11770"/>
    <cellStyle name="Normálna 4 4 9 3 3 2" xfId="39074"/>
    <cellStyle name="Normálna 4 4 9 3 4" xfId="20999"/>
    <cellStyle name="Normálna 4 4 9 3 4 2" xfId="39075"/>
    <cellStyle name="Normálna 4 4 9 3 5" xfId="39076"/>
    <cellStyle name="Normálna 4 4 9 3 6" xfId="52697"/>
    <cellStyle name="Normálna 4 4 9 4" xfId="4060"/>
    <cellStyle name="Normálna 4 4 9 4 2" xfId="12015"/>
    <cellStyle name="Normálna 4 4 9 4 2 2" xfId="39077"/>
    <cellStyle name="Normálna 4 4 9 4 3" xfId="21001"/>
    <cellStyle name="Normálna 4 4 9 4 3 2" xfId="39078"/>
    <cellStyle name="Normálna 4 4 9 4 4" xfId="39079"/>
    <cellStyle name="Normálna 4 4 9 4 5" xfId="52698"/>
    <cellStyle name="Normálna 4 4 9 5" xfId="8849"/>
    <cellStyle name="Normálna 4 4 9 5 2" xfId="39080"/>
    <cellStyle name="Normálna 4 4 9 6" xfId="20996"/>
    <cellStyle name="Normálna 4 4 9 6 2" xfId="39081"/>
    <cellStyle name="Normálna 4 4 9 7" xfId="39082"/>
    <cellStyle name="Normálna 4 4 9 8" xfId="52699"/>
    <cellStyle name="Normálna 4 4_Káble" xfId="23888"/>
    <cellStyle name="Normálna 4 5" xfId="16"/>
    <cellStyle name="Normálna 4 5 2" xfId="8033"/>
    <cellStyle name="Normálna 4 5 2 2" xfId="15947"/>
    <cellStyle name="Normálna 4 5 2 2 2" xfId="39083"/>
    <cellStyle name="Normálna 4 5 2 3" xfId="21002"/>
    <cellStyle name="Normálna 4 5 2 3 2" xfId="39084"/>
    <cellStyle name="Normálna 4 5 2 4" xfId="39085"/>
    <cellStyle name="Normálna 4 5 2 5" xfId="52700"/>
    <cellStyle name="Normálna 4 6" xfId="76"/>
    <cellStyle name="Normálna 4 6 10" xfId="4045"/>
    <cellStyle name="Normálna 4 6 10 2" xfId="12000"/>
    <cellStyle name="Normálna 4 6 10 2 2" xfId="39086"/>
    <cellStyle name="Normálna 4 6 10 3" xfId="15956"/>
    <cellStyle name="Normálna 4 6 10 3 2" xfId="39087"/>
    <cellStyle name="Normálna 4 6 10 4" xfId="39088"/>
    <cellStyle name="Normálna 4 6 10 5" xfId="52701"/>
    <cellStyle name="Normálna 4 6 11" xfId="8061"/>
    <cellStyle name="Normálna 4 6 11 2" xfId="39089"/>
    <cellStyle name="Normálna 4 6 12" xfId="21003"/>
    <cellStyle name="Normálna 4 6 12 2" xfId="39090"/>
    <cellStyle name="Normálna 4 6 13" xfId="39091"/>
    <cellStyle name="Normálna 4 6 14" xfId="52702"/>
    <cellStyle name="Normálna 4 6 2" xfId="189"/>
    <cellStyle name="Normálna 4 6 2 10" xfId="39092"/>
    <cellStyle name="Normálna 4 6 2 11" xfId="52703"/>
    <cellStyle name="Normálna 4 6 2 2" xfId="388"/>
    <cellStyle name="Normálna 4 6 2 2 10" xfId="52704"/>
    <cellStyle name="Normálna 4 6 2 2 2" xfId="780"/>
    <cellStyle name="Normálna 4 6 2 2 2 2" xfId="1575"/>
    <cellStyle name="Normálna 4 6 2 2 2 2 2" xfId="3377"/>
    <cellStyle name="Normálna 4 6 2 2 2 2 2 2" xfId="7903"/>
    <cellStyle name="Normálna 4 6 2 2 2 2 2 2 2" xfId="15858"/>
    <cellStyle name="Normálna 4 6 2 2 2 2 2 2 2 2" xfId="39093"/>
    <cellStyle name="Normálna 4 6 2 2 2 2 2 2 3" xfId="21009"/>
    <cellStyle name="Normálna 4 6 2 2 2 2 2 2 3 2" xfId="39094"/>
    <cellStyle name="Normálna 4 6 2 2 2 2 2 2 4" xfId="39095"/>
    <cellStyle name="Normálna 4 6 2 2 2 2 2 2 5" xfId="52705"/>
    <cellStyle name="Normálna 4 6 2 2 2 2 2 3" xfId="11333"/>
    <cellStyle name="Normálna 4 6 2 2 2 2 2 3 2" xfId="39096"/>
    <cellStyle name="Normálna 4 6 2 2 2 2 2 4" xfId="21008"/>
    <cellStyle name="Normálna 4 6 2 2 2 2 2 4 2" xfId="39097"/>
    <cellStyle name="Normálna 4 6 2 2 2 2 2 5" xfId="39098"/>
    <cellStyle name="Normálna 4 6 2 2 2 2 2 6" xfId="52706"/>
    <cellStyle name="Normálna 4 6 2 2 2 2 3" xfId="6327"/>
    <cellStyle name="Normálna 4 6 2 2 2 2 3 2" xfId="14282"/>
    <cellStyle name="Normálna 4 6 2 2 2 2 3 2 2" xfId="39099"/>
    <cellStyle name="Normálna 4 6 2 2 2 2 3 3" xfId="21010"/>
    <cellStyle name="Normálna 4 6 2 2 2 2 3 3 2" xfId="39100"/>
    <cellStyle name="Normálna 4 6 2 2 2 2 3 4" xfId="39101"/>
    <cellStyle name="Normálna 4 6 2 2 2 2 3 5" xfId="52707"/>
    <cellStyle name="Normálna 4 6 2 2 2 2 4" xfId="9532"/>
    <cellStyle name="Normálna 4 6 2 2 2 2 4 2" xfId="39102"/>
    <cellStyle name="Normálna 4 6 2 2 2 2 5" xfId="21007"/>
    <cellStyle name="Normálna 4 6 2 2 2 2 5 2" xfId="39103"/>
    <cellStyle name="Normálna 4 6 2 2 2 2 6" xfId="39104"/>
    <cellStyle name="Normálna 4 6 2 2 2 2 7" xfId="52708"/>
    <cellStyle name="Normálna 4 6 2 2 2 3" xfId="2385"/>
    <cellStyle name="Normálna 4 6 2 2 2 3 2" xfId="7118"/>
    <cellStyle name="Normálna 4 6 2 2 2 3 2 2" xfId="15073"/>
    <cellStyle name="Normálna 4 6 2 2 2 3 2 2 2" xfId="39105"/>
    <cellStyle name="Normálna 4 6 2 2 2 3 2 3" xfId="21012"/>
    <cellStyle name="Normálna 4 6 2 2 2 3 2 3 2" xfId="39106"/>
    <cellStyle name="Normálna 4 6 2 2 2 3 2 4" xfId="39107"/>
    <cellStyle name="Normálna 4 6 2 2 2 3 2 5" xfId="52709"/>
    <cellStyle name="Normálna 4 6 2 2 2 3 3" xfId="10342"/>
    <cellStyle name="Normálna 4 6 2 2 2 3 3 2" xfId="39108"/>
    <cellStyle name="Normálna 4 6 2 2 2 3 4" xfId="21011"/>
    <cellStyle name="Normálna 4 6 2 2 2 3 4 2" xfId="39109"/>
    <cellStyle name="Normálna 4 6 2 2 2 3 5" xfId="39110"/>
    <cellStyle name="Normálna 4 6 2 2 2 3 6" xfId="52710"/>
    <cellStyle name="Normálna 4 6 2 2 2 4" xfId="3539"/>
    <cellStyle name="Normálna 4 6 2 2 2 4 2" xfId="5536"/>
    <cellStyle name="Normálna 4 6 2 2 2 4 2 2" xfId="13491"/>
    <cellStyle name="Normálna 4 6 2 2 2 4 2 2 2" xfId="39111"/>
    <cellStyle name="Normálna 4 6 2 2 2 4 2 3" xfId="21014"/>
    <cellStyle name="Normálna 4 6 2 2 2 4 2 3 2" xfId="39112"/>
    <cellStyle name="Normálna 4 6 2 2 2 4 2 4" xfId="39113"/>
    <cellStyle name="Normálna 4 6 2 2 2 4 2 5" xfId="52711"/>
    <cellStyle name="Normálna 4 6 2 2 2 4 3" xfId="11495"/>
    <cellStyle name="Normálna 4 6 2 2 2 4 3 2" xfId="39114"/>
    <cellStyle name="Normálna 4 6 2 2 2 4 4" xfId="21013"/>
    <cellStyle name="Normálna 4 6 2 2 2 4 4 2" xfId="39115"/>
    <cellStyle name="Normálna 4 6 2 2 2 4 5" xfId="39116"/>
    <cellStyle name="Normálna 4 6 2 2 2 4 6" xfId="52712"/>
    <cellStyle name="Normálna 4 6 2 2 2 5" xfId="4743"/>
    <cellStyle name="Normálna 4 6 2 2 2 5 2" xfId="12698"/>
    <cellStyle name="Normálna 4 6 2 2 2 5 2 2" xfId="39117"/>
    <cellStyle name="Normálna 4 6 2 2 2 5 3" xfId="21015"/>
    <cellStyle name="Normálna 4 6 2 2 2 5 3 2" xfId="39118"/>
    <cellStyle name="Normálna 4 6 2 2 2 5 4" xfId="39119"/>
    <cellStyle name="Normálna 4 6 2 2 2 5 5" xfId="52713"/>
    <cellStyle name="Normálna 4 6 2 2 2 6" xfId="8741"/>
    <cellStyle name="Normálna 4 6 2 2 2 6 2" xfId="39120"/>
    <cellStyle name="Normálna 4 6 2 2 2 7" xfId="21006"/>
    <cellStyle name="Normálna 4 6 2 2 2 7 2" xfId="39121"/>
    <cellStyle name="Normálna 4 6 2 2 2 8" xfId="39122"/>
    <cellStyle name="Normálna 4 6 2 2 2 9" xfId="52714"/>
    <cellStyle name="Normálna 4 6 2 2 3" xfId="1185"/>
    <cellStyle name="Normálna 4 6 2 2 3 2" xfId="2987"/>
    <cellStyle name="Normálna 4 6 2 2 3 2 2" xfId="7513"/>
    <cellStyle name="Normálna 4 6 2 2 3 2 2 2" xfId="15468"/>
    <cellStyle name="Normálna 4 6 2 2 3 2 2 2 2" xfId="39123"/>
    <cellStyle name="Normálna 4 6 2 2 3 2 2 3" xfId="21018"/>
    <cellStyle name="Normálna 4 6 2 2 3 2 2 3 2" xfId="39124"/>
    <cellStyle name="Normálna 4 6 2 2 3 2 2 4" xfId="39125"/>
    <cellStyle name="Normálna 4 6 2 2 3 2 2 5" xfId="52715"/>
    <cellStyle name="Normálna 4 6 2 2 3 2 3" xfId="10943"/>
    <cellStyle name="Normálna 4 6 2 2 3 2 3 2" xfId="39126"/>
    <cellStyle name="Normálna 4 6 2 2 3 2 4" xfId="21017"/>
    <cellStyle name="Normálna 4 6 2 2 3 2 4 2" xfId="39127"/>
    <cellStyle name="Normálna 4 6 2 2 3 2 5" xfId="39128"/>
    <cellStyle name="Normálna 4 6 2 2 3 2 6" xfId="52716"/>
    <cellStyle name="Normálna 4 6 2 2 3 3" xfId="5937"/>
    <cellStyle name="Normálna 4 6 2 2 3 3 2" xfId="13892"/>
    <cellStyle name="Normálna 4 6 2 2 3 3 2 2" xfId="39129"/>
    <cellStyle name="Normálna 4 6 2 2 3 3 3" xfId="21019"/>
    <cellStyle name="Normálna 4 6 2 2 3 3 3 2" xfId="39130"/>
    <cellStyle name="Normálna 4 6 2 2 3 3 4" xfId="39131"/>
    <cellStyle name="Normálna 4 6 2 2 3 3 5" xfId="52717"/>
    <cellStyle name="Normálna 4 6 2 2 3 4" xfId="9142"/>
    <cellStyle name="Normálna 4 6 2 2 3 4 2" xfId="39132"/>
    <cellStyle name="Normálna 4 6 2 2 3 5" xfId="21016"/>
    <cellStyle name="Normálna 4 6 2 2 3 5 2" xfId="39133"/>
    <cellStyle name="Normálna 4 6 2 2 3 6" xfId="39134"/>
    <cellStyle name="Normálna 4 6 2 2 3 7" xfId="52718"/>
    <cellStyle name="Normálna 4 6 2 2 4" xfId="1995"/>
    <cellStyle name="Normálna 4 6 2 2 4 2" xfId="6728"/>
    <cellStyle name="Normálna 4 6 2 2 4 2 2" xfId="14683"/>
    <cellStyle name="Normálna 4 6 2 2 4 2 2 2" xfId="39135"/>
    <cellStyle name="Normálna 4 6 2 2 4 2 3" xfId="21021"/>
    <cellStyle name="Normálna 4 6 2 2 4 2 3 2" xfId="39136"/>
    <cellStyle name="Normálna 4 6 2 2 4 2 4" xfId="39137"/>
    <cellStyle name="Normálna 4 6 2 2 4 2 5" xfId="52719"/>
    <cellStyle name="Normálna 4 6 2 2 4 3" xfId="9952"/>
    <cellStyle name="Normálna 4 6 2 2 4 3 2" xfId="39138"/>
    <cellStyle name="Normálna 4 6 2 2 4 4" xfId="21020"/>
    <cellStyle name="Normálna 4 6 2 2 4 4 2" xfId="39139"/>
    <cellStyle name="Normálna 4 6 2 2 4 5" xfId="39140"/>
    <cellStyle name="Normálna 4 6 2 2 4 6" xfId="52720"/>
    <cellStyle name="Normálna 4 6 2 2 5" xfId="3508"/>
    <cellStyle name="Normálna 4 6 2 2 5 2" xfId="5146"/>
    <cellStyle name="Normálna 4 6 2 2 5 2 2" xfId="13101"/>
    <cellStyle name="Normálna 4 6 2 2 5 2 2 2" xfId="39141"/>
    <cellStyle name="Normálna 4 6 2 2 5 2 3" xfId="21023"/>
    <cellStyle name="Normálna 4 6 2 2 5 2 3 2" xfId="39142"/>
    <cellStyle name="Normálna 4 6 2 2 5 2 4" xfId="39143"/>
    <cellStyle name="Normálna 4 6 2 2 5 2 5" xfId="52721"/>
    <cellStyle name="Normálna 4 6 2 2 5 3" xfId="11464"/>
    <cellStyle name="Normálna 4 6 2 2 5 3 2" xfId="39144"/>
    <cellStyle name="Normálna 4 6 2 2 5 4" xfId="21022"/>
    <cellStyle name="Normálna 4 6 2 2 5 4 2" xfId="39145"/>
    <cellStyle name="Normálna 4 6 2 2 5 5" xfId="39146"/>
    <cellStyle name="Normálna 4 6 2 2 5 6" xfId="52722"/>
    <cellStyle name="Normálna 4 6 2 2 6" xfId="4353"/>
    <cellStyle name="Normálna 4 6 2 2 6 2" xfId="12308"/>
    <cellStyle name="Normálna 4 6 2 2 6 2 2" xfId="39147"/>
    <cellStyle name="Normálna 4 6 2 2 6 3" xfId="21024"/>
    <cellStyle name="Normálna 4 6 2 2 6 3 2" xfId="39148"/>
    <cellStyle name="Normálna 4 6 2 2 6 4" xfId="39149"/>
    <cellStyle name="Normálna 4 6 2 2 6 5" xfId="52723"/>
    <cellStyle name="Normálna 4 6 2 2 7" xfId="8351"/>
    <cellStyle name="Normálna 4 6 2 2 7 2" xfId="39150"/>
    <cellStyle name="Normálna 4 6 2 2 8" xfId="21005"/>
    <cellStyle name="Normálna 4 6 2 2 8 2" xfId="39151"/>
    <cellStyle name="Normálna 4 6 2 2 9" xfId="39152"/>
    <cellStyle name="Normálna 4 6 2 3" xfId="587"/>
    <cellStyle name="Normálna 4 6 2 3 2" xfId="1382"/>
    <cellStyle name="Normálna 4 6 2 3 2 2" xfId="3184"/>
    <cellStyle name="Normálna 4 6 2 3 2 2 2" xfId="7710"/>
    <cellStyle name="Normálna 4 6 2 3 2 2 2 2" xfId="15665"/>
    <cellStyle name="Normálna 4 6 2 3 2 2 2 2 2" xfId="39153"/>
    <cellStyle name="Normálna 4 6 2 3 2 2 2 3" xfId="21028"/>
    <cellStyle name="Normálna 4 6 2 3 2 2 2 3 2" xfId="39154"/>
    <cellStyle name="Normálna 4 6 2 3 2 2 2 4" xfId="39155"/>
    <cellStyle name="Normálna 4 6 2 3 2 2 2 5" xfId="52724"/>
    <cellStyle name="Normálna 4 6 2 3 2 2 3" xfId="11140"/>
    <cellStyle name="Normálna 4 6 2 3 2 2 3 2" xfId="39156"/>
    <cellStyle name="Normálna 4 6 2 3 2 2 4" xfId="21027"/>
    <cellStyle name="Normálna 4 6 2 3 2 2 4 2" xfId="39157"/>
    <cellStyle name="Normálna 4 6 2 3 2 2 5" xfId="39158"/>
    <cellStyle name="Normálna 4 6 2 3 2 2 6" xfId="52725"/>
    <cellStyle name="Normálna 4 6 2 3 2 3" xfId="6134"/>
    <cellStyle name="Normálna 4 6 2 3 2 3 2" xfId="14089"/>
    <cellStyle name="Normálna 4 6 2 3 2 3 2 2" xfId="39159"/>
    <cellStyle name="Normálna 4 6 2 3 2 3 3" xfId="21029"/>
    <cellStyle name="Normálna 4 6 2 3 2 3 3 2" xfId="39160"/>
    <cellStyle name="Normálna 4 6 2 3 2 3 4" xfId="39161"/>
    <cellStyle name="Normálna 4 6 2 3 2 3 5" xfId="52726"/>
    <cellStyle name="Normálna 4 6 2 3 2 4" xfId="9339"/>
    <cellStyle name="Normálna 4 6 2 3 2 4 2" xfId="39162"/>
    <cellStyle name="Normálna 4 6 2 3 2 5" xfId="21026"/>
    <cellStyle name="Normálna 4 6 2 3 2 5 2" xfId="39163"/>
    <cellStyle name="Normálna 4 6 2 3 2 6" xfId="39164"/>
    <cellStyle name="Normálna 4 6 2 3 2 7" xfId="52727"/>
    <cellStyle name="Normálna 4 6 2 3 3" xfId="2192"/>
    <cellStyle name="Normálna 4 6 2 3 3 2" xfId="6925"/>
    <cellStyle name="Normálna 4 6 2 3 3 2 2" xfId="14880"/>
    <cellStyle name="Normálna 4 6 2 3 3 2 2 2" xfId="39165"/>
    <cellStyle name="Normálna 4 6 2 3 3 2 3" xfId="21031"/>
    <cellStyle name="Normálna 4 6 2 3 3 2 3 2" xfId="39166"/>
    <cellStyle name="Normálna 4 6 2 3 3 2 4" xfId="39167"/>
    <cellStyle name="Normálna 4 6 2 3 3 2 5" xfId="52728"/>
    <cellStyle name="Normálna 4 6 2 3 3 3" xfId="10149"/>
    <cellStyle name="Normálna 4 6 2 3 3 3 2" xfId="39168"/>
    <cellStyle name="Normálna 4 6 2 3 3 4" xfId="21030"/>
    <cellStyle name="Normálna 4 6 2 3 3 4 2" xfId="39169"/>
    <cellStyle name="Normálna 4 6 2 3 3 5" xfId="39170"/>
    <cellStyle name="Normálna 4 6 2 3 3 6" xfId="52729"/>
    <cellStyle name="Normálna 4 6 2 3 4" xfId="4030"/>
    <cellStyle name="Normálna 4 6 2 3 4 2" xfId="5343"/>
    <cellStyle name="Normálna 4 6 2 3 4 2 2" xfId="13298"/>
    <cellStyle name="Normálna 4 6 2 3 4 2 2 2" xfId="39171"/>
    <cellStyle name="Normálna 4 6 2 3 4 2 3" xfId="21033"/>
    <cellStyle name="Normálna 4 6 2 3 4 2 3 2" xfId="39172"/>
    <cellStyle name="Normálna 4 6 2 3 4 2 4" xfId="39173"/>
    <cellStyle name="Normálna 4 6 2 3 4 2 5" xfId="52730"/>
    <cellStyle name="Normálna 4 6 2 3 4 3" xfId="11985"/>
    <cellStyle name="Normálna 4 6 2 3 4 3 2" xfId="39174"/>
    <cellStyle name="Normálna 4 6 2 3 4 4" xfId="21032"/>
    <cellStyle name="Normálna 4 6 2 3 4 4 2" xfId="39175"/>
    <cellStyle name="Normálna 4 6 2 3 4 5" xfId="39176"/>
    <cellStyle name="Normálna 4 6 2 3 4 6" xfId="52731"/>
    <cellStyle name="Normálna 4 6 2 3 5" xfId="4550"/>
    <cellStyle name="Normálna 4 6 2 3 5 2" xfId="12505"/>
    <cellStyle name="Normálna 4 6 2 3 5 2 2" xfId="39177"/>
    <cellStyle name="Normálna 4 6 2 3 5 3" xfId="21034"/>
    <cellStyle name="Normálna 4 6 2 3 5 3 2" xfId="39178"/>
    <cellStyle name="Normálna 4 6 2 3 5 4" xfId="39179"/>
    <cellStyle name="Normálna 4 6 2 3 5 5" xfId="52732"/>
    <cellStyle name="Normálna 4 6 2 3 6" xfId="8548"/>
    <cellStyle name="Normálna 4 6 2 3 6 2" xfId="39180"/>
    <cellStyle name="Normálna 4 6 2 3 7" xfId="21025"/>
    <cellStyle name="Normálna 4 6 2 3 7 2" xfId="39181"/>
    <cellStyle name="Normálna 4 6 2 3 8" xfId="39182"/>
    <cellStyle name="Normálna 4 6 2 3 9" xfId="52733"/>
    <cellStyle name="Normálna 4 6 2 4" xfId="992"/>
    <cellStyle name="Normálna 4 6 2 4 2" xfId="2794"/>
    <cellStyle name="Normálna 4 6 2 4 2 2" xfId="7320"/>
    <cellStyle name="Normálna 4 6 2 4 2 2 2" xfId="15275"/>
    <cellStyle name="Normálna 4 6 2 4 2 2 2 2" xfId="39183"/>
    <cellStyle name="Normálna 4 6 2 4 2 2 3" xfId="21037"/>
    <cellStyle name="Normálna 4 6 2 4 2 2 3 2" xfId="39184"/>
    <cellStyle name="Normálna 4 6 2 4 2 2 4" xfId="39185"/>
    <cellStyle name="Normálna 4 6 2 4 2 2 5" xfId="52734"/>
    <cellStyle name="Normálna 4 6 2 4 2 3" xfId="10750"/>
    <cellStyle name="Normálna 4 6 2 4 2 3 2" xfId="39186"/>
    <cellStyle name="Normálna 4 6 2 4 2 4" xfId="21036"/>
    <cellStyle name="Normálna 4 6 2 4 2 4 2" xfId="39187"/>
    <cellStyle name="Normálna 4 6 2 4 2 5" xfId="39188"/>
    <cellStyle name="Normálna 4 6 2 4 2 6" xfId="52735"/>
    <cellStyle name="Normálna 4 6 2 4 3" xfId="5744"/>
    <cellStyle name="Normálna 4 6 2 4 3 2" xfId="13699"/>
    <cellStyle name="Normálna 4 6 2 4 3 2 2" xfId="39189"/>
    <cellStyle name="Normálna 4 6 2 4 3 3" xfId="21038"/>
    <cellStyle name="Normálna 4 6 2 4 3 3 2" xfId="39190"/>
    <cellStyle name="Normálna 4 6 2 4 3 4" xfId="39191"/>
    <cellStyle name="Normálna 4 6 2 4 3 5" xfId="52736"/>
    <cellStyle name="Normálna 4 6 2 4 4" xfId="8949"/>
    <cellStyle name="Normálna 4 6 2 4 4 2" xfId="39192"/>
    <cellStyle name="Normálna 4 6 2 4 5" xfId="21035"/>
    <cellStyle name="Normálna 4 6 2 4 5 2" xfId="39193"/>
    <cellStyle name="Normálna 4 6 2 4 6" xfId="39194"/>
    <cellStyle name="Normálna 4 6 2 4 7" xfId="52737"/>
    <cellStyle name="Normálna 4 6 2 5" xfId="1802"/>
    <cellStyle name="Normálna 4 6 2 5 2" xfId="6535"/>
    <cellStyle name="Normálna 4 6 2 5 2 2" xfId="14490"/>
    <cellStyle name="Normálna 4 6 2 5 2 2 2" xfId="39195"/>
    <cellStyle name="Normálna 4 6 2 5 2 3" xfId="21040"/>
    <cellStyle name="Normálna 4 6 2 5 2 3 2" xfId="39196"/>
    <cellStyle name="Normálna 4 6 2 5 2 4" xfId="39197"/>
    <cellStyle name="Normálna 4 6 2 5 2 5" xfId="52738"/>
    <cellStyle name="Normálna 4 6 2 5 3" xfId="9759"/>
    <cellStyle name="Normálna 4 6 2 5 3 2" xfId="39198"/>
    <cellStyle name="Normálna 4 6 2 5 4" xfId="21039"/>
    <cellStyle name="Normálna 4 6 2 5 4 2" xfId="39199"/>
    <cellStyle name="Normálna 4 6 2 5 5" xfId="39200"/>
    <cellStyle name="Normálna 4 6 2 5 6" xfId="52739"/>
    <cellStyle name="Normálna 4 6 2 6" xfId="2500"/>
    <cellStyle name="Normálna 4 6 2 6 2" xfId="4953"/>
    <cellStyle name="Normálna 4 6 2 6 2 2" xfId="12908"/>
    <cellStyle name="Normálna 4 6 2 6 2 2 2" xfId="39201"/>
    <cellStyle name="Normálna 4 6 2 6 2 3" xfId="21042"/>
    <cellStyle name="Normálna 4 6 2 6 2 3 2" xfId="39202"/>
    <cellStyle name="Normálna 4 6 2 6 2 4" xfId="39203"/>
    <cellStyle name="Normálna 4 6 2 6 2 5" xfId="52740"/>
    <cellStyle name="Normálna 4 6 2 6 3" xfId="10457"/>
    <cellStyle name="Normálna 4 6 2 6 3 2" xfId="39204"/>
    <cellStyle name="Normálna 4 6 2 6 4" xfId="21041"/>
    <cellStyle name="Normálna 4 6 2 6 4 2" xfId="39205"/>
    <cellStyle name="Normálna 4 6 2 6 5" xfId="39206"/>
    <cellStyle name="Normálna 4 6 2 6 6" xfId="52741"/>
    <cellStyle name="Normálna 4 6 2 7" xfId="4160"/>
    <cellStyle name="Normálna 4 6 2 7 2" xfId="12115"/>
    <cellStyle name="Normálna 4 6 2 7 2 2" xfId="39207"/>
    <cellStyle name="Normálna 4 6 2 7 3" xfId="21043"/>
    <cellStyle name="Normálna 4 6 2 7 3 2" xfId="39208"/>
    <cellStyle name="Normálna 4 6 2 7 4" xfId="39209"/>
    <cellStyle name="Normálna 4 6 2 7 5" xfId="52742"/>
    <cellStyle name="Normálna 4 6 2 8" xfId="8158"/>
    <cellStyle name="Normálna 4 6 2 8 2" xfId="39210"/>
    <cellStyle name="Normálna 4 6 2 9" xfId="21004"/>
    <cellStyle name="Normálna 4 6 2 9 2" xfId="39211"/>
    <cellStyle name="Normálna 4 6 3" xfId="287"/>
    <cellStyle name="Normálna 4 6 3 10" xfId="52743"/>
    <cellStyle name="Normálna 4 6 3 2" xfId="683"/>
    <cellStyle name="Normálna 4 6 3 2 2" xfId="1478"/>
    <cellStyle name="Normálna 4 6 3 2 2 2" xfId="3280"/>
    <cellStyle name="Normálna 4 6 3 2 2 2 2" xfId="7806"/>
    <cellStyle name="Normálna 4 6 3 2 2 2 2 2" xfId="15761"/>
    <cellStyle name="Normálna 4 6 3 2 2 2 2 2 2" xfId="39212"/>
    <cellStyle name="Normálna 4 6 3 2 2 2 2 3" xfId="21048"/>
    <cellStyle name="Normálna 4 6 3 2 2 2 2 3 2" xfId="39213"/>
    <cellStyle name="Normálna 4 6 3 2 2 2 2 4" xfId="39214"/>
    <cellStyle name="Normálna 4 6 3 2 2 2 2 5" xfId="52744"/>
    <cellStyle name="Normálna 4 6 3 2 2 2 3" xfId="11236"/>
    <cellStyle name="Normálna 4 6 3 2 2 2 3 2" xfId="39215"/>
    <cellStyle name="Normálna 4 6 3 2 2 2 4" xfId="21047"/>
    <cellStyle name="Normálna 4 6 3 2 2 2 4 2" xfId="39216"/>
    <cellStyle name="Normálna 4 6 3 2 2 2 5" xfId="39217"/>
    <cellStyle name="Normálna 4 6 3 2 2 2 6" xfId="52745"/>
    <cellStyle name="Normálna 4 6 3 2 2 3" xfId="6230"/>
    <cellStyle name="Normálna 4 6 3 2 2 3 2" xfId="14185"/>
    <cellStyle name="Normálna 4 6 3 2 2 3 2 2" xfId="39218"/>
    <cellStyle name="Normálna 4 6 3 2 2 3 3" xfId="21049"/>
    <cellStyle name="Normálna 4 6 3 2 2 3 3 2" xfId="39219"/>
    <cellStyle name="Normálna 4 6 3 2 2 3 4" xfId="39220"/>
    <cellStyle name="Normálna 4 6 3 2 2 3 5" xfId="52746"/>
    <cellStyle name="Normálna 4 6 3 2 2 4" xfId="9435"/>
    <cellStyle name="Normálna 4 6 3 2 2 4 2" xfId="39221"/>
    <cellStyle name="Normálna 4 6 3 2 2 5" xfId="21046"/>
    <cellStyle name="Normálna 4 6 3 2 2 5 2" xfId="39222"/>
    <cellStyle name="Normálna 4 6 3 2 2 6" xfId="39223"/>
    <cellStyle name="Normálna 4 6 3 2 2 7" xfId="52747"/>
    <cellStyle name="Normálna 4 6 3 2 3" xfId="2288"/>
    <cellStyle name="Normálna 4 6 3 2 3 2" xfId="7021"/>
    <cellStyle name="Normálna 4 6 3 2 3 2 2" xfId="14976"/>
    <cellStyle name="Normálna 4 6 3 2 3 2 2 2" xfId="39224"/>
    <cellStyle name="Normálna 4 6 3 2 3 2 3" xfId="21051"/>
    <cellStyle name="Normálna 4 6 3 2 3 2 3 2" xfId="39225"/>
    <cellStyle name="Normálna 4 6 3 2 3 2 4" xfId="39226"/>
    <cellStyle name="Normálna 4 6 3 2 3 2 5" xfId="52748"/>
    <cellStyle name="Normálna 4 6 3 2 3 3" xfId="10245"/>
    <cellStyle name="Normálna 4 6 3 2 3 3 2" xfId="39227"/>
    <cellStyle name="Normálna 4 6 3 2 3 4" xfId="21050"/>
    <cellStyle name="Normálna 4 6 3 2 3 4 2" xfId="39228"/>
    <cellStyle name="Normálna 4 6 3 2 3 5" xfId="39229"/>
    <cellStyle name="Normálna 4 6 3 2 3 6" xfId="52749"/>
    <cellStyle name="Normálna 4 6 3 2 4" xfId="4023"/>
    <cellStyle name="Normálna 4 6 3 2 4 2" xfId="5439"/>
    <cellStyle name="Normálna 4 6 3 2 4 2 2" xfId="13394"/>
    <cellStyle name="Normálna 4 6 3 2 4 2 2 2" xfId="39230"/>
    <cellStyle name="Normálna 4 6 3 2 4 2 3" xfId="21053"/>
    <cellStyle name="Normálna 4 6 3 2 4 2 3 2" xfId="39231"/>
    <cellStyle name="Normálna 4 6 3 2 4 2 4" xfId="39232"/>
    <cellStyle name="Normálna 4 6 3 2 4 2 5" xfId="52750"/>
    <cellStyle name="Normálna 4 6 3 2 4 3" xfId="11978"/>
    <cellStyle name="Normálna 4 6 3 2 4 3 2" xfId="39233"/>
    <cellStyle name="Normálna 4 6 3 2 4 4" xfId="21052"/>
    <cellStyle name="Normálna 4 6 3 2 4 4 2" xfId="39234"/>
    <cellStyle name="Normálna 4 6 3 2 4 5" xfId="39235"/>
    <cellStyle name="Normálna 4 6 3 2 4 6" xfId="52751"/>
    <cellStyle name="Normálna 4 6 3 2 5" xfId="4646"/>
    <cellStyle name="Normálna 4 6 3 2 5 2" xfId="12601"/>
    <cellStyle name="Normálna 4 6 3 2 5 2 2" xfId="39236"/>
    <cellStyle name="Normálna 4 6 3 2 5 3" xfId="21054"/>
    <cellStyle name="Normálna 4 6 3 2 5 3 2" xfId="39237"/>
    <cellStyle name="Normálna 4 6 3 2 5 4" xfId="39238"/>
    <cellStyle name="Normálna 4 6 3 2 5 5" xfId="52752"/>
    <cellStyle name="Normálna 4 6 3 2 6" xfId="8644"/>
    <cellStyle name="Normálna 4 6 3 2 6 2" xfId="39239"/>
    <cellStyle name="Normálna 4 6 3 2 7" xfId="21045"/>
    <cellStyle name="Normálna 4 6 3 2 7 2" xfId="39240"/>
    <cellStyle name="Normálna 4 6 3 2 8" xfId="39241"/>
    <cellStyle name="Normálna 4 6 3 2 9" xfId="52753"/>
    <cellStyle name="Normálna 4 6 3 3" xfId="1088"/>
    <cellStyle name="Normálna 4 6 3 3 2" xfId="2890"/>
    <cellStyle name="Normálna 4 6 3 3 2 2" xfId="7416"/>
    <cellStyle name="Normálna 4 6 3 3 2 2 2" xfId="15371"/>
    <cellStyle name="Normálna 4 6 3 3 2 2 2 2" xfId="39242"/>
    <cellStyle name="Normálna 4 6 3 3 2 2 3" xfId="21057"/>
    <cellStyle name="Normálna 4 6 3 3 2 2 3 2" xfId="39243"/>
    <cellStyle name="Normálna 4 6 3 3 2 2 4" xfId="39244"/>
    <cellStyle name="Normálna 4 6 3 3 2 2 5" xfId="52754"/>
    <cellStyle name="Normálna 4 6 3 3 2 3" xfId="10846"/>
    <cellStyle name="Normálna 4 6 3 3 2 3 2" xfId="39245"/>
    <cellStyle name="Normálna 4 6 3 3 2 4" xfId="21056"/>
    <cellStyle name="Normálna 4 6 3 3 2 4 2" xfId="39246"/>
    <cellStyle name="Normálna 4 6 3 3 2 5" xfId="39247"/>
    <cellStyle name="Normálna 4 6 3 3 2 6" xfId="52755"/>
    <cellStyle name="Normálna 4 6 3 3 3" xfId="5840"/>
    <cellStyle name="Normálna 4 6 3 3 3 2" xfId="13795"/>
    <cellStyle name="Normálna 4 6 3 3 3 2 2" xfId="39248"/>
    <cellStyle name="Normálna 4 6 3 3 3 3" xfId="21058"/>
    <cellStyle name="Normálna 4 6 3 3 3 3 2" xfId="39249"/>
    <cellStyle name="Normálna 4 6 3 3 3 4" xfId="39250"/>
    <cellStyle name="Normálna 4 6 3 3 3 5" xfId="52756"/>
    <cellStyle name="Normálna 4 6 3 3 4" xfId="9045"/>
    <cellStyle name="Normálna 4 6 3 3 4 2" xfId="39251"/>
    <cellStyle name="Normálna 4 6 3 3 5" xfId="21055"/>
    <cellStyle name="Normálna 4 6 3 3 5 2" xfId="39252"/>
    <cellStyle name="Normálna 4 6 3 3 6" xfId="39253"/>
    <cellStyle name="Normálna 4 6 3 3 7" xfId="52757"/>
    <cellStyle name="Normálna 4 6 3 4" xfId="1898"/>
    <cellStyle name="Normálna 4 6 3 4 2" xfId="6631"/>
    <cellStyle name="Normálna 4 6 3 4 2 2" xfId="14586"/>
    <cellStyle name="Normálna 4 6 3 4 2 2 2" xfId="39254"/>
    <cellStyle name="Normálna 4 6 3 4 2 3" xfId="21060"/>
    <cellStyle name="Normálna 4 6 3 4 2 3 2" xfId="39255"/>
    <cellStyle name="Normálna 4 6 3 4 2 4" xfId="39256"/>
    <cellStyle name="Normálna 4 6 3 4 2 5" xfId="52758"/>
    <cellStyle name="Normálna 4 6 3 4 3" xfId="9855"/>
    <cellStyle name="Normálna 4 6 3 4 3 2" xfId="39257"/>
    <cellStyle name="Normálna 4 6 3 4 4" xfId="21059"/>
    <cellStyle name="Normálna 4 6 3 4 4 2" xfId="39258"/>
    <cellStyle name="Normálna 4 6 3 4 5" xfId="39259"/>
    <cellStyle name="Normálna 4 6 3 4 6" xfId="52759"/>
    <cellStyle name="Normálna 4 6 3 5" xfId="3947"/>
    <cellStyle name="Normálna 4 6 3 5 2" xfId="5049"/>
    <cellStyle name="Normálna 4 6 3 5 2 2" xfId="13004"/>
    <cellStyle name="Normálna 4 6 3 5 2 2 2" xfId="39260"/>
    <cellStyle name="Normálna 4 6 3 5 2 3" xfId="21062"/>
    <cellStyle name="Normálna 4 6 3 5 2 3 2" xfId="39261"/>
    <cellStyle name="Normálna 4 6 3 5 2 4" xfId="39262"/>
    <cellStyle name="Normálna 4 6 3 5 2 5" xfId="52760"/>
    <cellStyle name="Normálna 4 6 3 5 3" xfId="11902"/>
    <cellStyle name="Normálna 4 6 3 5 3 2" xfId="39263"/>
    <cellStyle name="Normálna 4 6 3 5 4" xfId="21061"/>
    <cellStyle name="Normálna 4 6 3 5 4 2" xfId="39264"/>
    <cellStyle name="Normálna 4 6 3 5 5" xfId="39265"/>
    <cellStyle name="Normálna 4 6 3 5 6" xfId="52761"/>
    <cellStyle name="Normálna 4 6 3 6" xfId="4256"/>
    <cellStyle name="Normálna 4 6 3 6 2" xfId="12211"/>
    <cellStyle name="Normálna 4 6 3 6 2 2" xfId="39266"/>
    <cellStyle name="Normálna 4 6 3 6 3" xfId="21063"/>
    <cellStyle name="Normálna 4 6 3 6 3 2" xfId="39267"/>
    <cellStyle name="Normálna 4 6 3 6 4" xfId="39268"/>
    <cellStyle name="Normálna 4 6 3 6 5" xfId="52762"/>
    <cellStyle name="Normálna 4 6 3 7" xfId="8254"/>
    <cellStyle name="Normálna 4 6 3 7 2" xfId="39269"/>
    <cellStyle name="Normálna 4 6 3 8" xfId="21044"/>
    <cellStyle name="Normálna 4 6 3 8 2" xfId="39270"/>
    <cellStyle name="Normálna 4 6 3 9" xfId="39271"/>
    <cellStyle name="Normálna 4 6 4" xfId="490"/>
    <cellStyle name="Normálna 4 6 4 2" xfId="1285"/>
    <cellStyle name="Normálna 4 6 4 2 2" xfId="3087"/>
    <cellStyle name="Normálna 4 6 4 2 2 2" xfId="7613"/>
    <cellStyle name="Normálna 4 6 4 2 2 2 2" xfId="15568"/>
    <cellStyle name="Normálna 4 6 4 2 2 2 2 2" xfId="39272"/>
    <cellStyle name="Normálna 4 6 4 2 2 2 3" xfId="21067"/>
    <cellStyle name="Normálna 4 6 4 2 2 2 3 2" xfId="39273"/>
    <cellStyle name="Normálna 4 6 4 2 2 2 4" xfId="39274"/>
    <cellStyle name="Normálna 4 6 4 2 2 2 5" xfId="52763"/>
    <cellStyle name="Normálna 4 6 4 2 2 3" xfId="11043"/>
    <cellStyle name="Normálna 4 6 4 2 2 3 2" xfId="39275"/>
    <cellStyle name="Normálna 4 6 4 2 2 4" xfId="21066"/>
    <cellStyle name="Normálna 4 6 4 2 2 4 2" xfId="39276"/>
    <cellStyle name="Normálna 4 6 4 2 2 5" xfId="39277"/>
    <cellStyle name="Normálna 4 6 4 2 2 6" xfId="52764"/>
    <cellStyle name="Normálna 4 6 4 2 3" xfId="6037"/>
    <cellStyle name="Normálna 4 6 4 2 3 2" xfId="13992"/>
    <cellStyle name="Normálna 4 6 4 2 3 2 2" xfId="39278"/>
    <cellStyle name="Normálna 4 6 4 2 3 3" xfId="21068"/>
    <cellStyle name="Normálna 4 6 4 2 3 3 2" xfId="39279"/>
    <cellStyle name="Normálna 4 6 4 2 3 4" xfId="39280"/>
    <cellStyle name="Normálna 4 6 4 2 3 5" xfId="52765"/>
    <cellStyle name="Normálna 4 6 4 2 4" xfId="9242"/>
    <cellStyle name="Normálna 4 6 4 2 4 2" xfId="39281"/>
    <cellStyle name="Normálna 4 6 4 2 5" xfId="21065"/>
    <cellStyle name="Normálna 4 6 4 2 5 2" xfId="39282"/>
    <cellStyle name="Normálna 4 6 4 2 6" xfId="39283"/>
    <cellStyle name="Normálna 4 6 4 2 7" xfId="52766"/>
    <cellStyle name="Normálna 4 6 4 3" xfId="2095"/>
    <cellStyle name="Normálna 4 6 4 3 2" xfId="6828"/>
    <cellStyle name="Normálna 4 6 4 3 2 2" xfId="14783"/>
    <cellStyle name="Normálna 4 6 4 3 2 2 2" xfId="39284"/>
    <cellStyle name="Normálna 4 6 4 3 2 3" xfId="21070"/>
    <cellStyle name="Normálna 4 6 4 3 2 3 2" xfId="39285"/>
    <cellStyle name="Normálna 4 6 4 3 2 4" xfId="39286"/>
    <cellStyle name="Normálna 4 6 4 3 2 5" xfId="52767"/>
    <cellStyle name="Normálna 4 6 4 3 3" xfId="10052"/>
    <cellStyle name="Normálna 4 6 4 3 3 2" xfId="39287"/>
    <cellStyle name="Normálna 4 6 4 3 4" xfId="21069"/>
    <cellStyle name="Normálna 4 6 4 3 4 2" xfId="39288"/>
    <cellStyle name="Normálna 4 6 4 3 5" xfId="39289"/>
    <cellStyle name="Normálna 4 6 4 3 6" xfId="52768"/>
    <cellStyle name="Normálna 4 6 4 4" xfId="2541"/>
    <cellStyle name="Normálna 4 6 4 4 2" xfId="5246"/>
    <cellStyle name="Normálna 4 6 4 4 2 2" xfId="13201"/>
    <cellStyle name="Normálna 4 6 4 4 2 2 2" xfId="39290"/>
    <cellStyle name="Normálna 4 6 4 4 2 3" xfId="21072"/>
    <cellStyle name="Normálna 4 6 4 4 2 3 2" xfId="39291"/>
    <cellStyle name="Normálna 4 6 4 4 2 4" xfId="39292"/>
    <cellStyle name="Normálna 4 6 4 4 2 5" xfId="52769"/>
    <cellStyle name="Normálna 4 6 4 4 3" xfId="10498"/>
    <cellStyle name="Normálna 4 6 4 4 3 2" xfId="39293"/>
    <cellStyle name="Normálna 4 6 4 4 4" xfId="21071"/>
    <cellStyle name="Normálna 4 6 4 4 4 2" xfId="39294"/>
    <cellStyle name="Normálna 4 6 4 4 5" xfId="39295"/>
    <cellStyle name="Normálna 4 6 4 4 6" xfId="52770"/>
    <cellStyle name="Normálna 4 6 4 5" xfId="4453"/>
    <cellStyle name="Normálna 4 6 4 5 2" xfId="12408"/>
    <cellStyle name="Normálna 4 6 4 5 2 2" xfId="39296"/>
    <cellStyle name="Normálna 4 6 4 5 3" xfId="21073"/>
    <cellStyle name="Normálna 4 6 4 5 3 2" xfId="39297"/>
    <cellStyle name="Normálna 4 6 4 5 4" xfId="39298"/>
    <cellStyle name="Normálna 4 6 4 5 5" xfId="52771"/>
    <cellStyle name="Normálna 4 6 4 6" xfId="8451"/>
    <cellStyle name="Normálna 4 6 4 6 2" xfId="39299"/>
    <cellStyle name="Normálna 4 6 4 7" xfId="21064"/>
    <cellStyle name="Normálna 4 6 4 7 2" xfId="39300"/>
    <cellStyle name="Normálna 4 6 4 8" xfId="39301"/>
    <cellStyle name="Normálna 4 6 4 9" xfId="52772"/>
    <cellStyle name="Normálna 4 6 5" xfId="867"/>
    <cellStyle name="Normálna 4 6 5 2" xfId="1662"/>
    <cellStyle name="Normálna 4 6 5 2 2" xfId="3464"/>
    <cellStyle name="Normálna 4 6 5 2 2 2" xfId="7990"/>
    <cellStyle name="Normálna 4 6 5 2 2 2 2" xfId="15945"/>
    <cellStyle name="Normálna 4 6 5 2 2 2 2 2" xfId="39302"/>
    <cellStyle name="Normálna 4 6 5 2 2 2 3" xfId="21077"/>
    <cellStyle name="Normálna 4 6 5 2 2 2 3 2" xfId="39303"/>
    <cellStyle name="Normálna 4 6 5 2 2 2 4" xfId="39304"/>
    <cellStyle name="Normálna 4 6 5 2 2 2 5" xfId="52773"/>
    <cellStyle name="Normálna 4 6 5 2 2 3" xfId="11420"/>
    <cellStyle name="Normálna 4 6 5 2 2 3 2" xfId="39305"/>
    <cellStyle name="Normálna 4 6 5 2 2 4" xfId="21076"/>
    <cellStyle name="Normálna 4 6 5 2 2 4 2" xfId="39306"/>
    <cellStyle name="Normálna 4 6 5 2 2 5" xfId="39307"/>
    <cellStyle name="Normálna 4 6 5 2 2 6" xfId="52774"/>
    <cellStyle name="Normálna 4 6 5 2 3" xfId="6414"/>
    <cellStyle name="Normálna 4 6 5 2 3 2" xfId="14369"/>
    <cellStyle name="Normálna 4 6 5 2 3 2 2" xfId="39308"/>
    <cellStyle name="Normálna 4 6 5 2 3 3" xfId="21078"/>
    <cellStyle name="Normálna 4 6 5 2 3 3 2" xfId="39309"/>
    <cellStyle name="Normálna 4 6 5 2 3 4" xfId="39310"/>
    <cellStyle name="Normálna 4 6 5 2 3 5" xfId="52775"/>
    <cellStyle name="Normálna 4 6 5 2 4" xfId="9619"/>
    <cellStyle name="Normálna 4 6 5 2 4 2" xfId="39311"/>
    <cellStyle name="Normálna 4 6 5 2 5" xfId="21075"/>
    <cellStyle name="Normálna 4 6 5 2 5 2" xfId="39312"/>
    <cellStyle name="Normálna 4 6 5 2 6" xfId="39313"/>
    <cellStyle name="Normálna 4 6 5 2 7" xfId="52776"/>
    <cellStyle name="Normálna 4 6 5 3" xfId="2472"/>
    <cellStyle name="Normálna 4 6 5 3 2" xfId="7205"/>
    <cellStyle name="Normálna 4 6 5 3 2 2" xfId="15160"/>
    <cellStyle name="Normálna 4 6 5 3 2 2 2" xfId="39314"/>
    <cellStyle name="Normálna 4 6 5 3 2 3" xfId="21080"/>
    <cellStyle name="Normálna 4 6 5 3 2 3 2" xfId="39315"/>
    <cellStyle name="Normálna 4 6 5 3 2 4" xfId="39316"/>
    <cellStyle name="Normálna 4 6 5 3 2 5" xfId="52777"/>
    <cellStyle name="Normálna 4 6 5 3 3" xfId="10429"/>
    <cellStyle name="Normálna 4 6 5 3 3 2" xfId="39317"/>
    <cellStyle name="Normálna 4 6 5 3 4" xfId="21079"/>
    <cellStyle name="Normálna 4 6 5 3 4 2" xfId="39318"/>
    <cellStyle name="Normálna 4 6 5 3 5" xfId="39319"/>
    <cellStyle name="Normálna 4 6 5 3 6" xfId="52778"/>
    <cellStyle name="Normálna 4 6 5 4" xfId="2481"/>
    <cellStyle name="Normálna 4 6 5 4 2" xfId="5623"/>
    <cellStyle name="Normálna 4 6 5 4 2 2" xfId="13578"/>
    <cellStyle name="Normálna 4 6 5 4 2 2 2" xfId="39320"/>
    <cellStyle name="Normálna 4 6 5 4 2 3" xfId="21082"/>
    <cellStyle name="Normálna 4 6 5 4 2 3 2" xfId="39321"/>
    <cellStyle name="Normálna 4 6 5 4 2 4" xfId="39322"/>
    <cellStyle name="Normálna 4 6 5 4 2 5" xfId="52779"/>
    <cellStyle name="Normálna 4 6 5 4 3" xfId="10438"/>
    <cellStyle name="Normálna 4 6 5 4 3 2" xfId="39323"/>
    <cellStyle name="Normálna 4 6 5 4 4" xfId="21081"/>
    <cellStyle name="Normálna 4 6 5 4 4 2" xfId="39324"/>
    <cellStyle name="Normálna 4 6 5 4 5" xfId="39325"/>
    <cellStyle name="Normálna 4 6 5 4 6" xfId="52780"/>
    <cellStyle name="Normálna 4 6 5 5" xfId="4830"/>
    <cellStyle name="Normálna 4 6 5 5 2" xfId="12785"/>
    <cellStyle name="Normálna 4 6 5 5 2 2" xfId="39326"/>
    <cellStyle name="Normálna 4 6 5 5 3" xfId="21083"/>
    <cellStyle name="Normálna 4 6 5 5 3 2" xfId="39327"/>
    <cellStyle name="Normálna 4 6 5 5 4" xfId="39328"/>
    <cellStyle name="Normálna 4 6 5 5 5" xfId="52781"/>
    <cellStyle name="Normálna 4 6 5 6" xfId="8828"/>
    <cellStyle name="Normálna 4 6 5 6 2" xfId="39329"/>
    <cellStyle name="Normálna 4 6 5 7" xfId="21074"/>
    <cellStyle name="Normálna 4 6 5 7 2" xfId="39330"/>
    <cellStyle name="Normálna 4 6 5 8" xfId="39331"/>
    <cellStyle name="Normálna 4 6 5 9" xfId="52782"/>
    <cellStyle name="Normálna 4 6 6" xfId="876"/>
    <cellStyle name="Normálna 4 6 6 2" xfId="2478"/>
    <cellStyle name="Normálna 4 6 6 2 2" xfId="7211"/>
    <cellStyle name="Normálna 4 6 6 2 2 2" xfId="15166"/>
    <cellStyle name="Normálna 4 6 6 2 2 2 2" xfId="39332"/>
    <cellStyle name="Normálna 4 6 6 2 2 3" xfId="21086"/>
    <cellStyle name="Normálna 4 6 6 2 2 3 2" xfId="39333"/>
    <cellStyle name="Normálna 4 6 6 2 2 4" xfId="39334"/>
    <cellStyle name="Normálna 4 6 6 2 2 5" xfId="52783"/>
    <cellStyle name="Normálna 4 6 6 2 3" xfId="10435"/>
    <cellStyle name="Normálna 4 6 6 2 3 2" xfId="39335"/>
    <cellStyle name="Normálna 4 6 6 2 4" xfId="21085"/>
    <cellStyle name="Normálna 4 6 6 2 4 2" xfId="39336"/>
    <cellStyle name="Normálna 4 6 6 2 5" xfId="39337"/>
    <cellStyle name="Normálna 4 6 6 2 6" xfId="52784"/>
    <cellStyle name="Normálna 4 6 6 3" xfId="4016"/>
    <cellStyle name="Normálna 4 6 6 3 2" xfId="5629"/>
    <cellStyle name="Normálna 4 6 6 3 2 2" xfId="13584"/>
    <cellStyle name="Normálna 4 6 6 3 2 2 2" xfId="39338"/>
    <cellStyle name="Normálna 4 6 6 3 2 3" xfId="21088"/>
    <cellStyle name="Normálna 4 6 6 3 2 3 2" xfId="39339"/>
    <cellStyle name="Normálna 4 6 6 3 2 4" xfId="39340"/>
    <cellStyle name="Normálna 4 6 6 3 2 5" xfId="52785"/>
    <cellStyle name="Normálna 4 6 6 3 3" xfId="11971"/>
    <cellStyle name="Normálna 4 6 6 3 3 2" xfId="39341"/>
    <cellStyle name="Normálna 4 6 6 3 4" xfId="21087"/>
    <cellStyle name="Normálna 4 6 6 3 4 2" xfId="39342"/>
    <cellStyle name="Normálna 4 6 6 3 5" xfId="39343"/>
    <cellStyle name="Normálna 4 6 6 3 6" xfId="52786"/>
    <cellStyle name="Normálna 4 6 6 4" xfId="4836"/>
    <cellStyle name="Normálna 4 6 6 4 2" xfId="12791"/>
    <cellStyle name="Normálna 4 6 6 4 2 2" xfId="39344"/>
    <cellStyle name="Normálna 4 6 6 4 3" xfId="21089"/>
    <cellStyle name="Normálna 4 6 6 4 3 2" xfId="39345"/>
    <cellStyle name="Normálna 4 6 6 4 4" xfId="39346"/>
    <cellStyle name="Normálna 4 6 6 4 5" xfId="52787"/>
    <cellStyle name="Normálna 4 6 6 5" xfId="8834"/>
    <cellStyle name="Normálna 4 6 6 5 2" xfId="39347"/>
    <cellStyle name="Normálna 4 6 6 6" xfId="21084"/>
    <cellStyle name="Normálna 4 6 6 6 2" xfId="39348"/>
    <cellStyle name="Normálna 4 6 6 7" xfId="39349"/>
    <cellStyle name="Normálna 4 6 6 8" xfId="52788"/>
    <cellStyle name="Normálna 4 6 7" xfId="895"/>
    <cellStyle name="Normálna 4 6 7 2" xfId="1699"/>
    <cellStyle name="Normálna 4 6 7 2 2" xfId="6438"/>
    <cellStyle name="Normálna 4 6 7 2 2 2" xfId="14393"/>
    <cellStyle name="Normálna 4 6 7 2 2 2 2" xfId="39350"/>
    <cellStyle name="Normálna 4 6 7 2 2 3" xfId="21092"/>
    <cellStyle name="Normálna 4 6 7 2 2 3 2" xfId="39351"/>
    <cellStyle name="Normálna 4 6 7 2 2 4" xfId="39352"/>
    <cellStyle name="Normálna 4 6 7 2 2 5" xfId="52789"/>
    <cellStyle name="Normálna 4 6 7 2 3" xfId="9656"/>
    <cellStyle name="Normálna 4 6 7 2 3 2" xfId="39353"/>
    <cellStyle name="Normálna 4 6 7 2 4" xfId="21091"/>
    <cellStyle name="Normálna 4 6 7 2 4 2" xfId="39354"/>
    <cellStyle name="Normálna 4 6 7 2 5" xfId="39355"/>
    <cellStyle name="Normálna 4 6 7 2 6" xfId="52790"/>
    <cellStyle name="Normálna 4 6 7 3" xfId="2672"/>
    <cellStyle name="Normálna 4 6 7 3 2" xfId="5647"/>
    <cellStyle name="Normálna 4 6 7 3 2 2" xfId="13602"/>
    <cellStyle name="Normálna 4 6 7 3 2 2 2" xfId="39356"/>
    <cellStyle name="Normálna 4 6 7 3 2 3" xfId="21094"/>
    <cellStyle name="Normálna 4 6 7 3 2 3 2" xfId="39357"/>
    <cellStyle name="Normálna 4 6 7 3 2 4" xfId="39358"/>
    <cellStyle name="Normálna 4 6 7 3 2 5" xfId="52791"/>
    <cellStyle name="Normálna 4 6 7 3 3" xfId="10629"/>
    <cellStyle name="Normálna 4 6 7 3 3 2" xfId="39359"/>
    <cellStyle name="Normálna 4 6 7 3 4" xfId="21093"/>
    <cellStyle name="Normálna 4 6 7 3 4 2" xfId="39360"/>
    <cellStyle name="Normálna 4 6 7 3 5" xfId="39361"/>
    <cellStyle name="Normálna 4 6 7 3 6" xfId="52792"/>
    <cellStyle name="Normálna 4 6 7 4" xfId="4063"/>
    <cellStyle name="Normálna 4 6 7 4 2" xfId="12018"/>
    <cellStyle name="Normálna 4 6 7 4 2 2" xfId="39362"/>
    <cellStyle name="Normálna 4 6 7 4 3" xfId="21095"/>
    <cellStyle name="Normálna 4 6 7 4 3 2" xfId="39363"/>
    <cellStyle name="Normálna 4 6 7 4 4" xfId="39364"/>
    <cellStyle name="Normálna 4 6 7 4 5" xfId="52793"/>
    <cellStyle name="Normálna 4 6 7 5" xfId="8852"/>
    <cellStyle name="Normálna 4 6 7 5 2" xfId="39365"/>
    <cellStyle name="Normálna 4 6 7 6" xfId="21090"/>
    <cellStyle name="Normálna 4 6 7 6 2" xfId="39366"/>
    <cellStyle name="Normálna 4 6 7 7" xfId="39367"/>
    <cellStyle name="Normálna 4 6 7 8" xfId="52794"/>
    <cellStyle name="Normálna 4 6 8" xfId="1674"/>
    <cellStyle name="Normálna 4 6 8 2" xfId="6420"/>
    <cellStyle name="Normálna 4 6 8 2 2" xfId="14375"/>
    <cellStyle name="Normálna 4 6 8 2 2 2" xfId="39368"/>
    <cellStyle name="Normálna 4 6 8 2 3" xfId="21097"/>
    <cellStyle name="Normálna 4 6 8 2 3 2" xfId="39369"/>
    <cellStyle name="Normálna 4 6 8 2 4" xfId="39370"/>
    <cellStyle name="Normálna 4 6 8 2 5" xfId="52795"/>
    <cellStyle name="Normálna 4 6 8 3" xfId="9631"/>
    <cellStyle name="Normálna 4 6 8 3 2" xfId="39371"/>
    <cellStyle name="Normálna 4 6 8 4" xfId="21096"/>
    <cellStyle name="Normálna 4 6 8 4 2" xfId="39372"/>
    <cellStyle name="Normálna 4 6 8 5" xfId="39373"/>
    <cellStyle name="Normálna 4 6 8 6" xfId="52796"/>
    <cellStyle name="Normálna 4 6 9" xfId="3754"/>
    <cellStyle name="Normálna 4 6 9 2" xfId="4856"/>
    <cellStyle name="Normálna 4 6 9 2 2" xfId="12811"/>
    <cellStyle name="Normálna 4 6 9 2 2 2" xfId="39374"/>
    <cellStyle name="Normálna 4 6 9 2 3" xfId="21099"/>
    <cellStyle name="Normálna 4 6 9 2 3 2" xfId="39375"/>
    <cellStyle name="Normálna 4 6 9 2 4" xfId="39376"/>
    <cellStyle name="Normálna 4 6 9 2 5" xfId="52797"/>
    <cellStyle name="Normálna 4 6 9 3" xfId="11709"/>
    <cellStyle name="Normálna 4 6 9 3 2" xfId="39377"/>
    <cellStyle name="Normálna 4 6 9 4" xfId="21098"/>
    <cellStyle name="Normálna 4 6 9 4 2" xfId="39378"/>
    <cellStyle name="Normálna 4 6 9 5" xfId="39379"/>
    <cellStyle name="Normálna 4 6 9 6" xfId="52798"/>
    <cellStyle name="Normálna 4 7" xfId="97"/>
    <cellStyle name="Normálna 4 7 10" xfId="21100"/>
    <cellStyle name="Normálna 4 7 10 2" xfId="39380"/>
    <cellStyle name="Normálna 4 7 11" xfId="39381"/>
    <cellStyle name="Normálna 4 7 12" xfId="52799"/>
    <cellStyle name="Normálna 4 7 2" xfId="202"/>
    <cellStyle name="Normálna 4 7 2 10" xfId="39382"/>
    <cellStyle name="Normálna 4 7 2 11" xfId="52800"/>
    <cellStyle name="Normálna 4 7 2 2" xfId="401"/>
    <cellStyle name="Normálna 4 7 2 2 10" xfId="52801"/>
    <cellStyle name="Normálna 4 7 2 2 2" xfId="793"/>
    <cellStyle name="Normálna 4 7 2 2 2 2" xfId="1588"/>
    <cellStyle name="Normálna 4 7 2 2 2 2 2" xfId="3390"/>
    <cellStyle name="Normálna 4 7 2 2 2 2 2 2" xfId="7916"/>
    <cellStyle name="Normálna 4 7 2 2 2 2 2 2 2" xfId="15871"/>
    <cellStyle name="Normálna 4 7 2 2 2 2 2 2 2 2" xfId="39383"/>
    <cellStyle name="Normálna 4 7 2 2 2 2 2 2 3" xfId="21106"/>
    <cellStyle name="Normálna 4 7 2 2 2 2 2 2 3 2" xfId="39384"/>
    <cellStyle name="Normálna 4 7 2 2 2 2 2 2 4" xfId="39385"/>
    <cellStyle name="Normálna 4 7 2 2 2 2 2 2 5" xfId="52802"/>
    <cellStyle name="Normálna 4 7 2 2 2 2 2 3" xfId="11346"/>
    <cellStyle name="Normálna 4 7 2 2 2 2 2 3 2" xfId="39386"/>
    <cellStyle name="Normálna 4 7 2 2 2 2 2 4" xfId="21105"/>
    <cellStyle name="Normálna 4 7 2 2 2 2 2 4 2" xfId="39387"/>
    <cellStyle name="Normálna 4 7 2 2 2 2 2 5" xfId="39388"/>
    <cellStyle name="Normálna 4 7 2 2 2 2 2 6" xfId="52803"/>
    <cellStyle name="Normálna 4 7 2 2 2 2 3" xfId="6340"/>
    <cellStyle name="Normálna 4 7 2 2 2 2 3 2" xfId="14295"/>
    <cellStyle name="Normálna 4 7 2 2 2 2 3 2 2" xfId="39389"/>
    <cellStyle name="Normálna 4 7 2 2 2 2 3 3" xfId="21107"/>
    <cellStyle name="Normálna 4 7 2 2 2 2 3 3 2" xfId="39390"/>
    <cellStyle name="Normálna 4 7 2 2 2 2 3 4" xfId="39391"/>
    <cellStyle name="Normálna 4 7 2 2 2 2 3 5" xfId="52804"/>
    <cellStyle name="Normálna 4 7 2 2 2 2 4" xfId="9545"/>
    <cellStyle name="Normálna 4 7 2 2 2 2 4 2" xfId="39392"/>
    <cellStyle name="Normálna 4 7 2 2 2 2 5" xfId="21104"/>
    <cellStyle name="Normálna 4 7 2 2 2 2 5 2" xfId="39393"/>
    <cellStyle name="Normálna 4 7 2 2 2 2 6" xfId="39394"/>
    <cellStyle name="Normálna 4 7 2 2 2 2 7" xfId="52805"/>
    <cellStyle name="Normálna 4 7 2 2 2 3" xfId="2398"/>
    <cellStyle name="Normálna 4 7 2 2 2 3 2" xfId="7131"/>
    <cellStyle name="Normálna 4 7 2 2 2 3 2 2" xfId="15086"/>
    <cellStyle name="Normálna 4 7 2 2 2 3 2 2 2" xfId="39395"/>
    <cellStyle name="Normálna 4 7 2 2 2 3 2 3" xfId="21109"/>
    <cellStyle name="Normálna 4 7 2 2 2 3 2 3 2" xfId="39396"/>
    <cellStyle name="Normálna 4 7 2 2 2 3 2 4" xfId="39397"/>
    <cellStyle name="Normálna 4 7 2 2 2 3 2 5" xfId="52806"/>
    <cellStyle name="Normálna 4 7 2 2 2 3 3" xfId="10355"/>
    <cellStyle name="Normálna 4 7 2 2 2 3 3 2" xfId="39398"/>
    <cellStyle name="Normálna 4 7 2 2 2 3 4" xfId="21108"/>
    <cellStyle name="Normálna 4 7 2 2 2 3 4 2" xfId="39399"/>
    <cellStyle name="Normálna 4 7 2 2 2 3 5" xfId="39400"/>
    <cellStyle name="Normálna 4 7 2 2 2 3 6" xfId="52807"/>
    <cellStyle name="Normálna 4 7 2 2 2 4" xfId="3904"/>
    <cellStyle name="Normálna 4 7 2 2 2 4 2" xfId="5549"/>
    <cellStyle name="Normálna 4 7 2 2 2 4 2 2" xfId="13504"/>
    <cellStyle name="Normálna 4 7 2 2 2 4 2 2 2" xfId="39401"/>
    <cellStyle name="Normálna 4 7 2 2 2 4 2 3" xfId="21111"/>
    <cellStyle name="Normálna 4 7 2 2 2 4 2 3 2" xfId="39402"/>
    <cellStyle name="Normálna 4 7 2 2 2 4 2 4" xfId="39403"/>
    <cellStyle name="Normálna 4 7 2 2 2 4 2 5" xfId="52808"/>
    <cellStyle name="Normálna 4 7 2 2 2 4 3" xfId="11859"/>
    <cellStyle name="Normálna 4 7 2 2 2 4 3 2" xfId="39404"/>
    <cellStyle name="Normálna 4 7 2 2 2 4 4" xfId="21110"/>
    <cellStyle name="Normálna 4 7 2 2 2 4 4 2" xfId="39405"/>
    <cellStyle name="Normálna 4 7 2 2 2 4 5" xfId="39406"/>
    <cellStyle name="Normálna 4 7 2 2 2 4 6" xfId="52809"/>
    <cellStyle name="Normálna 4 7 2 2 2 5" xfId="4756"/>
    <cellStyle name="Normálna 4 7 2 2 2 5 2" xfId="12711"/>
    <cellStyle name="Normálna 4 7 2 2 2 5 2 2" xfId="39407"/>
    <cellStyle name="Normálna 4 7 2 2 2 5 3" xfId="21112"/>
    <cellStyle name="Normálna 4 7 2 2 2 5 3 2" xfId="39408"/>
    <cellStyle name="Normálna 4 7 2 2 2 5 4" xfId="39409"/>
    <cellStyle name="Normálna 4 7 2 2 2 5 5" xfId="52810"/>
    <cellStyle name="Normálna 4 7 2 2 2 6" xfId="8754"/>
    <cellStyle name="Normálna 4 7 2 2 2 6 2" xfId="39410"/>
    <cellStyle name="Normálna 4 7 2 2 2 7" xfId="21103"/>
    <cellStyle name="Normálna 4 7 2 2 2 7 2" xfId="39411"/>
    <cellStyle name="Normálna 4 7 2 2 2 8" xfId="39412"/>
    <cellStyle name="Normálna 4 7 2 2 2 9" xfId="52811"/>
    <cellStyle name="Normálna 4 7 2 2 3" xfId="1198"/>
    <cellStyle name="Normálna 4 7 2 2 3 2" xfId="3000"/>
    <cellStyle name="Normálna 4 7 2 2 3 2 2" xfId="7526"/>
    <cellStyle name="Normálna 4 7 2 2 3 2 2 2" xfId="15481"/>
    <cellStyle name="Normálna 4 7 2 2 3 2 2 2 2" xfId="39413"/>
    <cellStyle name="Normálna 4 7 2 2 3 2 2 3" xfId="21115"/>
    <cellStyle name="Normálna 4 7 2 2 3 2 2 3 2" xfId="39414"/>
    <cellStyle name="Normálna 4 7 2 2 3 2 2 4" xfId="39415"/>
    <cellStyle name="Normálna 4 7 2 2 3 2 2 5" xfId="52812"/>
    <cellStyle name="Normálna 4 7 2 2 3 2 3" xfId="10956"/>
    <cellStyle name="Normálna 4 7 2 2 3 2 3 2" xfId="39416"/>
    <cellStyle name="Normálna 4 7 2 2 3 2 4" xfId="21114"/>
    <cellStyle name="Normálna 4 7 2 2 3 2 4 2" xfId="39417"/>
    <cellStyle name="Normálna 4 7 2 2 3 2 5" xfId="39418"/>
    <cellStyle name="Normálna 4 7 2 2 3 2 6" xfId="52813"/>
    <cellStyle name="Normálna 4 7 2 2 3 3" xfId="5950"/>
    <cellStyle name="Normálna 4 7 2 2 3 3 2" xfId="13905"/>
    <cellStyle name="Normálna 4 7 2 2 3 3 2 2" xfId="39419"/>
    <cellStyle name="Normálna 4 7 2 2 3 3 3" xfId="21116"/>
    <cellStyle name="Normálna 4 7 2 2 3 3 3 2" xfId="39420"/>
    <cellStyle name="Normálna 4 7 2 2 3 3 4" xfId="39421"/>
    <cellStyle name="Normálna 4 7 2 2 3 3 5" xfId="52814"/>
    <cellStyle name="Normálna 4 7 2 2 3 4" xfId="9155"/>
    <cellStyle name="Normálna 4 7 2 2 3 4 2" xfId="39422"/>
    <cellStyle name="Normálna 4 7 2 2 3 5" xfId="21113"/>
    <cellStyle name="Normálna 4 7 2 2 3 5 2" xfId="39423"/>
    <cellStyle name="Normálna 4 7 2 2 3 6" xfId="39424"/>
    <cellStyle name="Normálna 4 7 2 2 3 7" xfId="52815"/>
    <cellStyle name="Normálna 4 7 2 2 4" xfId="2008"/>
    <cellStyle name="Normálna 4 7 2 2 4 2" xfId="6741"/>
    <cellStyle name="Normálna 4 7 2 2 4 2 2" xfId="14696"/>
    <cellStyle name="Normálna 4 7 2 2 4 2 2 2" xfId="39425"/>
    <cellStyle name="Normálna 4 7 2 2 4 2 3" xfId="21118"/>
    <cellStyle name="Normálna 4 7 2 2 4 2 3 2" xfId="39426"/>
    <cellStyle name="Normálna 4 7 2 2 4 2 4" xfId="39427"/>
    <cellStyle name="Normálna 4 7 2 2 4 2 5" xfId="52816"/>
    <cellStyle name="Normálna 4 7 2 2 4 3" xfId="9965"/>
    <cellStyle name="Normálna 4 7 2 2 4 3 2" xfId="39428"/>
    <cellStyle name="Normálna 4 7 2 2 4 4" xfId="21117"/>
    <cellStyle name="Normálna 4 7 2 2 4 4 2" xfId="39429"/>
    <cellStyle name="Normálna 4 7 2 2 4 5" xfId="39430"/>
    <cellStyle name="Normálna 4 7 2 2 4 6" xfId="52817"/>
    <cellStyle name="Normálna 4 7 2 2 5" xfId="2484"/>
    <cellStyle name="Normálna 4 7 2 2 5 2" xfId="5159"/>
    <cellStyle name="Normálna 4 7 2 2 5 2 2" xfId="13114"/>
    <cellStyle name="Normálna 4 7 2 2 5 2 2 2" xfId="39431"/>
    <cellStyle name="Normálna 4 7 2 2 5 2 3" xfId="21120"/>
    <cellStyle name="Normálna 4 7 2 2 5 2 3 2" xfId="39432"/>
    <cellStyle name="Normálna 4 7 2 2 5 2 4" xfId="39433"/>
    <cellStyle name="Normálna 4 7 2 2 5 2 5" xfId="52818"/>
    <cellStyle name="Normálna 4 7 2 2 5 3" xfId="10441"/>
    <cellStyle name="Normálna 4 7 2 2 5 3 2" xfId="39434"/>
    <cellStyle name="Normálna 4 7 2 2 5 4" xfId="21119"/>
    <cellStyle name="Normálna 4 7 2 2 5 4 2" xfId="39435"/>
    <cellStyle name="Normálna 4 7 2 2 5 5" xfId="39436"/>
    <cellStyle name="Normálna 4 7 2 2 5 6" xfId="52819"/>
    <cellStyle name="Normálna 4 7 2 2 6" xfId="4366"/>
    <cellStyle name="Normálna 4 7 2 2 6 2" xfId="12321"/>
    <cellStyle name="Normálna 4 7 2 2 6 2 2" xfId="39437"/>
    <cellStyle name="Normálna 4 7 2 2 6 3" xfId="21121"/>
    <cellStyle name="Normálna 4 7 2 2 6 3 2" xfId="39438"/>
    <cellStyle name="Normálna 4 7 2 2 6 4" xfId="39439"/>
    <cellStyle name="Normálna 4 7 2 2 6 5" xfId="52820"/>
    <cellStyle name="Normálna 4 7 2 2 7" xfId="8364"/>
    <cellStyle name="Normálna 4 7 2 2 7 2" xfId="39440"/>
    <cellStyle name="Normálna 4 7 2 2 8" xfId="21102"/>
    <cellStyle name="Normálna 4 7 2 2 8 2" xfId="39441"/>
    <cellStyle name="Normálna 4 7 2 2 9" xfId="39442"/>
    <cellStyle name="Normálna 4 7 2 3" xfId="600"/>
    <cellStyle name="Normálna 4 7 2 3 2" xfId="1395"/>
    <cellStyle name="Normálna 4 7 2 3 2 2" xfId="3197"/>
    <cellStyle name="Normálna 4 7 2 3 2 2 2" xfId="7723"/>
    <cellStyle name="Normálna 4 7 2 3 2 2 2 2" xfId="15678"/>
    <cellStyle name="Normálna 4 7 2 3 2 2 2 2 2" xfId="39443"/>
    <cellStyle name="Normálna 4 7 2 3 2 2 2 3" xfId="21125"/>
    <cellStyle name="Normálna 4 7 2 3 2 2 2 3 2" xfId="39444"/>
    <cellStyle name="Normálna 4 7 2 3 2 2 2 4" xfId="39445"/>
    <cellStyle name="Normálna 4 7 2 3 2 2 2 5" xfId="52821"/>
    <cellStyle name="Normálna 4 7 2 3 2 2 3" xfId="11153"/>
    <cellStyle name="Normálna 4 7 2 3 2 2 3 2" xfId="39446"/>
    <cellStyle name="Normálna 4 7 2 3 2 2 4" xfId="21124"/>
    <cellStyle name="Normálna 4 7 2 3 2 2 4 2" xfId="39447"/>
    <cellStyle name="Normálna 4 7 2 3 2 2 5" xfId="39448"/>
    <cellStyle name="Normálna 4 7 2 3 2 2 6" xfId="52822"/>
    <cellStyle name="Normálna 4 7 2 3 2 3" xfId="6147"/>
    <cellStyle name="Normálna 4 7 2 3 2 3 2" xfId="14102"/>
    <cellStyle name="Normálna 4 7 2 3 2 3 2 2" xfId="39449"/>
    <cellStyle name="Normálna 4 7 2 3 2 3 3" xfId="21126"/>
    <cellStyle name="Normálna 4 7 2 3 2 3 3 2" xfId="39450"/>
    <cellStyle name="Normálna 4 7 2 3 2 3 4" xfId="39451"/>
    <cellStyle name="Normálna 4 7 2 3 2 3 5" xfId="52823"/>
    <cellStyle name="Normálna 4 7 2 3 2 4" xfId="9352"/>
    <cellStyle name="Normálna 4 7 2 3 2 4 2" xfId="39452"/>
    <cellStyle name="Normálna 4 7 2 3 2 5" xfId="21123"/>
    <cellStyle name="Normálna 4 7 2 3 2 5 2" xfId="39453"/>
    <cellStyle name="Normálna 4 7 2 3 2 6" xfId="39454"/>
    <cellStyle name="Normálna 4 7 2 3 2 7" xfId="52824"/>
    <cellStyle name="Normálna 4 7 2 3 3" xfId="2205"/>
    <cellStyle name="Normálna 4 7 2 3 3 2" xfId="6938"/>
    <cellStyle name="Normálna 4 7 2 3 3 2 2" xfId="14893"/>
    <cellStyle name="Normálna 4 7 2 3 3 2 2 2" xfId="39455"/>
    <cellStyle name="Normálna 4 7 2 3 3 2 3" xfId="21128"/>
    <cellStyle name="Normálna 4 7 2 3 3 2 3 2" xfId="39456"/>
    <cellStyle name="Normálna 4 7 2 3 3 2 4" xfId="39457"/>
    <cellStyle name="Normálna 4 7 2 3 3 2 5" xfId="52825"/>
    <cellStyle name="Normálna 4 7 2 3 3 3" xfId="10162"/>
    <cellStyle name="Normálna 4 7 2 3 3 3 2" xfId="39458"/>
    <cellStyle name="Normálna 4 7 2 3 3 4" xfId="21127"/>
    <cellStyle name="Normálna 4 7 2 3 3 4 2" xfId="39459"/>
    <cellStyle name="Normálna 4 7 2 3 3 5" xfId="39460"/>
    <cellStyle name="Normálna 4 7 2 3 3 6" xfId="52826"/>
    <cellStyle name="Normálna 4 7 2 3 4" xfId="3637"/>
    <cellStyle name="Normálna 4 7 2 3 4 2" xfId="5356"/>
    <cellStyle name="Normálna 4 7 2 3 4 2 2" xfId="13311"/>
    <cellStyle name="Normálna 4 7 2 3 4 2 2 2" xfId="39461"/>
    <cellStyle name="Normálna 4 7 2 3 4 2 3" xfId="21130"/>
    <cellStyle name="Normálna 4 7 2 3 4 2 3 2" xfId="39462"/>
    <cellStyle name="Normálna 4 7 2 3 4 2 4" xfId="39463"/>
    <cellStyle name="Normálna 4 7 2 3 4 2 5" xfId="52827"/>
    <cellStyle name="Normálna 4 7 2 3 4 3" xfId="11593"/>
    <cellStyle name="Normálna 4 7 2 3 4 3 2" xfId="39464"/>
    <cellStyle name="Normálna 4 7 2 3 4 4" xfId="21129"/>
    <cellStyle name="Normálna 4 7 2 3 4 4 2" xfId="39465"/>
    <cellStyle name="Normálna 4 7 2 3 4 5" xfId="39466"/>
    <cellStyle name="Normálna 4 7 2 3 4 6" xfId="52828"/>
    <cellStyle name="Normálna 4 7 2 3 5" xfId="4563"/>
    <cellStyle name="Normálna 4 7 2 3 5 2" xfId="12518"/>
    <cellStyle name="Normálna 4 7 2 3 5 2 2" xfId="39467"/>
    <cellStyle name="Normálna 4 7 2 3 5 3" xfId="21131"/>
    <cellStyle name="Normálna 4 7 2 3 5 3 2" xfId="39468"/>
    <cellStyle name="Normálna 4 7 2 3 5 4" xfId="39469"/>
    <cellStyle name="Normálna 4 7 2 3 5 5" xfId="52829"/>
    <cellStyle name="Normálna 4 7 2 3 6" xfId="8561"/>
    <cellStyle name="Normálna 4 7 2 3 6 2" xfId="39470"/>
    <cellStyle name="Normálna 4 7 2 3 7" xfId="21122"/>
    <cellStyle name="Normálna 4 7 2 3 7 2" xfId="39471"/>
    <cellStyle name="Normálna 4 7 2 3 8" xfId="39472"/>
    <cellStyle name="Normálna 4 7 2 3 9" xfId="52830"/>
    <cellStyle name="Normálna 4 7 2 4" xfId="1005"/>
    <cellStyle name="Normálna 4 7 2 4 2" xfId="2807"/>
    <cellStyle name="Normálna 4 7 2 4 2 2" xfId="7333"/>
    <cellStyle name="Normálna 4 7 2 4 2 2 2" xfId="15288"/>
    <cellStyle name="Normálna 4 7 2 4 2 2 2 2" xfId="39473"/>
    <cellStyle name="Normálna 4 7 2 4 2 2 3" xfId="21134"/>
    <cellStyle name="Normálna 4 7 2 4 2 2 3 2" xfId="39474"/>
    <cellStyle name="Normálna 4 7 2 4 2 2 4" xfId="39475"/>
    <cellStyle name="Normálna 4 7 2 4 2 2 5" xfId="52831"/>
    <cellStyle name="Normálna 4 7 2 4 2 3" xfId="10763"/>
    <cellStyle name="Normálna 4 7 2 4 2 3 2" xfId="39476"/>
    <cellStyle name="Normálna 4 7 2 4 2 4" xfId="21133"/>
    <cellStyle name="Normálna 4 7 2 4 2 4 2" xfId="39477"/>
    <cellStyle name="Normálna 4 7 2 4 2 5" xfId="39478"/>
    <cellStyle name="Normálna 4 7 2 4 2 6" xfId="52832"/>
    <cellStyle name="Normálna 4 7 2 4 3" xfId="5757"/>
    <cellStyle name="Normálna 4 7 2 4 3 2" xfId="13712"/>
    <cellStyle name="Normálna 4 7 2 4 3 2 2" xfId="39479"/>
    <cellStyle name="Normálna 4 7 2 4 3 3" xfId="21135"/>
    <cellStyle name="Normálna 4 7 2 4 3 3 2" xfId="39480"/>
    <cellStyle name="Normálna 4 7 2 4 3 4" xfId="39481"/>
    <cellStyle name="Normálna 4 7 2 4 3 5" xfId="52833"/>
    <cellStyle name="Normálna 4 7 2 4 4" xfId="8962"/>
    <cellStyle name="Normálna 4 7 2 4 4 2" xfId="39482"/>
    <cellStyle name="Normálna 4 7 2 4 5" xfId="21132"/>
    <cellStyle name="Normálna 4 7 2 4 5 2" xfId="39483"/>
    <cellStyle name="Normálna 4 7 2 4 6" xfId="39484"/>
    <cellStyle name="Normálna 4 7 2 4 7" xfId="52834"/>
    <cellStyle name="Normálna 4 7 2 5" xfId="1815"/>
    <cellStyle name="Normálna 4 7 2 5 2" xfId="6548"/>
    <cellStyle name="Normálna 4 7 2 5 2 2" xfId="14503"/>
    <cellStyle name="Normálna 4 7 2 5 2 2 2" xfId="39485"/>
    <cellStyle name="Normálna 4 7 2 5 2 3" xfId="21137"/>
    <cellStyle name="Normálna 4 7 2 5 2 3 2" xfId="39486"/>
    <cellStyle name="Normálna 4 7 2 5 2 4" xfId="39487"/>
    <cellStyle name="Normálna 4 7 2 5 2 5" xfId="52835"/>
    <cellStyle name="Normálna 4 7 2 5 3" xfId="9772"/>
    <cellStyle name="Normálna 4 7 2 5 3 2" xfId="39488"/>
    <cellStyle name="Normálna 4 7 2 5 4" xfId="21136"/>
    <cellStyle name="Normálna 4 7 2 5 4 2" xfId="39489"/>
    <cellStyle name="Normálna 4 7 2 5 5" xfId="39490"/>
    <cellStyle name="Normálna 4 7 2 5 6" xfId="52836"/>
    <cellStyle name="Normálna 4 7 2 6" xfId="2675"/>
    <cellStyle name="Normálna 4 7 2 6 2" xfId="4966"/>
    <cellStyle name="Normálna 4 7 2 6 2 2" xfId="12921"/>
    <cellStyle name="Normálna 4 7 2 6 2 2 2" xfId="39491"/>
    <cellStyle name="Normálna 4 7 2 6 2 3" xfId="21139"/>
    <cellStyle name="Normálna 4 7 2 6 2 3 2" xfId="39492"/>
    <cellStyle name="Normálna 4 7 2 6 2 4" xfId="39493"/>
    <cellStyle name="Normálna 4 7 2 6 2 5" xfId="52837"/>
    <cellStyle name="Normálna 4 7 2 6 3" xfId="10632"/>
    <cellStyle name="Normálna 4 7 2 6 3 2" xfId="39494"/>
    <cellStyle name="Normálna 4 7 2 6 4" xfId="21138"/>
    <cellStyle name="Normálna 4 7 2 6 4 2" xfId="39495"/>
    <cellStyle name="Normálna 4 7 2 6 5" xfId="39496"/>
    <cellStyle name="Normálna 4 7 2 6 6" xfId="52838"/>
    <cellStyle name="Normálna 4 7 2 7" xfId="4173"/>
    <cellStyle name="Normálna 4 7 2 7 2" xfId="12128"/>
    <cellStyle name="Normálna 4 7 2 7 2 2" xfId="39497"/>
    <cellStyle name="Normálna 4 7 2 7 3" xfId="21140"/>
    <cellStyle name="Normálna 4 7 2 7 3 2" xfId="39498"/>
    <cellStyle name="Normálna 4 7 2 7 4" xfId="39499"/>
    <cellStyle name="Normálna 4 7 2 7 5" xfId="52839"/>
    <cellStyle name="Normálna 4 7 2 8" xfId="8171"/>
    <cellStyle name="Normálna 4 7 2 8 2" xfId="39500"/>
    <cellStyle name="Normálna 4 7 2 9" xfId="21101"/>
    <cellStyle name="Normálna 4 7 2 9 2" xfId="39501"/>
    <cellStyle name="Normálna 4 7 3" xfId="300"/>
    <cellStyle name="Normálna 4 7 3 10" xfId="52840"/>
    <cellStyle name="Normálna 4 7 3 2" xfId="696"/>
    <cellStyle name="Normálna 4 7 3 2 2" xfId="1491"/>
    <cellStyle name="Normálna 4 7 3 2 2 2" xfId="3293"/>
    <cellStyle name="Normálna 4 7 3 2 2 2 2" xfId="7819"/>
    <cellStyle name="Normálna 4 7 3 2 2 2 2 2" xfId="15774"/>
    <cellStyle name="Normálna 4 7 3 2 2 2 2 2 2" xfId="39502"/>
    <cellStyle name="Normálna 4 7 3 2 2 2 2 3" xfId="21145"/>
    <cellStyle name="Normálna 4 7 3 2 2 2 2 3 2" xfId="39503"/>
    <cellStyle name="Normálna 4 7 3 2 2 2 2 4" xfId="39504"/>
    <cellStyle name="Normálna 4 7 3 2 2 2 2 5" xfId="52841"/>
    <cellStyle name="Normálna 4 7 3 2 2 2 3" xfId="11249"/>
    <cellStyle name="Normálna 4 7 3 2 2 2 3 2" xfId="39505"/>
    <cellStyle name="Normálna 4 7 3 2 2 2 4" xfId="21144"/>
    <cellStyle name="Normálna 4 7 3 2 2 2 4 2" xfId="39506"/>
    <cellStyle name="Normálna 4 7 3 2 2 2 5" xfId="39507"/>
    <cellStyle name="Normálna 4 7 3 2 2 2 6" xfId="52842"/>
    <cellStyle name="Normálna 4 7 3 2 2 3" xfId="6243"/>
    <cellStyle name="Normálna 4 7 3 2 2 3 2" xfId="14198"/>
    <cellStyle name="Normálna 4 7 3 2 2 3 2 2" xfId="39508"/>
    <cellStyle name="Normálna 4 7 3 2 2 3 3" xfId="21146"/>
    <cellStyle name="Normálna 4 7 3 2 2 3 3 2" xfId="39509"/>
    <cellStyle name="Normálna 4 7 3 2 2 3 4" xfId="39510"/>
    <cellStyle name="Normálna 4 7 3 2 2 3 5" xfId="52843"/>
    <cellStyle name="Normálna 4 7 3 2 2 4" xfId="9448"/>
    <cellStyle name="Normálna 4 7 3 2 2 4 2" xfId="39511"/>
    <cellStyle name="Normálna 4 7 3 2 2 5" xfId="21143"/>
    <cellStyle name="Normálna 4 7 3 2 2 5 2" xfId="39512"/>
    <cellStyle name="Normálna 4 7 3 2 2 6" xfId="39513"/>
    <cellStyle name="Normálna 4 7 3 2 2 7" xfId="52844"/>
    <cellStyle name="Normálna 4 7 3 2 3" xfId="2301"/>
    <cellStyle name="Normálna 4 7 3 2 3 2" xfId="7034"/>
    <cellStyle name="Normálna 4 7 3 2 3 2 2" xfId="14989"/>
    <cellStyle name="Normálna 4 7 3 2 3 2 2 2" xfId="39514"/>
    <cellStyle name="Normálna 4 7 3 2 3 2 3" xfId="21148"/>
    <cellStyle name="Normálna 4 7 3 2 3 2 3 2" xfId="39515"/>
    <cellStyle name="Normálna 4 7 3 2 3 2 4" xfId="39516"/>
    <cellStyle name="Normálna 4 7 3 2 3 2 5" xfId="52845"/>
    <cellStyle name="Normálna 4 7 3 2 3 3" xfId="10258"/>
    <cellStyle name="Normálna 4 7 3 2 3 3 2" xfId="39517"/>
    <cellStyle name="Normálna 4 7 3 2 3 4" xfId="21147"/>
    <cellStyle name="Normálna 4 7 3 2 3 4 2" xfId="39518"/>
    <cellStyle name="Normálna 4 7 3 2 3 5" xfId="39519"/>
    <cellStyle name="Normálna 4 7 3 2 3 6" xfId="52846"/>
    <cellStyle name="Normálna 4 7 3 2 4" xfId="2560"/>
    <cellStyle name="Normálna 4 7 3 2 4 2" xfId="5452"/>
    <cellStyle name="Normálna 4 7 3 2 4 2 2" xfId="13407"/>
    <cellStyle name="Normálna 4 7 3 2 4 2 2 2" xfId="39520"/>
    <cellStyle name="Normálna 4 7 3 2 4 2 3" xfId="21150"/>
    <cellStyle name="Normálna 4 7 3 2 4 2 3 2" xfId="39521"/>
    <cellStyle name="Normálna 4 7 3 2 4 2 4" xfId="39522"/>
    <cellStyle name="Normálna 4 7 3 2 4 2 5" xfId="52847"/>
    <cellStyle name="Normálna 4 7 3 2 4 3" xfId="10517"/>
    <cellStyle name="Normálna 4 7 3 2 4 3 2" xfId="39523"/>
    <cellStyle name="Normálna 4 7 3 2 4 4" xfId="21149"/>
    <cellStyle name="Normálna 4 7 3 2 4 4 2" xfId="39524"/>
    <cellStyle name="Normálna 4 7 3 2 4 5" xfId="39525"/>
    <cellStyle name="Normálna 4 7 3 2 4 6" xfId="52848"/>
    <cellStyle name="Normálna 4 7 3 2 5" xfId="4659"/>
    <cellStyle name="Normálna 4 7 3 2 5 2" xfId="12614"/>
    <cellStyle name="Normálna 4 7 3 2 5 2 2" xfId="39526"/>
    <cellStyle name="Normálna 4 7 3 2 5 3" xfId="21151"/>
    <cellStyle name="Normálna 4 7 3 2 5 3 2" xfId="39527"/>
    <cellStyle name="Normálna 4 7 3 2 5 4" xfId="39528"/>
    <cellStyle name="Normálna 4 7 3 2 5 5" xfId="52849"/>
    <cellStyle name="Normálna 4 7 3 2 6" xfId="8657"/>
    <cellStyle name="Normálna 4 7 3 2 6 2" xfId="39529"/>
    <cellStyle name="Normálna 4 7 3 2 7" xfId="21142"/>
    <cellStyle name="Normálna 4 7 3 2 7 2" xfId="39530"/>
    <cellStyle name="Normálna 4 7 3 2 8" xfId="39531"/>
    <cellStyle name="Normálna 4 7 3 2 9" xfId="52850"/>
    <cellStyle name="Normálna 4 7 3 3" xfId="1101"/>
    <cellStyle name="Normálna 4 7 3 3 2" xfId="2903"/>
    <cellStyle name="Normálna 4 7 3 3 2 2" xfId="7429"/>
    <cellStyle name="Normálna 4 7 3 3 2 2 2" xfId="15384"/>
    <cellStyle name="Normálna 4 7 3 3 2 2 2 2" xfId="39532"/>
    <cellStyle name="Normálna 4 7 3 3 2 2 3" xfId="21154"/>
    <cellStyle name="Normálna 4 7 3 3 2 2 3 2" xfId="39533"/>
    <cellStyle name="Normálna 4 7 3 3 2 2 4" xfId="39534"/>
    <cellStyle name="Normálna 4 7 3 3 2 2 5" xfId="52851"/>
    <cellStyle name="Normálna 4 7 3 3 2 3" xfId="10859"/>
    <cellStyle name="Normálna 4 7 3 3 2 3 2" xfId="39535"/>
    <cellStyle name="Normálna 4 7 3 3 2 4" xfId="21153"/>
    <cellStyle name="Normálna 4 7 3 3 2 4 2" xfId="39536"/>
    <cellStyle name="Normálna 4 7 3 3 2 5" xfId="39537"/>
    <cellStyle name="Normálna 4 7 3 3 2 6" xfId="52852"/>
    <cellStyle name="Normálna 4 7 3 3 3" xfId="5853"/>
    <cellStyle name="Normálna 4 7 3 3 3 2" xfId="13808"/>
    <cellStyle name="Normálna 4 7 3 3 3 2 2" xfId="39538"/>
    <cellStyle name="Normálna 4 7 3 3 3 3" xfId="21155"/>
    <cellStyle name="Normálna 4 7 3 3 3 3 2" xfId="39539"/>
    <cellStyle name="Normálna 4 7 3 3 3 4" xfId="39540"/>
    <cellStyle name="Normálna 4 7 3 3 3 5" xfId="52853"/>
    <cellStyle name="Normálna 4 7 3 3 4" xfId="9058"/>
    <cellStyle name="Normálna 4 7 3 3 4 2" xfId="39541"/>
    <cellStyle name="Normálna 4 7 3 3 5" xfId="21152"/>
    <cellStyle name="Normálna 4 7 3 3 5 2" xfId="39542"/>
    <cellStyle name="Normálna 4 7 3 3 6" xfId="39543"/>
    <cellStyle name="Normálna 4 7 3 3 7" xfId="52854"/>
    <cellStyle name="Normálna 4 7 3 4" xfId="1911"/>
    <cellStyle name="Normálna 4 7 3 4 2" xfId="6644"/>
    <cellStyle name="Normálna 4 7 3 4 2 2" xfId="14599"/>
    <cellStyle name="Normálna 4 7 3 4 2 2 2" xfId="39544"/>
    <cellStyle name="Normálna 4 7 3 4 2 3" xfId="21157"/>
    <cellStyle name="Normálna 4 7 3 4 2 3 2" xfId="39545"/>
    <cellStyle name="Normálna 4 7 3 4 2 4" xfId="39546"/>
    <cellStyle name="Normálna 4 7 3 4 2 5" xfId="52855"/>
    <cellStyle name="Normálna 4 7 3 4 3" xfId="9868"/>
    <cellStyle name="Normálna 4 7 3 4 3 2" xfId="39547"/>
    <cellStyle name="Normálna 4 7 3 4 4" xfId="21156"/>
    <cellStyle name="Normálna 4 7 3 4 4 2" xfId="39548"/>
    <cellStyle name="Normálna 4 7 3 4 5" xfId="39549"/>
    <cellStyle name="Normálna 4 7 3 4 6" xfId="52856"/>
    <cellStyle name="Normálna 4 7 3 5" xfId="3499"/>
    <cellStyle name="Normálna 4 7 3 5 2" xfId="5062"/>
    <cellStyle name="Normálna 4 7 3 5 2 2" xfId="13017"/>
    <cellStyle name="Normálna 4 7 3 5 2 2 2" xfId="39550"/>
    <cellStyle name="Normálna 4 7 3 5 2 3" xfId="21159"/>
    <cellStyle name="Normálna 4 7 3 5 2 3 2" xfId="39551"/>
    <cellStyle name="Normálna 4 7 3 5 2 4" xfId="39552"/>
    <cellStyle name="Normálna 4 7 3 5 2 5" xfId="52857"/>
    <cellStyle name="Normálna 4 7 3 5 3" xfId="11455"/>
    <cellStyle name="Normálna 4 7 3 5 3 2" xfId="39553"/>
    <cellStyle name="Normálna 4 7 3 5 4" xfId="21158"/>
    <cellStyle name="Normálna 4 7 3 5 4 2" xfId="39554"/>
    <cellStyle name="Normálna 4 7 3 5 5" xfId="39555"/>
    <cellStyle name="Normálna 4 7 3 5 6" xfId="52858"/>
    <cellStyle name="Normálna 4 7 3 6" xfId="4269"/>
    <cellStyle name="Normálna 4 7 3 6 2" xfId="12224"/>
    <cellStyle name="Normálna 4 7 3 6 2 2" xfId="39556"/>
    <cellStyle name="Normálna 4 7 3 6 3" xfId="21160"/>
    <cellStyle name="Normálna 4 7 3 6 3 2" xfId="39557"/>
    <cellStyle name="Normálna 4 7 3 6 4" xfId="39558"/>
    <cellStyle name="Normálna 4 7 3 6 5" xfId="52859"/>
    <cellStyle name="Normálna 4 7 3 7" xfId="8267"/>
    <cellStyle name="Normálna 4 7 3 7 2" xfId="39559"/>
    <cellStyle name="Normálna 4 7 3 8" xfId="21141"/>
    <cellStyle name="Normálna 4 7 3 8 2" xfId="39560"/>
    <cellStyle name="Normálna 4 7 3 9" xfId="39561"/>
    <cellStyle name="Normálna 4 7 4" xfId="503"/>
    <cellStyle name="Normálna 4 7 4 2" xfId="1298"/>
    <cellStyle name="Normálna 4 7 4 2 2" xfId="3100"/>
    <cellStyle name="Normálna 4 7 4 2 2 2" xfId="7626"/>
    <cellStyle name="Normálna 4 7 4 2 2 2 2" xfId="15581"/>
    <cellStyle name="Normálna 4 7 4 2 2 2 2 2" xfId="39562"/>
    <cellStyle name="Normálna 4 7 4 2 2 2 3" xfId="21164"/>
    <cellStyle name="Normálna 4 7 4 2 2 2 3 2" xfId="39563"/>
    <cellStyle name="Normálna 4 7 4 2 2 2 4" xfId="39564"/>
    <cellStyle name="Normálna 4 7 4 2 2 2 5" xfId="52860"/>
    <cellStyle name="Normálna 4 7 4 2 2 3" xfId="11056"/>
    <cellStyle name="Normálna 4 7 4 2 2 3 2" xfId="39565"/>
    <cellStyle name="Normálna 4 7 4 2 2 4" xfId="21163"/>
    <cellStyle name="Normálna 4 7 4 2 2 4 2" xfId="39566"/>
    <cellStyle name="Normálna 4 7 4 2 2 5" xfId="39567"/>
    <cellStyle name="Normálna 4 7 4 2 2 6" xfId="52861"/>
    <cellStyle name="Normálna 4 7 4 2 3" xfId="6050"/>
    <cellStyle name="Normálna 4 7 4 2 3 2" xfId="14005"/>
    <cellStyle name="Normálna 4 7 4 2 3 2 2" xfId="39568"/>
    <cellStyle name="Normálna 4 7 4 2 3 3" xfId="21165"/>
    <cellStyle name="Normálna 4 7 4 2 3 3 2" xfId="39569"/>
    <cellStyle name="Normálna 4 7 4 2 3 4" xfId="39570"/>
    <cellStyle name="Normálna 4 7 4 2 3 5" xfId="52862"/>
    <cellStyle name="Normálna 4 7 4 2 4" xfId="9255"/>
    <cellStyle name="Normálna 4 7 4 2 4 2" xfId="39571"/>
    <cellStyle name="Normálna 4 7 4 2 5" xfId="21162"/>
    <cellStyle name="Normálna 4 7 4 2 5 2" xfId="39572"/>
    <cellStyle name="Normálna 4 7 4 2 6" xfId="39573"/>
    <cellStyle name="Normálna 4 7 4 2 7" xfId="52863"/>
    <cellStyle name="Normálna 4 7 4 3" xfId="2108"/>
    <cellStyle name="Normálna 4 7 4 3 2" xfId="6841"/>
    <cellStyle name="Normálna 4 7 4 3 2 2" xfId="14796"/>
    <cellStyle name="Normálna 4 7 4 3 2 2 2" xfId="39574"/>
    <cellStyle name="Normálna 4 7 4 3 2 3" xfId="21167"/>
    <cellStyle name="Normálna 4 7 4 3 2 3 2" xfId="39575"/>
    <cellStyle name="Normálna 4 7 4 3 2 4" xfId="39576"/>
    <cellStyle name="Normálna 4 7 4 3 2 5" xfId="52864"/>
    <cellStyle name="Normálna 4 7 4 3 3" xfId="10065"/>
    <cellStyle name="Normálna 4 7 4 3 3 2" xfId="39577"/>
    <cellStyle name="Normálna 4 7 4 3 4" xfId="21166"/>
    <cellStyle name="Normálna 4 7 4 3 4 2" xfId="39578"/>
    <cellStyle name="Normálna 4 7 4 3 5" xfId="39579"/>
    <cellStyle name="Normálna 4 7 4 3 6" xfId="52865"/>
    <cellStyle name="Normálna 4 7 4 4" xfId="3518"/>
    <cellStyle name="Normálna 4 7 4 4 2" xfId="5259"/>
    <cellStyle name="Normálna 4 7 4 4 2 2" xfId="13214"/>
    <cellStyle name="Normálna 4 7 4 4 2 2 2" xfId="39580"/>
    <cellStyle name="Normálna 4 7 4 4 2 3" xfId="21169"/>
    <cellStyle name="Normálna 4 7 4 4 2 3 2" xfId="39581"/>
    <cellStyle name="Normálna 4 7 4 4 2 4" xfId="39582"/>
    <cellStyle name="Normálna 4 7 4 4 2 5" xfId="52866"/>
    <cellStyle name="Normálna 4 7 4 4 3" xfId="11474"/>
    <cellStyle name="Normálna 4 7 4 4 3 2" xfId="39583"/>
    <cellStyle name="Normálna 4 7 4 4 4" xfId="21168"/>
    <cellStyle name="Normálna 4 7 4 4 4 2" xfId="39584"/>
    <cellStyle name="Normálna 4 7 4 4 5" xfId="39585"/>
    <cellStyle name="Normálna 4 7 4 4 6" xfId="52867"/>
    <cellStyle name="Normálna 4 7 4 5" xfId="4466"/>
    <cellStyle name="Normálna 4 7 4 5 2" xfId="12421"/>
    <cellStyle name="Normálna 4 7 4 5 2 2" xfId="39586"/>
    <cellStyle name="Normálna 4 7 4 5 3" xfId="21170"/>
    <cellStyle name="Normálna 4 7 4 5 3 2" xfId="39587"/>
    <cellStyle name="Normálna 4 7 4 5 4" xfId="39588"/>
    <cellStyle name="Normálna 4 7 4 5 5" xfId="52868"/>
    <cellStyle name="Normálna 4 7 4 6" xfId="8464"/>
    <cellStyle name="Normálna 4 7 4 6 2" xfId="39589"/>
    <cellStyle name="Normálna 4 7 4 7" xfId="21161"/>
    <cellStyle name="Normálna 4 7 4 7 2" xfId="39590"/>
    <cellStyle name="Normálna 4 7 4 8" xfId="39591"/>
    <cellStyle name="Normálna 4 7 4 9" xfId="52869"/>
    <cellStyle name="Normálna 4 7 5" xfId="908"/>
    <cellStyle name="Normálna 4 7 5 2" xfId="2710"/>
    <cellStyle name="Normálna 4 7 5 2 2" xfId="7236"/>
    <cellStyle name="Normálna 4 7 5 2 2 2" xfId="15191"/>
    <cellStyle name="Normálna 4 7 5 2 2 2 2" xfId="39592"/>
    <cellStyle name="Normálna 4 7 5 2 2 3" xfId="21173"/>
    <cellStyle name="Normálna 4 7 5 2 2 3 2" xfId="39593"/>
    <cellStyle name="Normálna 4 7 5 2 2 4" xfId="39594"/>
    <cellStyle name="Normálna 4 7 5 2 2 5" xfId="52870"/>
    <cellStyle name="Normálna 4 7 5 2 3" xfId="10666"/>
    <cellStyle name="Normálna 4 7 5 2 3 2" xfId="39595"/>
    <cellStyle name="Normálna 4 7 5 2 4" xfId="21172"/>
    <cellStyle name="Normálna 4 7 5 2 4 2" xfId="39596"/>
    <cellStyle name="Normálna 4 7 5 2 5" xfId="39597"/>
    <cellStyle name="Normálna 4 7 5 2 6" xfId="52871"/>
    <cellStyle name="Normálna 4 7 5 3" xfId="5660"/>
    <cellStyle name="Normálna 4 7 5 3 2" xfId="13615"/>
    <cellStyle name="Normálna 4 7 5 3 2 2" xfId="39598"/>
    <cellStyle name="Normálna 4 7 5 3 3" xfId="21174"/>
    <cellStyle name="Normálna 4 7 5 3 3 2" xfId="39599"/>
    <cellStyle name="Normálna 4 7 5 3 4" xfId="39600"/>
    <cellStyle name="Normálna 4 7 5 3 5" xfId="52872"/>
    <cellStyle name="Normálna 4 7 5 4" xfId="8865"/>
    <cellStyle name="Normálna 4 7 5 4 2" xfId="39601"/>
    <cellStyle name="Normálna 4 7 5 5" xfId="21171"/>
    <cellStyle name="Normálna 4 7 5 5 2" xfId="39602"/>
    <cellStyle name="Normálna 4 7 5 6" xfId="39603"/>
    <cellStyle name="Normálna 4 7 5 7" xfId="52873"/>
    <cellStyle name="Normálna 4 7 6" xfId="1716"/>
    <cellStyle name="Normálna 4 7 6 2" xfId="6451"/>
    <cellStyle name="Normálna 4 7 6 2 2" xfId="14406"/>
    <cellStyle name="Normálna 4 7 6 2 2 2" xfId="39604"/>
    <cellStyle name="Normálna 4 7 6 2 3" xfId="21176"/>
    <cellStyle name="Normálna 4 7 6 2 3 2" xfId="39605"/>
    <cellStyle name="Normálna 4 7 6 2 4" xfId="39606"/>
    <cellStyle name="Normálna 4 7 6 2 5" xfId="52874"/>
    <cellStyle name="Normálna 4 7 6 3" xfId="9673"/>
    <cellStyle name="Normálna 4 7 6 3 2" xfId="39607"/>
    <cellStyle name="Normálna 4 7 6 4" xfId="21175"/>
    <cellStyle name="Normálna 4 7 6 4 2" xfId="39608"/>
    <cellStyle name="Normálna 4 7 6 5" xfId="39609"/>
    <cellStyle name="Normálna 4 7 6 6" xfId="52875"/>
    <cellStyle name="Normálna 4 7 7" xfId="3876"/>
    <cellStyle name="Normálna 4 7 7 2" xfId="4869"/>
    <cellStyle name="Normálna 4 7 7 2 2" xfId="12824"/>
    <cellStyle name="Normálna 4 7 7 2 2 2" xfId="39610"/>
    <cellStyle name="Normálna 4 7 7 2 3" xfId="21178"/>
    <cellStyle name="Normálna 4 7 7 2 3 2" xfId="39611"/>
    <cellStyle name="Normálna 4 7 7 2 4" xfId="39612"/>
    <cellStyle name="Normálna 4 7 7 2 5" xfId="52876"/>
    <cellStyle name="Normálna 4 7 7 3" xfId="11831"/>
    <cellStyle name="Normálna 4 7 7 3 2" xfId="39613"/>
    <cellStyle name="Normálna 4 7 7 4" xfId="21177"/>
    <cellStyle name="Normálna 4 7 7 4 2" xfId="39614"/>
    <cellStyle name="Normálna 4 7 7 5" xfId="39615"/>
    <cellStyle name="Normálna 4 7 7 6" xfId="52877"/>
    <cellStyle name="Normálna 4 7 8" xfId="4076"/>
    <cellStyle name="Normálna 4 7 8 2" xfId="12031"/>
    <cellStyle name="Normálna 4 7 8 2 2" xfId="39616"/>
    <cellStyle name="Normálna 4 7 8 3" xfId="21179"/>
    <cellStyle name="Normálna 4 7 8 3 2" xfId="39617"/>
    <cellStyle name="Normálna 4 7 8 4" xfId="39618"/>
    <cellStyle name="Normálna 4 7 8 5" xfId="52878"/>
    <cellStyle name="Normálna 4 7 9" xfId="8074"/>
    <cellStyle name="Normálna 4 7 9 2" xfId="39619"/>
    <cellStyle name="Normálna 4 8" xfId="130"/>
    <cellStyle name="Normálna 4 8 10" xfId="21180"/>
    <cellStyle name="Normálna 4 8 10 2" xfId="39620"/>
    <cellStyle name="Normálna 4 8 11" xfId="39621"/>
    <cellStyle name="Normálna 4 8 12" xfId="52879"/>
    <cellStyle name="Normálna 4 8 2" xfId="231"/>
    <cellStyle name="Normálna 4 8 2 10" xfId="39622"/>
    <cellStyle name="Normálna 4 8 2 11" xfId="52880"/>
    <cellStyle name="Normálna 4 8 2 2" xfId="430"/>
    <cellStyle name="Normálna 4 8 2 2 10" xfId="52881"/>
    <cellStyle name="Normálna 4 8 2 2 2" xfId="822"/>
    <cellStyle name="Normálna 4 8 2 2 2 2" xfId="1617"/>
    <cellStyle name="Normálna 4 8 2 2 2 2 2" xfId="3419"/>
    <cellStyle name="Normálna 4 8 2 2 2 2 2 2" xfId="7945"/>
    <cellStyle name="Normálna 4 8 2 2 2 2 2 2 2" xfId="15900"/>
    <cellStyle name="Normálna 4 8 2 2 2 2 2 2 2 2" xfId="39623"/>
    <cellStyle name="Normálna 4 8 2 2 2 2 2 2 3" xfId="21186"/>
    <cellStyle name="Normálna 4 8 2 2 2 2 2 2 3 2" xfId="39624"/>
    <cellStyle name="Normálna 4 8 2 2 2 2 2 2 4" xfId="39625"/>
    <cellStyle name="Normálna 4 8 2 2 2 2 2 2 5" xfId="52882"/>
    <cellStyle name="Normálna 4 8 2 2 2 2 2 3" xfId="11375"/>
    <cellStyle name="Normálna 4 8 2 2 2 2 2 3 2" xfId="39626"/>
    <cellStyle name="Normálna 4 8 2 2 2 2 2 4" xfId="21185"/>
    <cellStyle name="Normálna 4 8 2 2 2 2 2 4 2" xfId="39627"/>
    <cellStyle name="Normálna 4 8 2 2 2 2 2 5" xfId="39628"/>
    <cellStyle name="Normálna 4 8 2 2 2 2 2 6" xfId="52883"/>
    <cellStyle name="Normálna 4 8 2 2 2 2 3" xfId="6369"/>
    <cellStyle name="Normálna 4 8 2 2 2 2 3 2" xfId="14324"/>
    <cellStyle name="Normálna 4 8 2 2 2 2 3 2 2" xfId="39629"/>
    <cellStyle name="Normálna 4 8 2 2 2 2 3 3" xfId="21187"/>
    <cellStyle name="Normálna 4 8 2 2 2 2 3 3 2" xfId="39630"/>
    <cellStyle name="Normálna 4 8 2 2 2 2 3 4" xfId="39631"/>
    <cellStyle name="Normálna 4 8 2 2 2 2 3 5" xfId="52884"/>
    <cellStyle name="Normálna 4 8 2 2 2 2 4" xfId="9574"/>
    <cellStyle name="Normálna 4 8 2 2 2 2 4 2" xfId="39632"/>
    <cellStyle name="Normálna 4 8 2 2 2 2 5" xfId="21184"/>
    <cellStyle name="Normálna 4 8 2 2 2 2 5 2" xfId="39633"/>
    <cellStyle name="Normálna 4 8 2 2 2 2 6" xfId="39634"/>
    <cellStyle name="Normálna 4 8 2 2 2 2 7" xfId="52885"/>
    <cellStyle name="Normálna 4 8 2 2 2 3" xfId="2427"/>
    <cellStyle name="Normálna 4 8 2 2 2 3 2" xfId="7160"/>
    <cellStyle name="Normálna 4 8 2 2 2 3 2 2" xfId="15115"/>
    <cellStyle name="Normálna 4 8 2 2 2 3 2 2 2" xfId="39635"/>
    <cellStyle name="Normálna 4 8 2 2 2 3 2 3" xfId="21189"/>
    <cellStyle name="Normálna 4 8 2 2 2 3 2 3 2" xfId="39636"/>
    <cellStyle name="Normálna 4 8 2 2 2 3 2 4" xfId="39637"/>
    <cellStyle name="Normálna 4 8 2 2 2 3 2 5" xfId="52886"/>
    <cellStyle name="Normálna 4 8 2 2 2 3 3" xfId="10384"/>
    <cellStyle name="Normálna 4 8 2 2 2 3 3 2" xfId="39638"/>
    <cellStyle name="Normálna 4 8 2 2 2 3 4" xfId="21188"/>
    <cellStyle name="Normálna 4 8 2 2 2 3 4 2" xfId="39639"/>
    <cellStyle name="Normálna 4 8 2 2 2 3 5" xfId="39640"/>
    <cellStyle name="Normálna 4 8 2 2 2 3 6" xfId="52887"/>
    <cellStyle name="Normálna 4 8 2 2 2 4" xfId="2619"/>
    <cellStyle name="Normálna 4 8 2 2 2 4 2" xfId="5578"/>
    <cellStyle name="Normálna 4 8 2 2 2 4 2 2" xfId="13533"/>
    <cellStyle name="Normálna 4 8 2 2 2 4 2 2 2" xfId="39641"/>
    <cellStyle name="Normálna 4 8 2 2 2 4 2 3" xfId="21191"/>
    <cellStyle name="Normálna 4 8 2 2 2 4 2 3 2" xfId="39642"/>
    <cellStyle name="Normálna 4 8 2 2 2 4 2 4" xfId="39643"/>
    <cellStyle name="Normálna 4 8 2 2 2 4 2 5" xfId="52888"/>
    <cellStyle name="Normálna 4 8 2 2 2 4 3" xfId="10576"/>
    <cellStyle name="Normálna 4 8 2 2 2 4 3 2" xfId="39644"/>
    <cellStyle name="Normálna 4 8 2 2 2 4 4" xfId="21190"/>
    <cellStyle name="Normálna 4 8 2 2 2 4 4 2" xfId="39645"/>
    <cellStyle name="Normálna 4 8 2 2 2 4 5" xfId="39646"/>
    <cellStyle name="Normálna 4 8 2 2 2 4 6" xfId="52889"/>
    <cellStyle name="Normálna 4 8 2 2 2 5" xfId="4785"/>
    <cellStyle name="Normálna 4 8 2 2 2 5 2" xfId="12740"/>
    <cellStyle name="Normálna 4 8 2 2 2 5 2 2" xfId="39647"/>
    <cellStyle name="Normálna 4 8 2 2 2 5 3" xfId="21192"/>
    <cellStyle name="Normálna 4 8 2 2 2 5 3 2" xfId="39648"/>
    <cellStyle name="Normálna 4 8 2 2 2 5 4" xfId="39649"/>
    <cellStyle name="Normálna 4 8 2 2 2 5 5" xfId="52890"/>
    <cellStyle name="Normálna 4 8 2 2 2 6" xfId="8783"/>
    <cellStyle name="Normálna 4 8 2 2 2 6 2" xfId="39650"/>
    <cellStyle name="Normálna 4 8 2 2 2 7" xfId="21183"/>
    <cellStyle name="Normálna 4 8 2 2 2 7 2" xfId="39651"/>
    <cellStyle name="Normálna 4 8 2 2 2 8" xfId="39652"/>
    <cellStyle name="Normálna 4 8 2 2 2 9" xfId="52891"/>
    <cellStyle name="Normálna 4 8 2 2 3" xfId="1227"/>
    <cellStyle name="Normálna 4 8 2 2 3 2" xfId="3029"/>
    <cellStyle name="Normálna 4 8 2 2 3 2 2" xfId="7555"/>
    <cellStyle name="Normálna 4 8 2 2 3 2 2 2" xfId="15510"/>
    <cellStyle name="Normálna 4 8 2 2 3 2 2 2 2" xfId="39653"/>
    <cellStyle name="Normálna 4 8 2 2 3 2 2 3" xfId="21195"/>
    <cellStyle name="Normálna 4 8 2 2 3 2 2 3 2" xfId="39654"/>
    <cellStyle name="Normálna 4 8 2 2 3 2 2 4" xfId="39655"/>
    <cellStyle name="Normálna 4 8 2 2 3 2 2 5" xfId="52892"/>
    <cellStyle name="Normálna 4 8 2 2 3 2 3" xfId="10985"/>
    <cellStyle name="Normálna 4 8 2 2 3 2 3 2" xfId="39656"/>
    <cellStyle name="Normálna 4 8 2 2 3 2 4" xfId="21194"/>
    <cellStyle name="Normálna 4 8 2 2 3 2 4 2" xfId="39657"/>
    <cellStyle name="Normálna 4 8 2 2 3 2 5" xfId="39658"/>
    <cellStyle name="Normálna 4 8 2 2 3 2 6" xfId="52893"/>
    <cellStyle name="Normálna 4 8 2 2 3 3" xfId="5979"/>
    <cellStyle name="Normálna 4 8 2 2 3 3 2" xfId="13934"/>
    <cellStyle name="Normálna 4 8 2 2 3 3 2 2" xfId="39659"/>
    <cellStyle name="Normálna 4 8 2 2 3 3 3" xfId="21196"/>
    <cellStyle name="Normálna 4 8 2 2 3 3 3 2" xfId="39660"/>
    <cellStyle name="Normálna 4 8 2 2 3 3 4" xfId="39661"/>
    <cellStyle name="Normálna 4 8 2 2 3 3 5" xfId="52894"/>
    <cellStyle name="Normálna 4 8 2 2 3 4" xfId="9184"/>
    <cellStyle name="Normálna 4 8 2 2 3 4 2" xfId="39662"/>
    <cellStyle name="Normálna 4 8 2 2 3 5" xfId="21193"/>
    <cellStyle name="Normálna 4 8 2 2 3 5 2" xfId="39663"/>
    <cellStyle name="Normálna 4 8 2 2 3 6" xfId="39664"/>
    <cellStyle name="Normálna 4 8 2 2 3 7" xfId="52895"/>
    <cellStyle name="Normálna 4 8 2 2 4" xfId="2037"/>
    <cellStyle name="Normálna 4 8 2 2 4 2" xfId="6770"/>
    <cellStyle name="Normálna 4 8 2 2 4 2 2" xfId="14725"/>
    <cellStyle name="Normálna 4 8 2 2 4 2 2 2" xfId="39665"/>
    <cellStyle name="Normálna 4 8 2 2 4 2 3" xfId="21198"/>
    <cellStyle name="Normálna 4 8 2 2 4 2 3 2" xfId="39666"/>
    <cellStyle name="Normálna 4 8 2 2 4 2 4" xfId="39667"/>
    <cellStyle name="Normálna 4 8 2 2 4 2 5" xfId="52896"/>
    <cellStyle name="Normálna 4 8 2 2 4 3" xfId="9994"/>
    <cellStyle name="Normálna 4 8 2 2 4 3 2" xfId="39668"/>
    <cellStyle name="Normálna 4 8 2 2 4 4" xfId="21197"/>
    <cellStyle name="Normálna 4 8 2 2 4 4 2" xfId="39669"/>
    <cellStyle name="Normálna 4 8 2 2 4 5" xfId="39670"/>
    <cellStyle name="Normálna 4 8 2 2 4 6" xfId="52897"/>
    <cellStyle name="Normálna 4 8 2 2 5" xfId="2569"/>
    <cellStyle name="Normálna 4 8 2 2 5 2" xfId="5188"/>
    <cellStyle name="Normálna 4 8 2 2 5 2 2" xfId="13143"/>
    <cellStyle name="Normálna 4 8 2 2 5 2 2 2" xfId="39671"/>
    <cellStyle name="Normálna 4 8 2 2 5 2 3" xfId="21200"/>
    <cellStyle name="Normálna 4 8 2 2 5 2 3 2" xfId="39672"/>
    <cellStyle name="Normálna 4 8 2 2 5 2 4" xfId="39673"/>
    <cellStyle name="Normálna 4 8 2 2 5 2 5" xfId="52898"/>
    <cellStyle name="Normálna 4 8 2 2 5 3" xfId="10526"/>
    <cellStyle name="Normálna 4 8 2 2 5 3 2" xfId="39674"/>
    <cellStyle name="Normálna 4 8 2 2 5 4" xfId="21199"/>
    <cellStyle name="Normálna 4 8 2 2 5 4 2" xfId="39675"/>
    <cellStyle name="Normálna 4 8 2 2 5 5" xfId="39676"/>
    <cellStyle name="Normálna 4 8 2 2 5 6" xfId="52899"/>
    <cellStyle name="Normálna 4 8 2 2 6" xfId="4395"/>
    <cellStyle name="Normálna 4 8 2 2 6 2" xfId="12350"/>
    <cellStyle name="Normálna 4 8 2 2 6 2 2" xfId="39677"/>
    <cellStyle name="Normálna 4 8 2 2 6 3" xfId="21201"/>
    <cellStyle name="Normálna 4 8 2 2 6 3 2" xfId="39678"/>
    <cellStyle name="Normálna 4 8 2 2 6 4" xfId="39679"/>
    <cellStyle name="Normálna 4 8 2 2 6 5" xfId="52900"/>
    <cellStyle name="Normálna 4 8 2 2 7" xfId="8393"/>
    <cellStyle name="Normálna 4 8 2 2 7 2" xfId="39680"/>
    <cellStyle name="Normálna 4 8 2 2 8" xfId="21182"/>
    <cellStyle name="Normálna 4 8 2 2 8 2" xfId="39681"/>
    <cellStyle name="Normálna 4 8 2 2 9" xfId="39682"/>
    <cellStyle name="Normálna 4 8 2 3" xfId="629"/>
    <cellStyle name="Normálna 4 8 2 3 2" xfId="1424"/>
    <cellStyle name="Normálna 4 8 2 3 2 2" xfId="3226"/>
    <cellStyle name="Normálna 4 8 2 3 2 2 2" xfId="7752"/>
    <cellStyle name="Normálna 4 8 2 3 2 2 2 2" xfId="15707"/>
    <cellStyle name="Normálna 4 8 2 3 2 2 2 2 2" xfId="39683"/>
    <cellStyle name="Normálna 4 8 2 3 2 2 2 3" xfId="21205"/>
    <cellStyle name="Normálna 4 8 2 3 2 2 2 3 2" xfId="39684"/>
    <cellStyle name="Normálna 4 8 2 3 2 2 2 4" xfId="39685"/>
    <cellStyle name="Normálna 4 8 2 3 2 2 2 5" xfId="52901"/>
    <cellStyle name="Normálna 4 8 2 3 2 2 3" xfId="11182"/>
    <cellStyle name="Normálna 4 8 2 3 2 2 3 2" xfId="39686"/>
    <cellStyle name="Normálna 4 8 2 3 2 2 4" xfId="21204"/>
    <cellStyle name="Normálna 4 8 2 3 2 2 4 2" xfId="39687"/>
    <cellStyle name="Normálna 4 8 2 3 2 2 5" xfId="39688"/>
    <cellStyle name="Normálna 4 8 2 3 2 2 6" xfId="52902"/>
    <cellStyle name="Normálna 4 8 2 3 2 3" xfId="6176"/>
    <cellStyle name="Normálna 4 8 2 3 2 3 2" xfId="14131"/>
    <cellStyle name="Normálna 4 8 2 3 2 3 2 2" xfId="39689"/>
    <cellStyle name="Normálna 4 8 2 3 2 3 3" xfId="21206"/>
    <cellStyle name="Normálna 4 8 2 3 2 3 3 2" xfId="39690"/>
    <cellStyle name="Normálna 4 8 2 3 2 3 4" xfId="39691"/>
    <cellStyle name="Normálna 4 8 2 3 2 3 5" xfId="52903"/>
    <cellStyle name="Normálna 4 8 2 3 2 4" xfId="9381"/>
    <cellStyle name="Normálna 4 8 2 3 2 4 2" xfId="39692"/>
    <cellStyle name="Normálna 4 8 2 3 2 5" xfId="21203"/>
    <cellStyle name="Normálna 4 8 2 3 2 5 2" xfId="39693"/>
    <cellStyle name="Normálna 4 8 2 3 2 6" xfId="39694"/>
    <cellStyle name="Normálna 4 8 2 3 2 7" xfId="52904"/>
    <cellStyle name="Normálna 4 8 2 3 3" xfId="2234"/>
    <cellStyle name="Normálna 4 8 2 3 3 2" xfId="6967"/>
    <cellStyle name="Normálna 4 8 2 3 3 2 2" xfId="14922"/>
    <cellStyle name="Normálna 4 8 2 3 3 2 2 2" xfId="39695"/>
    <cellStyle name="Normálna 4 8 2 3 3 2 3" xfId="21208"/>
    <cellStyle name="Normálna 4 8 2 3 3 2 3 2" xfId="39696"/>
    <cellStyle name="Normálna 4 8 2 3 3 2 4" xfId="39697"/>
    <cellStyle name="Normálna 4 8 2 3 3 2 5" xfId="52905"/>
    <cellStyle name="Normálna 4 8 2 3 3 3" xfId="10191"/>
    <cellStyle name="Normálna 4 8 2 3 3 3 2" xfId="39698"/>
    <cellStyle name="Normálna 4 8 2 3 3 4" xfId="21207"/>
    <cellStyle name="Normálna 4 8 2 3 3 4 2" xfId="39699"/>
    <cellStyle name="Normálna 4 8 2 3 3 5" xfId="39700"/>
    <cellStyle name="Normálna 4 8 2 3 3 6" xfId="52906"/>
    <cellStyle name="Normálna 4 8 2 3 4" xfId="3959"/>
    <cellStyle name="Normálna 4 8 2 3 4 2" xfId="5385"/>
    <cellStyle name="Normálna 4 8 2 3 4 2 2" xfId="13340"/>
    <cellStyle name="Normálna 4 8 2 3 4 2 2 2" xfId="39701"/>
    <cellStyle name="Normálna 4 8 2 3 4 2 3" xfId="21210"/>
    <cellStyle name="Normálna 4 8 2 3 4 2 3 2" xfId="39702"/>
    <cellStyle name="Normálna 4 8 2 3 4 2 4" xfId="39703"/>
    <cellStyle name="Normálna 4 8 2 3 4 2 5" xfId="52907"/>
    <cellStyle name="Normálna 4 8 2 3 4 3" xfId="11914"/>
    <cellStyle name="Normálna 4 8 2 3 4 3 2" xfId="39704"/>
    <cellStyle name="Normálna 4 8 2 3 4 4" xfId="21209"/>
    <cellStyle name="Normálna 4 8 2 3 4 4 2" xfId="39705"/>
    <cellStyle name="Normálna 4 8 2 3 4 5" xfId="39706"/>
    <cellStyle name="Normálna 4 8 2 3 4 6" xfId="52908"/>
    <cellStyle name="Normálna 4 8 2 3 5" xfId="4592"/>
    <cellStyle name="Normálna 4 8 2 3 5 2" xfId="12547"/>
    <cellStyle name="Normálna 4 8 2 3 5 2 2" xfId="39707"/>
    <cellStyle name="Normálna 4 8 2 3 5 3" xfId="21211"/>
    <cellStyle name="Normálna 4 8 2 3 5 3 2" xfId="39708"/>
    <cellStyle name="Normálna 4 8 2 3 5 4" xfId="39709"/>
    <cellStyle name="Normálna 4 8 2 3 5 5" xfId="52909"/>
    <cellStyle name="Normálna 4 8 2 3 6" xfId="8590"/>
    <cellStyle name="Normálna 4 8 2 3 6 2" xfId="39710"/>
    <cellStyle name="Normálna 4 8 2 3 7" xfId="21202"/>
    <cellStyle name="Normálna 4 8 2 3 7 2" xfId="39711"/>
    <cellStyle name="Normálna 4 8 2 3 8" xfId="39712"/>
    <cellStyle name="Normálna 4 8 2 3 9" xfId="52910"/>
    <cellStyle name="Normálna 4 8 2 4" xfId="1034"/>
    <cellStyle name="Normálna 4 8 2 4 2" xfId="2836"/>
    <cellStyle name="Normálna 4 8 2 4 2 2" xfId="7362"/>
    <cellStyle name="Normálna 4 8 2 4 2 2 2" xfId="15317"/>
    <cellStyle name="Normálna 4 8 2 4 2 2 2 2" xfId="39713"/>
    <cellStyle name="Normálna 4 8 2 4 2 2 3" xfId="21214"/>
    <cellStyle name="Normálna 4 8 2 4 2 2 3 2" xfId="39714"/>
    <cellStyle name="Normálna 4 8 2 4 2 2 4" xfId="39715"/>
    <cellStyle name="Normálna 4 8 2 4 2 2 5" xfId="52911"/>
    <cellStyle name="Normálna 4 8 2 4 2 3" xfId="10792"/>
    <cellStyle name="Normálna 4 8 2 4 2 3 2" xfId="39716"/>
    <cellStyle name="Normálna 4 8 2 4 2 4" xfId="21213"/>
    <cellStyle name="Normálna 4 8 2 4 2 4 2" xfId="39717"/>
    <cellStyle name="Normálna 4 8 2 4 2 5" xfId="39718"/>
    <cellStyle name="Normálna 4 8 2 4 2 6" xfId="52912"/>
    <cellStyle name="Normálna 4 8 2 4 3" xfId="5786"/>
    <cellStyle name="Normálna 4 8 2 4 3 2" xfId="13741"/>
    <cellStyle name="Normálna 4 8 2 4 3 2 2" xfId="39719"/>
    <cellStyle name="Normálna 4 8 2 4 3 3" xfId="21215"/>
    <cellStyle name="Normálna 4 8 2 4 3 3 2" xfId="39720"/>
    <cellStyle name="Normálna 4 8 2 4 3 4" xfId="39721"/>
    <cellStyle name="Normálna 4 8 2 4 3 5" xfId="52913"/>
    <cellStyle name="Normálna 4 8 2 4 4" xfId="8991"/>
    <cellStyle name="Normálna 4 8 2 4 4 2" xfId="39722"/>
    <cellStyle name="Normálna 4 8 2 4 5" xfId="21212"/>
    <cellStyle name="Normálna 4 8 2 4 5 2" xfId="39723"/>
    <cellStyle name="Normálna 4 8 2 4 6" xfId="39724"/>
    <cellStyle name="Normálna 4 8 2 4 7" xfId="52914"/>
    <cellStyle name="Normálna 4 8 2 5" xfId="1844"/>
    <cellStyle name="Normálna 4 8 2 5 2" xfId="6577"/>
    <cellStyle name="Normálna 4 8 2 5 2 2" xfId="14532"/>
    <cellStyle name="Normálna 4 8 2 5 2 2 2" xfId="39725"/>
    <cellStyle name="Normálna 4 8 2 5 2 3" xfId="21217"/>
    <cellStyle name="Normálna 4 8 2 5 2 3 2" xfId="39726"/>
    <cellStyle name="Normálna 4 8 2 5 2 4" xfId="39727"/>
    <cellStyle name="Normálna 4 8 2 5 2 5" xfId="52915"/>
    <cellStyle name="Normálna 4 8 2 5 3" xfId="9801"/>
    <cellStyle name="Normálna 4 8 2 5 3 2" xfId="39728"/>
    <cellStyle name="Normálna 4 8 2 5 4" xfId="21216"/>
    <cellStyle name="Normálna 4 8 2 5 4 2" xfId="39729"/>
    <cellStyle name="Normálna 4 8 2 5 5" xfId="39730"/>
    <cellStyle name="Normálna 4 8 2 5 6" xfId="52916"/>
    <cellStyle name="Normálna 4 8 2 6" xfId="2519"/>
    <cellStyle name="Normálna 4 8 2 6 2" xfId="4995"/>
    <cellStyle name="Normálna 4 8 2 6 2 2" xfId="12950"/>
    <cellStyle name="Normálna 4 8 2 6 2 2 2" xfId="39731"/>
    <cellStyle name="Normálna 4 8 2 6 2 3" xfId="21219"/>
    <cellStyle name="Normálna 4 8 2 6 2 3 2" xfId="39732"/>
    <cellStyle name="Normálna 4 8 2 6 2 4" xfId="39733"/>
    <cellStyle name="Normálna 4 8 2 6 2 5" xfId="52917"/>
    <cellStyle name="Normálna 4 8 2 6 3" xfId="10476"/>
    <cellStyle name="Normálna 4 8 2 6 3 2" xfId="39734"/>
    <cellStyle name="Normálna 4 8 2 6 4" xfId="21218"/>
    <cellStyle name="Normálna 4 8 2 6 4 2" xfId="39735"/>
    <cellStyle name="Normálna 4 8 2 6 5" xfId="39736"/>
    <cellStyle name="Normálna 4 8 2 6 6" xfId="52918"/>
    <cellStyle name="Normálna 4 8 2 7" xfId="4202"/>
    <cellStyle name="Normálna 4 8 2 7 2" xfId="12157"/>
    <cellStyle name="Normálna 4 8 2 7 2 2" xfId="39737"/>
    <cellStyle name="Normálna 4 8 2 7 3" xfId="21220"/>
    <cellStyle name="Normálna 4 8 2 7 3 2" xfId="39738"/>
    <cellStyle name="Normálna 4 8 2 7 4" xfId="39739"/>
    <cellStyle name="Normálna 4 8 2 7 5" xfId="52919"/>
    <cellStyle name="Normálna 4 8 2 8" xfId="8200"/>
    <cellStyle name="Normálna 4 8 2 8 2" xfId="39740"/>
    <cellStyle name="Normálna 4 8 2 9" xfId="21181"/>
    <cellStyle name="Normálna 4 8 2 9 2" xfId="39741"/>
    <cellStyle name="Normálna 4 8 3" xfId="333"/>
    <cellStyle name="Normálna 4 8 3 10" xfId="52920"/>
    <cellStyle name="Normálna 4 8 3 2" xfId="725"/>
    <cellStyle name="Normálna 4 8 3 2 2" xfId="1520"/>
    <cellStyle name="Normálna 4 8 3 2 2 2" xfId="3322"/>
    <cellStyle name="Normálna 4 8 3 2 2 2 2" xfId="7848"/>
    <cellStyle name="Normálna 4 8 3 2 2 2 2 2" xfId="15803"/>
    <cellStyle name="Normálna 4 8 3 2 2 2 2 2 2" xfId="39742"/>
    <cellStyle name="Normálna 4 8 3 2 2 2 2 3" xfId="21225"/>
    <cellStyle name="Normálna 4 8 3 2 2 2 2 3 2" xfId="39743"/>
    <cellStyle name="Normálna 4 8 3 2 2 2 2 4" xfId="39744"/>
    <cellStyle name="Normálna 4 8 3 2 2 2 2 5" xfId="52921"/>
    <cellStyle name="Normálna 4 8 3 2 2 2 3" xfId="11278"/>
    <cellStyle name="Normálna 4 8 3 2 2 2 3 2" xfId="39745"/>
    <cellStyle name="Normálna 4 8 3 2 2 2 4" xfId="21224"/>
    <cellStyle name="Normálna 4 8 3 2 2 2 4 2" xfId="39746"/>
    <cellStyle name="Normálna 4 8 3 2 2 2 5" xfId="39747"/>
    <cellStyle name="Normálna 4 8 3 2 2 2 6" xfId="52922"/>
    <cellStyle name="Normálna 4 8 3 2 2 3" xfId="6272"/>
    <cellStyle name="Normálna 4 8 3 2 2 3 2" xfId="14227"/>
    <cellStyle name="Normálna 4 8 3 2 2 3 2 2" xfId="39748"/>
    <cellStyle name="Normálna 4 8 3 2 2 3 3" xfId="21226"/>
    <cellStyle name="Normálna 4 8 3 2 2 3 3 2" xfId="39749"/>
    <cellStyle name="Normálna 4 8 3 2 2 3 4" xfId="39750"/>
    <cellStyle name="Normálna 4 8 3 2 2 3 5" xfId="52923"/>
    <cellStyle name="Normálna 4 8 3 2 2 4" xfId="9477"/>
    <cellStyle name="Normálna 4 8 3 2 2 4 2" xfId="39751"/>
    <cellStyle name="Normálna 4 8 3 2 2 5" xfId="21223"/>
    <cellStyle name="Normálna 4 8 3 2 2 5 2" xfId="39752"/>
    <cellStyle name="Normálna 4 8 3 2 2 6" xfId="39753"/>
    <cellStyle name="Normálna 4 8 3 2 2 7" xfId="52924"/>
    <cellStyle name="Normálna 4 8 3 2 3" xfId="2330"/>
    <cellStyle name="Normálna 4 8 3 2 3 2" xfId="7063"/>
    <cellStyle name="Normálna 4 8 3 2 3 2 2" xfId="15018"/>
    <cellStyle name="Normálna 4 8 3 2 3 2 2 2" xfId="39754"/>
    <cellStyle name="Normálna 4 8 3 2 3 2 3" xfId="21228"/>
    <cellStyle name="Normálna 4 8 3 2 3 2 3 2" xfId="39755"/>
    <cellStyle name="Normálna 4 8 3 2 3 2 4" xfId="39756"/>
    <cellStyle name="Normálna 4 8 3 2 3 2 5" xfId="52925"/>
    <cellStyle name="Normálna 4 8 3 2 3 3" xfId="10287"/>
    <cellStyle name="Normálna 4 8 3 2 3 3 2" xfId="39757"/>
    <cellStyle name="Normálna 4 8 3 2 3 4" xfId="21227"/>
    <cellStyle name="Normálna 4 8 3 2 3 4 2" xfId="39758"/>
    <cellStyle name="Normálna 4 8 3 2 3 5" xfId="39759"/>
    <cellStyle name="Normálna 4 8 3 2 3 6" xfId="52926"/>
    <cellStyle name="Normálna 4 8 3 2 4" xfId="3957"/>
    <cellStyle name="Normálna 4 8 3 2 4 2" xfId="5481"/>
    <cellStyle name="Normálna 4 8 3 2 4 2 2" xfId="13436"/>
    <cellStyle name="Normálna 4 8 3 2 4 2 2 2" xfId="39760"/>
    <cellStyle name="Normálna 4 8 3 2 4 2 3" xfId="21230"/>
    <cellStyle name="Normálna 4 8 3 2 4 2 3 2" xfId="39761"/>
    <cellStyle name="Normálna 4 8 3 2 4 2 4" xfId="39762"/>
    <cellStyle name="Normálna 4 8 3 2 4 2 5" xfId="52927"/>
    <cellStyle name="Normálna 4 8 3 2 4 3" xfId="11912"/>
    <cellStyle name="Normálna 4 8 3 2 4 3 2" xfId="39763"/>
    <cellStyle name="Normálna 4 8 3 2 4 4" xfId="21229"/>
    <cellStyle name="Normálna 4 8 3 2 4 4 2" xfId="39764"/>
    <cellStyle name="Normálna 4 8 3 2 4 5" xfId="39765"/>
    <cellStyle name="Normálna 4 8 3 2 4 6" xfId="52928"/>
    <cellStyle name="Normálna 4 8 3 2 5" xfId="4688"/>
    <cellStyle name="Normálna 4 8 3 2 5 2" xfId="12643"/>
    <cellStyle name="Normálna 4 8 3 2 5 2 2" xfId="39766"/>
    <cellStyle name="Normálna 4 8 3 2 5 3" xfId="21231"/>
    <cellStyle name="Normálna 4 8 3 2 5 3 2" xfId="39767"/>
    <cellStyle name="Normálna 4 8 3 2 5 4" xfId="39768"/>
    <cellStyle name="Normálna 4 8 3 2 5 5" xfId="52929"/>
    <cellStyle name="Normálna 4 8 3 2 6" xfId="8686"/>
    <cellStyle name="Normálna 4 8 3 2 6 2" xfId="39769"/>
    <cellStyle name="Normálna 4 8 3 2 7" xfId="21222"/>
    <cellStyle name="Normálna 4 8 3 2 7 2" xfId="39770"/>
    <cellStyle name="Normálna 4 8 3 2 8" xfId="39771"/>
    <cellStyle name="Normálna 4 8 3 2 9" xfId="52930"/>
    <cellStyle name="Normálna 4 8 3 3" xfId="1130"/>
    <cellStyle name="Normálna 4 8 3 3 2" xfId="2932"/>
    <cellStyle name="Normálna 4 8 3 3 2 2" xfId="7458"/>
    <cellStyle name="Normálna 4 8 3 3 2 2 2" xfId="15413"/>
    <cellStyle name="Normálna 4 8 3 3 2 2 2 2" xfId="39772"/>
    <cellStyle name="Normálna 4 8 3 3 2 2 3" xfId="21234"/>
    <cellStyle name="Normálna 4 8 3 3 2 2 3 2" xfId="39773"/>
    <cellStyle name="Normálna 4 8 3 3 2 2 4" xfId="39774"/>
    <cellStyle name="Normálna 4 8 3 3 2 2 5" xfId="52931"/>
    <cellStyle name="Normálna 4 8 3 3 2 3" xfId="10888"/>
    <cellStyle name="Normálna 4 8 3 3 2 3 2" xfId="39775"/>
    <cellStyle name="Normálna 4 8 3 3 2 4" xfId="21233"/>
    <cellStyle name="Normálna 4 8 3 3 2 4 2" xfId="39776"/>
    <cellStyle name="Normálna 4 8 3 3 2 5" xfId="39777"/>
    <cellStyle name="Normálna 4 8 3 3 2 6" xfId="52932"/>
    <cellStyle name="Normálna 4 8 3 3 3" xfId="5882"/>
    <cellStyle name="Normálna 4 8 3 3 3 2" xfId="13837"/>
    <cellStyle name="Normálna 4 8 3 3 3 2 2" xfId="39778"/>
    <cellStyle name="Normálna 4 8 3 3 3 3" xfId="21235"/>
    <cellStyle name="Normálna 4 8 3 3 3 3 2" xfId="39779"/>
    <cellStyle name="Normálna 4 8 3 3 3 4" xfId="39780"/>
    <cellStyle name="Normálna 4 8 3 3 3 5" xfId="52933"/>
    <cellStyle name="Normálna 4 8 3 3 4" xfId="9087"/>
    <cellStyle name="Normálna 4 8 3 3 4 2" xfId="39781"/>
    <cellStyle name="Normálna 4 8 3 3 5" xfId="21232"/>
    <cellStyle name="Normálna 4 8 3 3 5 2" xfId="39782"/>
    <cellStyle name="Normálna 4 8 3 3 6" xfId="39783"/>
    <cellStyle name="Normálna 4 8 3 3 7" xfId="52934"/>
    <cellStyle name="Normálna 4 8 3 4" xfId="1940"/>
    <cellStyle name="Normálna 4 8 3 4 2" xfId="6673"/>
    <cellStyle name="Normálna 4 8 3 4 2 2" xfId="14628"/>
    <cellStyle name="Normálna 4 8 3 4 2 2 2" xfId="39784"/>
    <cellStyle name="Normálna 4 8 3 4 2 3" xfId="21237"/>
    <cellStyle name="Normálna 4 8 3 4 2 3 2" xfId="39785"/>
    <cellStyle name="Normálna 4 8 3 4 2 4" xfId="39786"/>
    <cellStyle name="Normálna 4 8 3 4 2 5" xfId="52935"/>
    <cellStyle name="Normálna 4 8 3 4 3" xfId="9897"/>
    <cellStyle name="Normálna 4 8 3 4 3 2" xfId="39787"/>
    <cellStyle name="Normálna 4 8 3 4 4" xfId="21236"/>
    <cellStyle name="Normálna 4 8 3 4 4 2" xfId="39788"/>
    <cellStyle name="Normálna 4 8 3 4 5" xfId="39789"/>
    <cellStyle name="Normálna 4 8 3 4 6" xfId="52936"/>
    <cellStyle name="Normálna 4 8 3 5" xfId="3894"/>
    <cellStyle name="Normálna 4 8 3 5 2" xfId="5091"/>
    <cellStyle name="Normálna 4 8 3 5 2 2" xfId="13046"/>
    <cellStyle name="Normálna 4 8 3 5 2 2 2" xfId="39790"/>
    <cellStyle name="Normálna 4 8 3 5 2 3" xfId="21239"/>
    <cellStyle name="Normálna 4 8 3 5 2 3 2" xfId="39791"/>
    <cellStyle name="Normálna 4 8 3 5 2 4" xfId="39792"/>
    <cellStyle name="Normálna 4 8 3 5 2 5" xfId="52937"/>
    <cellStyle name="Normálna 4 8 3 5 3" xfId="11849"/>
    <cellStyle name="Normálna 4 8 3 5 3 2" xfId="39793"/>
    <cellStyle name="Normálna 4 8 3 5 4" xfId="21238"/>
    <cellStyle name="Normálna 4 8 3 5 4 2" xfId="39794"/>
    <cellStyle name="Normálna 4 8 3 5 5" xfId="39795"/>
    <cellStyle name="Normálna 4 8 3 5 6" xfId="52938"/>
    <cellStyle name="Normálna 4 8 3 6" xfId="4298"/>
    <cellStyle name="Normálna 4 8 3 6 2" xfId="12253"/>
    <cellStyle name="Normálna 4 8 3 6 2 2" xfId="39796"/>
    <cellStyle name="Normálna 4 8 3 6 3" xfId="21240"/>
    <cellStyle name="Normálna 4 8 3 6 3 2" xfId="39797"/>
    <cellStyle name="Normálna 4 8 3 6 4" xfId="39798"/>
    <cellStyle name="Normálna 4 8 3 6 5" xfId="52939"/>
    <cellStyle name="Normálna 4 8 3 7" xfId="8296"/>
    <cellStyle name="Normálna 4 8 3 7 2" xfId="39799"/>
    <cellStyle name="Normálna 4 8 3 8" xfId="21221"/>
    <cellStyle name="Normálna 4 8 3 8 2" xfId="39800"/>
    <cellStyle name="Normálna 4 8 3 9" xfId="39801"/>
    <cellStyle name="Normálna 4 8 4" xfId="532"/>
    <cellStyle name="Normálna 4 8 4 2" xfId="1327"/>
    <cellStyle name="Normálna 4 8 4 2 2" xfId="3129"/>
    <cellStyle name="Normálna 4 8 4 2 2 2" xfId="7655"/>
    <cellStyle name="Normálna 4 8 4 2 2 2 2" xfId="15610"/>
    <cellStyle name="Normálna 4 8 4 2 2 2 2 2" xfId="39802"/>
    <cellStyle name="Normálna 4 8 4 2 2 2 3" xfId="21244"/>
    <cellStyle name="Normálna 4 8 4 2 2 2 3 2" xfId="39803"/>
    <cellStyle name="Normálna 4 8 4 2 2 2 4" xfId="39804"/>
    <cellStyle name="Normálna 4 8 4 2 2 2 5" xfId="52940"/>
    <cellStyle name="Normálna 4 8 4 2 2 3" xfId="11085"/>
    <cellStyle name="Normálna 4 8 4 2 2 3 2" xfId="39805"/>
    <cellStyle name="Normálna 4 8 4 2 2 4" xfId="21243"/>
    <cellStyle name="Normálna 4 8 4 2 2 4 2" xfId="39806"/>
    <cellStyle name="Normálna 4 8 4 2 2 5" xfId="39807"/>
    <cellStyle name="Normálna 4 8 4 2 2 6" xfId="52941"/>
    <cellStyle name="Normálna 4 8 4 2 3" xfId="6079"/>
    <cellStyle name="Normálna 4 8 4 2 3 2" xfId="14034"/>
    <cellStyle name="Normálna 4 8 4 2 3 2 2" xfId="39808"/>
    <cellStyle name="Normálna 4 8 4 2 3 3" xfId="21245"/>
    <cellStyle name="Normálna 4 8 4 2 3 3 2" xfId="39809"/>
    <cellStyle name="Normálna 4 8 4 2 3 4" xfId="39810"/>
    <cellStyle name="Normálna 4 8 4 2 3 5" xfId="52942"/>
    <cellStyle name="Normálna 4 8 4 2 4" xfId="9284"/>
    <cellStyle name="Normálna 4 8 4 2 4 2" xfId="39811"/>
    <cellStyle name="Normálna 4 8 4 2 5" xfId="21242"/>
    <cellStyle name="Normálna 4 8 4 2 5 2" xfId="39812"/>
    <cellStyle name="Normálna 4 8 4 2 6" xfId="39813"/>
    <cellStyle name="Normálna 4 8 4 2 7" xfId="52943"/>
    <cellStyle name="Normálna 4 8 4 3" xfId="2137"/>
    <cellStyle name="Normálna 4 8 4 3 2" xfId="6870"/>
    <cellStyle name="Normálna 4 8 4 3 2 2" xfId="14825"/>
    <cellStyle name="Normálna 4 8 4 3 2 2 2" xfId="39814"/>
    <cellStyle name="Normálna 4 8 4 3 2 3" xfId="21247"/>
    <cellStyle name="Normálna 4 8 4 3 2 3 2" xfId="39815"/>
    <cellStyle name="Normálna 4 8 4 3 2 4" xfId="39816"/>
    <cellStyle name="Normálna 4 8 4 3 2 5" xfId="52944"/>
    <cellStyle name="Normálna 4 8 4 3 3" xfId="10094"/>
    <cellStyle name="Normálna 4 8 4 3 3 2" xfId="39817"/>
    <cellStyle name="Normálna 4 8 4 3 4" xfId="21246"/>
    <cellStyle name="Normálna 4 8 4 3 4 2" xfId="39818"/>
    <cellStyle name="Normálna 4 8 4 3 5" xfId="39819"/>
    <cellStyle name="Normálna 4 8 4 3 6" xfId="52945"/>
    <cellStyle name="Normálna 4 8 4 4" xfId="3476"/>
    <cellStyle name="Normálna 4 8 4 4 2" xfId="5288"/>
    <cellStyle name="Normálna 4 8 4 4 2 2" xfId="13243"/>
    <cellStyle name="Normálna 4 8 4 4 2 2 2" xfId="39820"/>
    <cellStyle name="Normálna 4 8 4 4 2 3" xfId="21249"/>
    <cellStyle name="Normálna 4 8 4 4 2 3 2" xfId="39821"/>
    <cellStyle name="Normálna 4 8 4 4 2 4" xfId="39822"/>
    <cellStyle name="Normálna 4 8 4 4 2 5" xfId="52946"/>
    <cellStyle name="Normálna 4 8 4 4 3" xfId="11432"/>
    <cellStyle name="Normálna 4 8 4 4 3 2" xfId="39823"/>
    <cellStyle name="Normálna 4 8 4 4 4" xfId="21248"/>
    <cellStyle name="Normálna 4 8 4 4 4 2" xfId="39824"/>
    <cellStyle name="Normálna 4 8 4 4 5" xfId="39825"/>
    <cellStyle name="Normálna 4 8 4 4 6" xfId="52947"/>
    <cellStyle name="Normálna 4 8 4 5" xfId="4495"/>
    <cellStyle name="Normálna 4 8 4 5 2" xfId="12450"/>
    <cellStyle name="Normálna 4 8 4 5 2 2" xfId="39826"/>
    <cellStyle name="Normálna 4 8 4 5 3" xfId="21250"/>
    <cellStyle name="Normálna 4 8 4 5 3 2" xfId="39827"/>
    <cellStyle name="Normálna 4 8 4 5 4" xfId="39828"/>
    <cellStyle name="Normálna 4 8 4 5 5" xfId="52948"/>
    <cellStyle name="Normálna 4 8 4 6" xfId="8493"/>
    <cellStyle name="Normálna 4 8 4 6 2" xfId="39829"/>
    <cellStyle name="Normálna 4 8 4 7" xfId="21241"/>
    <cellStyle name="Normálna 4 8 4 7 2" xfId="39830"/>
    <cellStyle name="Normálna 4 8 4 8" xfId="39831"/>
    <cellStyle name="Normálna 4 8 4 9" xfId="52949"/>
    <cellStyle name="Normálna 4 8 5" xfId="937"/>
    <cellStyle name="Normálna 4 8 5 2" xfId="2739"/>
    <cellStyle name="Normálna 4 8 5 2 2" xfId="7265"/>
    <cellStyle name="Normálna 4 8 5 2 2 2" xfId="15220"/>
    <cellStyle name="Normálna 4 8 5 2 2 2 2" xfId="39832"/>
    <cellStyle name="Normálna 4 8 5 2 2 3" xfId="21253"/>
    <cellStyle name="Normálna 4 8 5 2 2 3 2" xfId="39833"/>
    <cellStyle name="Normálna 4 8 5 2 2 4" xfId="39834"/>
    <cellStyle name="Normálna 4 8 5 2 2 5" xfId="52950"/>
    <cellStyle name="Normálna 4 8 5 2 3" xfId="10695"/>
    <cellStyle name="Normálna 4 8 5 2 3 2" xfId="39835"/>
    <cellStyle name="Normálna 4 8 5 2 4" xfId="21252"/>
    <cellStyle name="Normálna 4 8 5 2 4 2" xfId="39836"/>
    <cellStyle name="Normálna 4 8 5 2 5" xfId="39837"/>
    <cellStyle name="Normálna 4 8 5 2 6" xfId="52951"/>
    <cellStyle name="Normálna 4 8 5 3" xfId="5689"/>
    <cellStyle name="Normálna 4 8 5 3 2" xfId="13644"/>
    <cellStyle name="Normálna 4 8 5 3 2 2" xfId="39838"/>
    <cellStyle name="Normálna 4 8 5 3 3" xfId="21254"/>
    <cellStyle name="Normálna 4 8 5 3 3 2" xfId="39839"/>
    <cellStyle name="Normálna 4 8 5 3 4" xfId="39840"/>
    <cellStyle name="Normálna 4 8 5 3 5" xfId="52952"/>
    <cellStyle name="Normálna 4 8 5 4" xfId="8894"/>
    <cellStyle name="Normálna 4 8 5 4 2" xfId="39841"/>
    <cellStyle name="Normálna 4 8 5 5" xfId="21251"/>
    <cellStyle name="Normálna 4 8 5 5 2" xfId="39842"/>
    <cellStyle name="Normálna 4 8 5 6" xfId="39843"/>
    <cellStyle name="Normálna 4 8 5 7" xfId="52953"/>
    <cellStyle name="Normálna 4 8 6" xfId="1746"/>
    <cellStyle name="Normálna 4 8 6 2" xfId="6480"/>
    <cellStyle name="Normálna 4 8 6 2 2" xfId="14435"/>
    <cellStyle name="Normálna 4 8 6 2 2 2" xfId="39844"/>
    <cellStyle name="Normálna 4 8 6 2 3" xfId="21256"/>
    <cellStyle name="Normálna 4 8 6 2 3 2" xfId="39845"/>
    <cellStyle name="Normálna 4 8 6 2 4" xfId="39846"/>
    <cellStyle name="Normálna 4 8 6 2 5" xfId="52954"/>
    <cellStyle name="Normálna 4 8 6 3" xfId="9703"/>
    <cellStyle name="Normálna 4 8 6 3 2" xfId="39847"/>
    <cellStyle name="Normálna 4 8 6 4" xfId="21255"/>
    <cellStyle name="Normálna 4 8 6 4 2" xfId="39848"/>
    <cellStyle name="Normálna 4 8 6 5" xfId="39849"/>
    <cellStyle name="Normálna 4 8 6 6" xfId="52955"/>
    <cellStyle name="Normálna 4 8 7" xfId="3526"/>
    <cellStyle name="Normálna 4 8 7 2" xfId="4898"/>
    <cellStyle name="Normálna 4 8 7 2 2" xfId="12853"/>
    <cellStyle name="Normálna 4 8 7 2 2 2" xfId="39850"/>
    <cellStyle name="Normálna 4 8 7 2 3" xfId="21258"/>
    <cellStyle name="Normálna 4 8 7 2 3 2" xfId="39851"/>
    <cellStyle name="Normálna 4 8 7 2 4" xfId="39852"/>
    <cellStyle name="Normálna 4 8 7 2 5" xfId="52956"/>
    <cellStyle name="Normálna 4 8 7 3" xfId="11482"/>
    <cellStyle name="Normálna 4 8 7 3 2" xfId="39853"/>
    <cellStyle name="Normálna 4 8 7 4" xfId="21257"/>
    <cellStyle name="Normálna 4 8 7 4 2" xfId="39854"/>
    <cellStyle name="Normálna 4 8 7 5" xfId="39855"/>
    <cellStyle name="Normálna 4 8 7 6" xfId="52957"/>
    <cellStyle name="Normálna 4 8 8" xfId="4105"/>
    <cellStyle name="Normálna 4 8 8 2" xfId="12060"/>
    <cellStyle name="Normálna 4 8 8 2 2" xfId="39856"/>
    <cellStyle name="Normálna 4 8 8 3" xfId="21259"/>
    <cellStyle name="Normálna 4 8 8 3 2" xfId="39857"/>
    <cellStyle name="Normálna 4 8 8 4" xfId="39858"/>
    <cellStyle name="Normálna 4 8 8 5" xfId="52958"/>
    <cellStyle name="Normálna 4 8 9" xfId="8103"/>
    <cellStyle name="Normálna 4 8 9 2" xfId="39859"/>
    <cellStyle name="Normálna 4 9" xfId="149"/>
    <cellStyle name="Normálna 4 9 10" xfId="21260"/>
    <cellStyle name="Normálna 4 9 10 2" xfId="39860"/>
    <cellStyle name="Normálna 4 9 11" xfId="39861"/>
    <cellStyle name="Normálna 4 9 12" xfId="52959"/>
    <cellStyle name="Normálna 4 9 2" xfId="250"/>
    <cellStyle name="Normálna 4 9 2 10" xfId="39862"/>
    <cellStyle name="Normálna 4 9 2 11" xfId="52960"/>
    <cellStyle name="Normálna 4 9 2 2" xfId="449"/>
    <cellStyle name="Normálna 4 9 2 2 10" xfId="52961"/>
    <cellStyle name="Normálna 4 9 2 2 2" xfId="841"/>
    <cellStyle name="Normálna 4 9 2 2 2 2" xfId="1636"/>
    <cellStyle name="Normálna 4 9 2 2 2 2 2" xfId="3438"/>
    <cellStyle name="Normálna 4 9 2 2 2 2 2 2" xfId="7964"/>
    <cellStyle name="Normálna 4 9 2 2 2 2 2 2 2" xfId="15919"/>
    <cellStyle name="Normálna 4 9 2 2 2 2 2 2 2 2" xfId="39863"/>
    <cellStyle name="Normálna 4 9 2 2 2 2 2 2 3" xfId="21266"/>
    <cellStyle name="Normálna 4 9 2 2 2 2 2 2 3 2" xfId="39864"/>
    <cellStyle name="Normálna 4 9 2 2 2 2 2 2 4" xfId="39865"/>
    <cellStyle name="Normálna 4 9 2 2 2 2 2 2 5" xfId="52962"/>
    <cellStyle name="Normálna 4 9 2 2 2 2 2 3" xfId="11394"/>
    <cellStyle name="Normálna 4 9 2 2 2 2 2 3 2" xfId="39866"/>
    <cellStyle name="Normálna 4 9 2 2 2 2 2 4" xfId="21265"/>
    <cellStyle name="Normálna 4 9 2 2 2 2 2 4 2" xfId="39867"/>
    <cellStyle name="Normálna 4 9 2 2 2 2 2 5" xfId="39868"/>
    <cellStyle name="Normálna 4 9 2 2 2 2 2 6" xfId="52963"/>
    <cellStyle name="Normálna 4 9 2 2 2 2 3" xfId="6388"/>
    <cellStyle name="Normálna 4 9 2 2 2 2 3 2" xfId="14343"/>
    <cellStyle name="Normálna 4 9 2 2 2 2 3 2 2" xfId="39869"/>
    <cellStyle name="Normálna 4 9 2 2 2 2 3 3" xfId="21267"/>
    <cellStyle name="Normálna 4 9 2 2 2 2 3 3 2" xfId="39870"/>
    <cellStyle name="Normálna 4 9 2 2 2 2 3 4" xfId="39871"/>
    <cellStyle name="Normálna 4 9 2 2 2 2 3 5" xfId="52964"/>
    <cellStyle name="Normálna 4 9 2 2 2 2 4" xfId="9593"/>
    <cellStyle name="Normálna 4 9 2 2 2 2 4 2" xfId="39872"/>
    <cellStyle name="Normálna 4 9 2 2 2 2 5" xfId="21264"/>
    <cellStyle name="Normálna 4 9 2 2 2 2 5 2" xfId="39873"/>
    <cellStyle name="Normálna 4 9 2 2 2 2 6" xfId="39874"/>
    <cellStyle name="Normálna 4 9 2 2 2 2 7" xfId="52965"/>
    <cellStyle name="Normálna 4 9 2 2 2 3" xfId="2446"/>
    <cellStyle name="Normálna 4 9 2 2 2 3 2" xfId="7179"/>
    <cellStyle name="Normálna 4 9 2 2 2 3 2 2" xfId="15134"/>
    <cellStyle name="Normálna 4 9 2 2 2 3 2 2 2" xfId="39875"/>
    <cellStyle name="Normálna 4 9 2 2 2 3 2 3" xfId="21269"/>
    <cellStyle name="Normálna 4 9 2 2 2 3 2 3 2" xfId="39876"/>
    <cellStyle name="Normálna 4 9 2 2 2 3 2 4" xfId="39877"/>
    <cellStyle name="Normálna 4 9 2 2 2 3 2 5" xfId="52966"/>
    <cellStyle name="Normálna 4 9 2 2 2 3 3" xfId="10403"/>
    <cellStyle name="Normálna 4 9 2 2 2 3 3 2" xfId="39878"/>
    <cellStyle name="Normálna 4 9 2 2 2 3 4" xfId="21268"/>
    <cellStyle name="Normálna 4 9 2 2 2 3 4 2" xfId="39879"/>
    <cellStyle name="Normálna 4 9 2 2 2 3 5" xfId="39880"/>
    <cellStyle name="Normálna 4 9 2 2 2 3 6" xfId="52967"/>
    <cellStyle name="Normálna 4 9 2 2 2 4" xfId="3836"/>
    <cellStyle name="Normálna 4 9 2 2 2 4 2" xfId="5597"/>
    <cellStyle name="Normálna 4 9 2 2 2 4 2 2" xfId="13552"/>
    <cellStyle name="Normálna 4 9 2 2 2 4 2 2 2" xfId="39881"/>
    <cellStyle name="Normálna 4 9 2 2 2 4 2 3" xfId="21271"/>
    <cellStyle name="Normálna 4 9 2 2 2 4 2 3 2" xfId="39882"/>
    <cellStyle name="Normálna 4 9 2 2 2 4 2 4" xfId="39883"/>
    <cellStyle name="Normálna 4 9 2 2 2 4 2 5" xfId="52968"/>
    <cellStyle name="Normálna 4 9 2 2 2 4 3" xfId="11791"/>
    <cellStyle name="Normálna 4 9 2 2 2 4 3 2" xfId="39884"/>
    <cellStyle name="Normálna 4 9 2 2 2 4 4" xfId="21270"/>
    <cellStyle name="Normálna 4 9 2 2 2 4 4 2" xfId="39885"/>
    <cellStyle name="Normálna 4 9 2 2 2 4 5" xfId="39886"/>
    <cellStyle name="Normálna 4 9 2 2 2 4 6" xfId="52969"/>
    <cellStyle name="Normálna 4 9 2 2 2 5" xfId="4804"/>
    <cellStyle name="Normálna 4 9 2 2 2 5 2" xfId="12759"/>
    <cellStyle name="Normálna 4 9 2 2 2 5 2 2" xfId="39887"/>
    <cellStyle name="Normálna 4 9 2 2 2 5 3" xfId="21272"/>
    <cellStyle name="Normálna 4 9 2 2 2 5 3 2" xfId="39888"/>
    <cellStyle name="Normálna 4 9 2 2 2 5 4" xfId="39889"/>
    <cellStyle name="Normálna 4 9 2 2 2 5 5" xfId="52970"/>
    <cellStyle name="Normálna 4 9 2 2 2 6" xfId="8802"/>
    <cellStyle name="Normálna 4 9 2 2 2 6 2" xfId="39890"/>
    <cellStyle name="Normálna 4 9 2 2 2 7" xfId="21263"/>
    <cellStyle name="Normálna 4 9 2 2 2 7 2" xfId="39891"/>
    <cellStyle name="Normálna 4 9 2 2 2 8" xfId="39892"/>
    <cellStyle name="Normálna 4 9 2 2 2 9" xfId="52971"/>
    <cellStyle name="Normálna 4 9 2 2 3" xfId="1246"/>
    <cellStyle name="Normálna 4 9 2 2 3 2" xfId="3048"/>
    <cellStyle name="Normálna 4 9 2 2 3 2 2" xfId="7574"/>
    <cellStyle name="Normálna 4 9 2 2 3 2 2 2" xfId="15529"/>
    <cellStyle name="Normálna 4 9 2 2 3 2 2 2 2" xfId="39893"/>
    <cellStyle name="Normálna 4 9 2 2 3 2 2 3" xfId="21275"/>
    <cellStyle name="Normálna 4 9 2 2 3 2 2 3 2" xfId="39894"/>
    <cellStyle name="Normálna 4 9 2 2 3 2 2 4" xfId="39895"/>
    <cellStyle name="Normálna 4 9 2 2 3 2 2 5" xfId="52972"/>
    <cellStyle name="Normálna 4 9 2 2 3 2 3" xfId="11004"/>
    <cellStyle name="Normálna 4 9 2 2 3 2 3 2" xfId="39896"/>
    <cellStyle name="Normálna 4 9 2 2 3 2 4" xfId="21274"/>
    <cellStyle name="Normálna 4 9 2 2 3 2 4 2" xfId="39897"/>
    <cellStyle name="Normálna 4 9 2 2 3 2 5" xfId="39898"/>
    <cellStyle name="Normálna 4 9 2 2 3 2 6" xfId="52973"/>
    <cellStyle name="Normálna 4 9 2 2 3 3" xfId="5998"/>
    <cellStyle name="Normálna 4 9 2 2 3 3 2" xfId="13953"/>
    <cellStyle name="Normálna 4 9 2 2 3 3 2 2" xfId="39899"/>
    <cellStyle name="Normálna 4 9 2 2 3 3 3" xfId="21276"/>
    <cellStyle name="Normálna 4 9 2 2 3 3 3 2" xfId="39900"/>
    <cellStyle name="Normálna 4 9 2 2 3 3 4" xfId="39901"/>
    <cellStyle name="Normálna 4 9 2 2 3 3 5" xfId="52974"/>
    <cellStyle name="Normálna 4 9 2 2 3 4" xfId="9203"/>
    <cellStyle name="Normálna 4 9 2 2 3 4 2" xfId="39902"/>
    <cellStyle name="Normálna 4 9 2 2 3 5" xfId="21273"/>
    <cellStyle name="Normálna 4 9 2 2 3 5 2" xfId="39903"/>
    <cellStyle name="Normálna 4 9 2 2 3 6" xfId="39904"/>
    <cellStyle name="Normálna 4 9 2 2 3 7" xfId="52975"/>
    <cellStyle name="Normálna 4 9 2 2 4" xfId="2056"/>
    <cellStyle name="Normálna 4 9 2 2 4 2" xfId="6789"/>
    <cellStyle name="Normálna 4 9 2 2 4 2 2" xfId="14744"/>
    <cellStyle name="Normálna 4 9 2 2 4 2 2 2" xfId="39905"/>
    <cellStyle name="Normálna 4 9 2 2 4 2 3" xfId="21278"/>
    <cellStyle name="Normálna 4 9 2 2 4 2 3 2" xfId="39906"/>
    <cellStyle name="Normálna 4 9 2 2 4 2 4" xfId="39907"/>
    <cellStyle name="Normálna 4 9 2 2 4 2 5" xfId="52976"/>
    <cellStyle name="Normálna 4 9 2 2 4 3" xfId="10013"/>
    <cellStyle name="Normálna 4 9 2 2 4 3 2" xfId="39908"/>
    <cellStyle name="Normálna 4 9 2 2 4 4" xfId="21277"/>
    <cellStyle name="Normálna 4 9 2 2 4 4 2" xfId="39909"/>
    <cellStyle name="Normálna 4 9 2 2 4 5" xfId="39910"/>
    <cellStyle name="Normálna 4 9 2 2 4 6" xfId="52977"/>
    <cellStyle name="Normálna 4 9 2 2 5" xfId="2529"/>
    <cellStyle name="Normálna 4 9 2 2 5 2" xfId="5207"/>
    <cellStyle name="Normálna 4 9 2 2 5 2 2" xfId="13162"/>
    <cellStyle name="Normálna 4 9 2 2 5 2 2 2" xfId="39911"/>
    <cellStyle name="Normálna 4 9 2 2 5 2 3" xfId="21280"/>
    <cellStyle name="Normálna 4 9 2 2 5 2 3 2" xfId="39912"/>
    <cellStyle name="Normálna 4 9 2 2 5 2 4" xfId="39913"/>
    <cellStyle name="Normálna 4 9 2 2 5 2 5" xfId="52978"/>
    <cellStyle name="Normálna 4 9 2 2 5 3" xfId="10486"/>
    <cellStyle name="Normálna 4 9 2 2 5 3 2" xfId="39914"/>
    <cellStyle name="Normálna 4 9 2 2 5 4" xfId="21279"/>
    <cellStyle name="Normálna 4 9 2 2 5 4 2" xfId="39915"/>
    <cellStyle name="Normálna 4 9 2 2 5 5" xfId="39916"/>
    <cellStyle name="Normálna 4 9 2 2 5 6" xfId="52979"/>
    <cellStyle name="Normálna 4 9 2 2 6" xfId="4414"/>
    <cellStyle name="Normálna 4 9 2 2 6 2" xfId="12369"/>
    <cellStyle name="Normálna 4 9 2 2 6 2 2" xfId="39917"/>
    <cellStyle name="Normálna 4 9 2 2 6 3" xfId="21281"/>
    <cellStyle name="Normálna 4 9 2 2 6 3 2" xfId="39918"/>
    <cellStyle name="Normálna 4 9 2 2 6 4" xfId="39919"/>
    <cellStyle name="Normálna 4 9 2 2 6 5" xfId="52980"/>
    <cellStyle name="Normálna 4 9 2 2 7" xfId="8412"/>
    <cellStyle name="Normálna 4 9 2 2 7 2" xfId="39920"/>
    <cellStyle name="Normálna 4 9 2 2 8" xfId="21262"/>
    <cellStyle name="Normálna 4 9 2 2 8 2" xfId="39921"/>
    <cellStyle name="Normálna 4 9 2 2 9" xfId="39922"/>
    <cellStyle name="Normálna 4 9 2 3" xfId="648"/>
    <cellStyle name="Normálna 4 9 2 3 2" xfId="1443"/>
    <cellStyle name="Normálna 4 9 2 3 2 2" xfId="3245"/>
    <cellStyle name="Normálna 4 9 2 3 2 2 2" xfId="7771"/>
    <cellStyle name="Normálna 4 9 2 3 2 2 2 2" xfId="15726"/>
    <cellStyle name="Normálna 4 9 2 3 2 2 2 2 2" xfId="39923"/>
    <cellStyle name="Normálna 4 9 2 3 2 2 2 3" xfId="21285"/>
    <cellStyle name="Normálna 4 9 2 3 2 2 2 3 2" xfId="39924"/>
    <cellStyle name="Normálna 4 9 2 3 2 2 2 4" xfId="39925"/>
    <cellStyle name="Normálna 4 9 2 3 2 2 2 5" xfId="52981"/>
    <cellStyle name="Normálna 4 9 2 3 2 2 3" xfId="11201"/>
    <cellStyle name="Normálna 4 9 2 3 2 2 3 2" xfId="39926"/>
    <cellStyle name="Normálna 4 9 2 3 2 2 4" xfId="21284"/>
    <cellStyle name="Normálna 4 9 2 3 2 2 4 2" xfId="39927"/>
    <cellStyle name="Normálna 4 9 2 3 2 2 5" xfId="39928"/>
    <cellStyle name="Normálna 4 9 2 3 2 2 6" xfId="52982"/>
    <cellStyle name="Normálna 4 9 2 3 2 3" xfId="6195"/>
    <cellStyle name="Normálna 4 9 2 3 2 3 2" xfId="14150"/>
    <cellStyle name="Normálna 4 9 2 3 2 3 2 2" xfId="39929"/>
    <cellStyle name="Normálna 4 9 2 3 2 3 3" xfId="21286"/>
    <cellStyle name="Normálna 4 9 2 3 2 3 3 2" xfId="39930"/>
    <cellStyle name="Normálna 4 9 2 3 2 3 4" xfId="39931"/>
    <cellStyle name="Normálna 4 9 2 3 2 3 5" xfId="52983"/>
    <cellStyle name="Normálna 4 9 2 3 2 4" xfId="9400"/>
    <cellStyle name="Normálna 4 9 2 3 2 4 2" xfId="39932"/>
    <cellStyle name="Normálna 4 9 2 3 2 5" xfId="21283"/>
    <cellStyle name="Normálna 4 9 2 3 2 5 2" xfId="39933"/>
    <cellStyle name="Normálna 4 9 2 3 2 6" xfId="39934"/>
    <cellStyle name="Normálna 4 9 2 3 2 7" xfId="52984"/>
    <cellStyle name="Normálna 4 9 2 3 3" xfId="2253"/>
    <cellStyle name="Normálna 4 9 2 3 3 2" xfId="6986"/>
    <cellStyle name="Normálna 4 9 2 3 3 2 2" xfId="14941"/>
    <cellStyle name="Normálna 4 9 2 3 3 2 2 2" xfId="39935"/>
    <cellStyle name="Normálna 4 9 2 3 3 2 3" xfId="21288"/>
    <cellStyle name="Normálna 4 9 2 3 3 2 3 2" xfId="39936"/>
    <cellStyle name="Normálna 4 9 2 3 3 2 4" xfId="39937"/>
    <cellStyle name="Normálna 4 9 2 3 3 2 5" xfId="52985"/>
    <cellStyle name="Normálna 4 9 2 3 3 3" xfId="10210"/>
    <cellStyle name="Normálna 4 9 2 3 3 3 2" xfId="39938"/>
    <cellStyle name="Normálna 4 9 2 3 3 4" xfId="21287"/>
    <cellStyle name="Normálna 4 9 2 3 3 4 2" xfId="39939"/>
    <cellStyle name="Normálna 4 9 2 3 3 5" xfId="39940"/>
    <cellStyle name="Normálna 4 9 2 3 3 6" xfId="52986"/>
    <cellStyle name="Normálna 4 9 2 3 4" xfId="3934"/>
    <cellStyle name="Normálna 4 9 2 3 4 2" xfId="5404"/>
    <cellStyle name="Normálna 4 9 2 3 4 2 2" xfId="13359"/>
    <cellStyle name="Normálna 4 9 2 3 4 2 2 2" xfId="39941"/>
    <cellStyle name="Normálna 4 9 2 3 4 2 3" xfId="21290"/>
    <cellStyle name="Normálna 4 9 2 3 4 2 3 2" xfId="39942"/>
    <cellStyle name="Normálna 4 9 2 3 4 2 4" xfId="39943"/>
    <cellStyle name="Normálna 4 9 2 3 4 2 5" xfId="52987"/>
    <cellStyle name="Normálna 4 9 2 3 4 3" xfId="11889"/>
    <cellStyle name="Normálna 4 9 2 3 4 3 2" xfId="39944"/>
    <cellStyle name="Normálna 4 9 2 3 4 4" xfId="21289"/>
    <cellStyle name="Normálna 4 9 2 3 4 4 2" xfId="39945"/>
    <cellStyle name="Normálna 4 9 2 3 4 5" xfId="39946"/>
    <cellStyle name="Normálna 4 9 2 3 4 6" xfId="52988"/>
    <cellStyle name="Normálna 4 9 2 3 5" xfId="4611"/>
    <cellStyle name="Normálna 4 9 2 3 5 2" xfId="12566"/>
    <cellStyle name="Normálna 4 9 2 3 5 2 2" xfId="39947"/>
    <cellStyle name="Normálna 4 9 2 3 5 3" xfId="21291"/>
    <cellStyle name="Normálna 4 9 2 3 5 3 2" xfId="39948"/>
    <cellStyle name="Normálna 4 9 2 3 5 4" xfId="39949"/>
    <cellStyle name="Normálna 4 9 2 3 5 5" xfId="52989"/>
    <cellStyle name="Normálna 4 9 2 3 6" xfId="8609"/>
    <cellStyle name="Normálna 4 9 2 3 6 2" xfId="39950"/>
    <cellStyle name="Normálna 4 9 2 3 7" xfId="21282"/>
    <cellStyle name="Normálna 4 9 2 3 7 2" xfId="39951"/>
    <cellStyle name="Normálna 4 9 2 3 8" xfId="39952"/>
    <cellStyle name="Normálna 4 9 2 3 9" xfId="52990"/>
    <cellStyle name="Normálna 4 9 2 4" xfId="1053"/>
    <cellStyle name="Normálna 4 9 2 4 2" xfId="2855"/>
    <cellStyle name="Normálna 4 9 2 4 2 2" xfId="7381"/>
    <cellStyle name="Normálna 4 9 2 4 2 2 2" xfId="15336"/>
    <cellStyle name="Normálna 4 9 2 4 2 2 2 2" xfId="39953"/>
    <cellStyle name="Normálna 4 9 2 4 2 2 3" xfId="21294"/>
    <cellStyle name="Normálna 4 9 2 4 2 2 3 2" xfId="39954"/>
    <cellStyle name="Normálna 4 9 2 4 2 2 4" xfId="39955"/>
    <cellStyle name="Normálna 4 9 2 4 2 2 5" xfId="52991"/>
    <cellStyle name="Normálna 4 9 2 4 2 3" xfId="10811"/>
    <cellStyle name="Normálna 4 9 2 4 2 3 2" xfId="39956"/>
    <cellStyle name="Normálna 4 9 2 4 2 4" xfId="21293"/>
    <cellStyle name="Normálna 4 9 2 4 2 4 2" xfId="39957"/>
    <cellStyle name="Normálna 4 9 2 4 2 5" xfId="39958"/>
    <cellStyle name="Normálna 4 9 2 4 2 6" xfId="52992"/>
    <cellStyle name="Normálna 4 9 2 4 3" xfId="5805"/>
    <cellStyle name="Normálna 4 9 2 4 3 2" xfId="13760"/>
    <cellStyle name="Normálna 4 9 2 4 3 2 2" xfId="39959"/>
    <cellStyle name="Normálna 4 9 2 4 3 3" xfId="21295"/>
    <cellStyle name="Normálna 4 9 2 4 3 3 2" xfId="39960"/>
    <cellStyle name="Normálna 4 9 2 4 3 4" xfId="39961"/>
    <cellStyle name="Normálna 4 9 2 4 3 5" xfId="52993"/>
    <cellStyle name="Normálna 4 9 2 4 4" xfId="9010"/>
    <cellStyle name="Normálna 4 9 2 4 4 2" xfId="39962"/>
    <cellStyle name="Normálna 4 9 2 4 5" xfId="21292"/>
    <cellStyle name="Normálna 4 9 2 4 5 2" xfId="39963"/>
    <cellStyle name="Normálna 4 9 2 4 6" xfId="39964"/>
    <cellStyle name="Normálna 4 9 2 4 7" xfId="52994"/>
    <cellStyle name="Normálna 4 9 2 5" xfId="1863"/>
    <cellStyle name="Normálna 4 9 2 5 2" xfId="6596"/>
    <cellStyle name="Normálna 4 9 2 5 2 2" xfId="14551"/>
    <cellStyle name="Normálna 4 9 2 5 2 2 2" xfId="39965"/>
    <cellStyle name="Normálna 4 9 2 5 2 3" xfId="21297"/>
    <cellStyle name="Normálna 4 9 2 5 2 3 2" xfId="39966"/>
    <cellStyle name="Normálna 4 9 2 5 2 4" xfId="39967"/>
    <cellStyle name="Normálna 4 9 2 5 2 5" xfId="52995"/>
    <cellStyle name="Normálna 4 9 2 5 3" xfId="9820"/>
    <cellStyle name="Normálna 4 9 2 5 3 2" xfId="39968"/>
    <cellStyle name="Normálna 4 9 2 5 4" xfId="21296"/>
    <cellStyle name="Normálna 4 9 2 5 4 2" xfId="39969"/>
    <cellStyle name="Normálna 4 9 2 5 5" xfId="39970"/>
    <cellStyle name="Normálna 4 9 2 5 6" xfId="52996"/>
    <cellStyle name="Normálna 4 9 2 6" xfId="3858"/>
    <cellStyle name="Normálna 4 9 2 6 2" xfId="5014"/>
    <cellStyle name="Normálna 4 9 2 6 2 2" xfId="12969"/>
    <cellStyle name="Normálna 4 9 2 6 2 2 2" xfId="39971"/>
    <cellStyle name="Normálna 4 9 2 6 2 3" xfId="21299"/>
    <cellStyle name="Normálna 4 9 2 6 2 3 2" xfId="39972"/>
    <cellStyle name="Normálna 4 9 2 6 2 4" xfId="39973"/>
    <cellStyle name="Normálna 4 9 2 6 2 5" xfId="52997"/>
    <cellStyle name="Normálna 4 9 2 6 3" xfId="11813"/>
    <cellStyle name="Normálna 4 9 2 6 3 2" xfId="39974"/>
    <cellStyle name="Normálna 4 9 2 6 4" xfId="21298"/>
    <cellStyle name="Normálna 4 9 2 6 4 2" xfId="39975"/>
    <cellStyle name="Normálna 4 9 2 6 5" xfId="39976"/>
    <cellStyle name="Normálna 4 9 2 6 6" xfId="52998"/>
    <cellStyle name="Normálna 4 9 2 7" xfId="4221"/>
    <cellStyle name="Normálna 4 9 2 7 2" xfId="12176"/>
    <cellStyle name="Normálna 4 9 2 7 2 2" xfId="39977"/>
    <cellStyle name="Normálna 4 9 2 7 3" xfId="21300"/>
    <cellStyle name="Normálna 4 9 2 7 3 2" xfId="39978"/>
    <cellStyle name="Normálna 4 9 2 7 4" xfId="39979"/>
    <cellStyle name="Normálna 4 9 2 7 5" xfId="52999"/>
    <cellStyle name="Normálna 4 9 2 8" xfId="8219"/>
    <cellStyle name="Normálna 4 9 2 8 2" xfId="39980"/>
    <cellStyle name="Normálna 4 9 2 9" xfId="21261"/>
    <cellStyle name="Normálna 4 9 2 9 2" xfId="39981"/>
    <cellStyle name="Normálna 4 9 3" xfId="352"/>
    <cellStyle name="Normálna 4 9 3 10" xfId="53000"/>
    <cellStyle name="Normálna 4 9 3 2" xfId="744"/>
    <cellStyle name="Normálna 4 9 3 2 2" xfId="1539"/>
    <cellStyle name="Normálna 4 9 3 2 2 2" xfId="3341"/>
    <cellStyle name="Normálna 4 9 3 2 2 2 2" xfId="7867"/>
    <cellStyle name="Normálna 4 9 3 2 2 2 2 2" xfId="15822"/>
    <cellStyle name="Normálna 4 9 3 2 2 2 2 2 2" xfId="39982"/>
    <cellStyle name="Normálna 4 9 3 2 2 2 2 3" xfId="21305"/>
    <cellStyle name="Normálna 4 9 3 2 2 2 2 3 2" xfId="39983"/>
    <cellStyle name="Normálna 4 9 3 2 2 2 2 4" xfId="39984"/>
    <cellStyle name="Normálna 4 9 3 2 2 2 2 5" xfId="53001"/>
    <cellStyle name="Normálna 4 9 3 2 2 2 3" xfId="11297"/>
    <cellStyle name="Normálna 4 9 3 2 2 2 3 2" xfId="39985"/>
    <cellStyle name="Normálna 4 9 3 2 2 2 4" xfId="21304"/>
    <cellStyle name="Normálna 4 9 3 2 2 2 4 2" xfId="39986"/>
    <cellStyle name="Normálna 4 9 3 2 2 2 5" xfId="39987"/>
    <cellStyle name="Normálna 4 9 3 2 2 2 6" xfId="53002"/>
    <cellStyle name="Normálna 4 9 3 2 2 3" xfId="6291"/>
    <cellStyle name="Normálna 4 9 3 2 2 3 2" xfId="14246"/>
    <cellStyle name="Normálna 4 9 3 2 2 3 2 2" xfId="39988"/>
    <cellStyle name="Normálna 4 9 3 2 2 3 3" xfId="21306"/>
    <cellStyle name="Normálna 4 9 3 2 2 3 3 2" xfId="39989"/>
    <cellStyle name="Normálna 4 9 3 2 2 3 4" xfId="39990"/>
    <cellStyle name="Normálna 4 9 3 2 2 3 5" xfId="53003"/>
    <cellStyle name="Normálna 4 9 3 2 2 4" xfId="9496"/>
    <cellStyle name="Normálna 4 9 3 2 2 4 2" xfId="39991"/>
    <cellStyle name="Normálna 4 9 3 2 2 5" xfId="21303"/>
    <cellStyle name="Normálna 4 9 3 2 2 5 2" xfId="39992"/>
    <cellStyle name="Normálna 4 9 3 2 2 6" xfId="39993"/>
    <cellStyle name="Normálna 4 9 3 2 2 7" xfId="53004"/>
    <cellStyle name="Normálna 4 9 3 2 3" xfId="2349"/>
    <cellStyle name="Normálna 4 9 3 2 3 2" xfId="7082"/>
    <cellStyle name="Normálna 4 9 3 2 3 2 2" xfId="15037"/>
    <cellStyle name="Normálna 4 9 3 2 3 2 2 2" xfId="39994"/>
    <cellStyle name="Normálna 4 9 3 2 3 2 3" xfId="21308"/>
    <cellStyle name="Normálna 4 9 3 2 3 2 3 2" xfId="39995"/>
    <cellStyle name="Normálna 4 9 3 2 3 2 4" xfId="39996"/>
    <cellStyle name="Normálna 4 9 3 2 3 2 5" xfId="53005"/>
    <cellStyle name="Normálna 4 9 3 2 3 3" xfId="10306"/>
    <cellStyle name="Normálna 4 9 3 2 3 3 2" xfId="39997"/>
    <cellStyle name="Normálna 4 9 3 2 3 4" xfId="21307"/>
    <cellStyle name="Normálna 4 9 3 2 3 4 2" xfId="39998"/>
    <cellStyle name="Normálna 4 9 3 2 3 5" xfId="39999"/>
    <cellStyle name="Normálna 4 9 3 2 3 6" xfId="53006"/>
    <cellStyle name="Normálna 4 9 3 2 4" xfId="3931"/>
    <cellStyle name="Normálna 4 9 3 2 4 2" xfId="5500"/>
    <cellStyle name="Normálna 4 9 3 2 4 2 2" xfId="13455"/>
    <cellStyle name="Normálna 4 9 3 2 4 2 2 2" xfId="40000"/>
    <cellStyle name="Normálna 4 9 3 2 4 2 3" xfId="21310"/>
    <cellStyle name="Normálna 4 9 3 2 4 2 3 2" xfId="40001"/>
    <cellStyle name="Normálna 4 9 3 2 4 2 4" xfId="40002"/>
    <cellStyle name="Normálna 4 9 3 2 4 2 5" xfId="53007"/>
    <cellStyle name="Normálna 4 9 3 2 4 3" xfId="11886"/>
    <cellStyle name="Normálna 4 9 3 2 4 3 2" xfId="40003"/>
    <cellStyle name="Normálna 4 9 3 2 4 4" xfId="21309"/>
    <cellStyle name="Normálna 4 9 3 2 4 4 2" xfId="40004"/>
    <cellStyle name="Normálna 4 9 3 2 4 5" xfId="40005"/>
    <cellStyle name="Normálna 4 9 3 2 4 6" xfId="53008"/>
    <cellStyle name="Normálna 4 9 3 2 5" xfId="4707"/>
    <cellStyle name="Normálna 4 9 3 2 5 2" xfId="12662"/>
    <cellStyle name="Normálna 4 9 3 2 5 2 2" xfId="40006"/>
    <cellStyle name="Normálna 4 9 3 2 5 3" xfId="21311"/>
    <cellStyle name="Normálna 4 9 3 2 5 3 2" xfId="40007"/>
    <cellStyle name="Normálna 4 9 3 2 5 4" xfId="40008"/>
    <cellStyle name="Normálna 4 9 3 2 5 5" xfId="53009"/>
    <cellStyle name="Normálna 4 9 3 2 6" xfId="8705"/>
    <cellStyle name="Normálna 4 9 3 2 6 2" xfId="40009"/>
    <cellStyle name="Normálna 4 9 3 2 7" xfId="21302"/>
    <cellStyle name="Normálna 4 9 3 2 7 2" xfId="40010"/>
    <cellStyle name="Normálna 4 9 3 2 8" xfId="40011"/>
    <cellStyle name="Normálna 4 9 3 2 9" xfId="53010"/>
    <cellStyle name="Normálna 4 9 3 3" xfId="1149"/>
    <cellStyle name="Normálna 4 9 3 3 2" xfId="2951"/>
    <cellStyle name="Normálna 4 9 3 3 2 2" xfId="7477"/>
    <cellStyle name="Normálna 4 9 3 3 2 2 2" xfId="15432"/>
    <cellStyle name="Normálna 4 9 3 3 2 2 2 2" xfId="40012"/>
    <cellStyle name="Normálna 4 9 3 3 2 2 3" xfId="21314"/>
    <cellStyle name="Normálna 4 9 3 3 2 2 3 2" xfId="40013"/>
    <cellStyle name="Normálna 4 9 3 3 2 2 4" xfId="40014"/>
    <cellStyle name="Normálna 4 9 3 3 2 2 5" xfId="53011"/>
    <cellStyle name="Normálna 4 9 3 3 2 3" xfId="10907"/>
    <cellStyle name="Normálna 4 9 3 3 2 3 2" xfId="40015"/>
    <cellStyle name="Normálna 4 9 3 3 2 4" xfId="21313"/>
    <cellStyle name="Normálna 4 9 3 3 2 4 2" xfId="40016"/>
    <cellStyle name="Normálna 4 9 3 3 2 5" xfId="40017"/>
    <cellStyle name="Normálna 4 9 3 3 2 6" xfId="53012"/>
    <cellStyle name="Normálna 4 9 3 3 3" xfId="5901"/>
    <cellStyle name="Normálna 4 9 3 3 3 2" xfId="13856"/>
    <cellStyle name="Normálna 4 9 3 3 3 2 2" xfId="40018"/>
    <cellStyle name="Normálna 4 9 3 3 3 3" xfId="21315"/>
    <cellStyle name="Normálna 4 9 3 3 3 3 2" xfId="40019"/>
    <cellStyle name="Normálna 4 9 3 3 3 4" xfId="40020"/>
    <cellStyle name="Normálna 4 9 3 3 3 5" xfId="53013"/>
    <cellStyle name="Normálna 4 9 3 3 4" xfId="9106"/>
    <cellStyle name="Normálna 4 9 3 3 4 2" xfId="40021"/>
    <cellStyle name="Normálna 4 9 3 3 5" xfId="21312"/>
    <cellStyle name="Normálna 4 9 3 3 5 2" xfId="40022"/>
    <cellStyle name="Normálna 4 9 3 3 6" xfId="40023"/>
    <cellStyle name="Normálna 4 9 3 3 7" xfId="53014"/>
    <cellStyle name="Normálna 4 9 3 4" xfId="1959"/>
    <cellStyle name="Normálna 4 9 3 4 2" xfId="6692"/>
    <cellStyle name="Normálna 4 9 3 4 2 2" xfId="14647"/>
    <cellStyle name="Normálna 4 9 3 4 2 2 2" xfId="40024"/>
    <cellStyle name="Normálna 4 9 3 4 2 3" xfId="21317"/>
    <cellStyle name="Normálna 4 9 3 4 2 3 2" xfId="40025"/>
    <cellStyle name="Normálna 4 9 3 4 2 4" xfId="40026"/>
    <cellStyle name="Normálna 4 9 3 4 2 5" xfId="53015"/>
    <cellStyle name="Normálna 4 9 3 4 3" xfId="9916"/>
    <cellStyle name="Normálna 4 9 3 4 3 2" xfId="40027"/>
    <cellStyle name="Normálna 4 9 3 4 4" xfId="21316"/>
    <cellStyle name="Normálna 4 9 3 4 4 2" xfId="40028"/>
    <cellStyle name="Normálna 4 9 3 4 5" xfId="40029"/>
    <cellStyle name="Normálna 4 9 3 4 6" xfId="53016"/>
    <cellStyle name="Normálna 4 9 3 5" xfId="3503"/>
    <cellStyle name="Normálna 4 9 3 5 2" xfId="5110"/>
    <cellStyle name="Normálna 4 9 3 5 2 2" xfId="13065"/>
    <cellStyle name="Normálna 4 9 3 5 2 2 2" xfId="40030"/>
    <cellStyle name="Normálna 4 9 3 5 2 3" xfId="21319"/>
    <cellStyle name="Normálna 4 9 3 5 2 3 2" xfId="40031"/>
    <cellStyle name="Normálna 4 9 3 5 2 4" xfId="40032"/>
    <cellStyle name="Normálna 4 9 3 5 2 5" xfId="53017"/>
    <cellStyle name="Normálna 4 9 3 5 3" xfId="11459"/>
    <cellStyle name="Normálna 4 9 3 5 3 2" xfId="40033"/>
    <cellStyle name="Normálna 4 9 3 5 4" xfId="21318"/>
    <cellStyle name="Normálna 4 9 3 5 4 2" xfId="40034"/>
    <cellStyle name="Normálna 4 9 3 5 5" xfId="40035"/>
    <cellStyle name="Normálna 4 9 3 5 6" xfId="53018"/>
    <cellStyle name="Normálna 4 9 3 6" xfId="4317"/>
    <cellStyle name="Normálna 4 9 3 6 2" xfId="12272"/>
    <cellStyle name="Normálna 4 9 3 6 2 2" xfId="40036"/>
    <cellStyle name="Normálna 4 9 3 6 3" xfId="21320"/>
    <cellStyle name="Normálna 4 9 3 6 3 2" xfId="40037"/>
    <cellStyle name="Normálna 4 9 3 6 4" xfId="40038"/>
    <cellStyle name="Normálna 4 9 3 6 5" xfId="53019"/>
    <cellStyle name="Normálna 4 9 3 7" xfId="8315"/>
    <cellStyle name="Normálna 4 9 3 7 2" xfId="40039"/>
    <cellStyle name="Normálna 4 9 3 8" xfId="21301"/>
    <cellStyle name="Normálna 4 9 3 8 2" xfId="40040"/>
    <cellStyle name="Normálna 4 9 3 9" xfId="40041"/>
    <cellStyle name="Normálna 4 9 4" xfId="551"/>
    <cellStyle name="Normálna 4 9 4 2" xfId="1346"/>
    <cellStyle name="Normálna 4 9 4 2 2" xfId="3148"/>
    <cellStyle name="Normálna 4 9 4 2 2 2" xfId="7674"/>
    <cellStyle name="Normálna 4 9 4 2 2 2 2" xfId="15629"/>
    <cellStyle name="Normálna 4 9 4 2 2 2 2 2" xfId="40042"/>
    <cellStyle name="Normálna 4 9 4 2 2 2 3" xfId="21324"/>
    <cellStyle name="Normálna 4 9 4 2 2 2 3 2" xfId="40043"/>
    <cellStyle name="Normálna 4 9 4 2 2 2 4" xfId="40044"/>
    <cellStyle name="Normálna 4 9 4 2 2 2 5" xfId="53020"/>
    <cellStyle name="Normálna 4 9 4 2 2 3" xfId="11104"/>
    <cellStyle name="Normálna 4 9 4 2 2 3 2" xfId="40045"/>
    <cellStyle name="Normálna 4 9 4 2 2 4" xfId="21323"/>
    <cellStyle name="Normálna 4 9 4 2 2 4 2" xfId="40046"/>
    <cellStyle name="Normálna 4 9 4 2 2 5" xfId="40047"/>
    <cellStyle name="Normálna 4 9 4 2 2 6" xfId="53021"/>
    <cellStyle name="Normálna 4 9 4 2 3" xfId="6098"/>
    <cellStyle name="Normálna 4 9 4 2 3 2" xfId="14053"/>
    <cellStyle name="Normálna 4 9 4 2 3 2 2" xfId="40048"/>
    <cellStyle name="Normálna 4 9 4 2 3 3" xfId="21325"/>
    <cellStyle name="Normálna 4 9 4 2 3 3 2" xfId="40049"/>
    <cellStyle name="Normálna 4 9 4 2 3 4" xfId="40050"/>
    <cellStyle name="Normálna 4 9 4 2 3 5" xfId="53022"/>
    <cellStyle name="Normálna 4 9 4 2 4" xfId="9303"/>
    <cellStyle name="Normálna 4 9 4 2 4 2" xfId="40051"/>
    <cellStyle name="Normálna 4 9 4 2 5" xfId="21322"/>
    <cellStyle name="Normálna 4 9 4 2 5 2" xfId="40052"/>
    <cellStyle name="Normálna 4 9 4 2 6" xfId="40053"/>
    <cellStyle name="Normálna 4 9 4 2 7" xfId="53023"/>
    <cellStyle name="Normálna 4 9 4 3" xfId="2156"/>
    <cellStyle name="Normálna 4 9 4 3 2" xfId="6889"/>
    <cellStyle name="Normálna 4 9 4 3 2 2" xfId="14844"/>
    <cellStyle name="Normálna 4 9 4 3 2 2 2" xfId="40054"/>
    <cellStyle name="Normálna 4 9 4 3 2 3" xfId="21327"/>
    <cellStyle name="Normálna 4 9 4 3 2 3 2" xfId="40055"/>
    <cellStyle name="Normálna 4 9 4 3 2 4" xfId="40056"/>
    <cellStyle name="Normálna 4 9 4 3 2 5" xfId="53024"/>
    <cellStyle name="Normálna 4 9 4 3 3" xfId="10113"/>
    <cellStyle name="Normálna 4 9 4 3 3 2" xfId="40057"/>
    <cellStyle name="Normálna 4 9 4 3 4" xfId="21326"/>
    <cellStyle name="Normálna 4 9 4 3 4 2" xfId="40058"/>
    <cellStyle name="Normálna 4 9 4 3 5" xfId="40059"/>
    <cellStyle name="Normálna 4 9 4 3 6" xfId="53025"/>
    <cellStyle name="Normálna 4 9 4 4" xfId="2587"/>
    <cellStyle name="Normálna 4 9 4 4 2" xfId="5307"/>
    <cellStyle name="Normálna 4 9 4 4 2 2" xfId="13262"/>
    <cellStyle name="Normálna 4 9 4 4 2 2 2" xfId="40060"/>
    <cellStyle name="Normálna 4 9 4 4 2 3" xfId="21329"/>
    <cellStyle name="Normálna 4 9 4 4 2 3 2" xfId="40061"/>
    <cellStyle name="Normálna 4 9 4 4 2 4" xfId="40062"/>
    <cellStyle name="Normálna 4 9 4 4 2 5" xfId="53026"/>
    <cellStyle name="Normálna 4 9 4 4 3" xfId="10544"/>
    <cellStyle name="Normálna 4 9 4 4 3 2" xfId="40063"/>
    <cellStyle name="Normálna 4 9 4 4 4" xfId="21328"/>
    <cellStyle name="Normálna 4 9 4 4 4 2" xfId="40064"/>
    <cellStyle name="Normálna 4 9 4 4 5" xfId="40065"/>
    <cellStyle name="Normálna 4 9 4 4 6" xfId="53027"/>
    <cellStyle name="Normálna 4 9 4 5" xfId="4514"/>
    <cellStyle name="Normálna 4 9 4 5 2" xfId="12469"/>
    <cellStyle name="Normálna 4 9 4 5 2 2" xfId="40066"/>
    <cellStyle name="Normálna 4 9 4 5 3" xfId="21330"/>
    <cellStyle name="Normálna 4 9 4 5 3 2" xfId="40067"/>
    <cellStyle name="Normálna 4 9 4 5 4" xfId="40068"/>
    <cellStyle name="Normálna 4 9 4 5 5" xfId="53028"/>
    <cellStyle name="Normálna 4 9 4 6" xfId="8512"/>
    <cellStyle name="Normálna 4 9 4 6 2" xfId="40069"/>
    <cellStyle name="Normálna 4 9 4 7" xfId="21321"/>
    <cellStyle name="Normálna 4 9 4 7 2" xfId="40070"/>
    <cellStyle name="Normálna 4 9 4 8" xfId="40071"/>
    <cellStyle name="Normálna 4 9 4 9" xfId="53029"/>
    <cellStyle name="Normálna 4 9 5" xfId="956"/>
    <cellStyle name="Normálna 4 9 5 2" xfId="2758"/>
    <cellStyle name="Normálna 4 9 5 2 2" xfId="7284"/>
    <cellStyle name="Normálna 4 9 5 2 2 2" xfId="15239"/>
    <cellStyle name="Normálna 4 9 5 2 2 2 2" xfId="40072"/>
    <cellStyle name="Normálna 4 9 5 2 2 3" xfId="21333"/>
    <cellStyle name="Normálna 4 9 5 2 2 3 2" xfId="40073"/>
    <cellStyle name="Normálna 4 9 5 2 2 4" xfId="40074"/>
    <cellStyle name="Normálna 4 9 5 2 2 5" xfId="53030"/>
    <cellStyle name="Normálna 4 9 5 2 3" xfId="10714"/>
    <cellStyle name="Normálna 4 9 5 2 3 2" xfId="40075"/>
    <cellStyle name="Normálna 4 9 5 2 4" xfId="21332"/>
    <cellStyle name="Normálna 4 9 5 2 4 2" xfId="40076"/>
    <cellStyle name="Normálna 4 9 5 2 5" xfId="40077"/>
    <cellStyle name="Normálna 4 9 5 2 6" xfId="53031"/>
    <cellStyle name="Normálna 4 9 5 3" xfId="5708"/>
    <cellStyle name="Normálna 4 9 5 3 2" xfId="13663"/>
    <cellStyle name="Normálna 4 9 5 3 2 2" xfId="40078"/>
    <cellStyle name="Normálna 4 9 5 3 3" xfId="21334"/>
    <cellStyle name="Normálna 4 9 5 3 3 2" xfId="40079"/>
    <cellStyle name="Normálna 4 9 5 3 4" xfId="40080"/>
    <cellStyle name="Normálna 4 9 5 3 5" xfId="53032"/>
    <cellStyle name="Normálna 4 9 5 4" xfId="8913"/>
    <cellStyle name="Normálna 4 9 5 4 2" xfId="40081"/>
    <cellStyle name="Normálna 4 9 5 5" xfId="21331"/>
    <cellStyle name="Normálna 4 9 5 5 2" xfId="40082"/>
    <cellStyle name="Normálna 4 9 5 6" xfId="40083"/>
    <cellStyle name="Normálna 4 9 5 7" xfId="53033"/>
    <cellStyle name="Normálna 4 9 6" xfId="1765"/>
    <cellStyle name="Normálna 4 9 6 2" xfId="6499"/>
    <cellStyle name="Normálna 4 9 6 2 2" xfId="14454"/>
    <cellStyle name="Normálna 4 9 6 2 2 2" xfId="40084"/>
    <cellStyle name="Normálna 4 9 6 2 3" xfId="21336"/>
    <cellStyle name="Normálna 4 9 6 2 3 2" xfId="40085"/>
    <cellStyle name="Normálna 4 9 6 2 4" xfId="40086"/>
    <cellStyle name="Normálna 4 9 6 2 5" xfId="53034"/>
    <cellStyle name="Normálna 4 9 6 3" xfId="9722"/>
    <cellStyle name="Normálna 4 9 6 3 2" xfId="40087"/>
    <cellStyle name="Normálna 4 9 6 4" xfId="21335"/>
    <cellStyle name="Normálna 4 9 6 4 2" xfId="40088"/>
    <cellStyle name="Normálna 4 9 6 5" xfId="40089"/>
    <cellStyle name="Normálna 4 9 6 6" xfId="53035"/>
    <cellStyle name="Normálna 4 9 7" xfId="3864"/>
    <cellStyle name="Normálna 4 9 7 2" xfId="4917"/>
    <cellStyle name="Normálna 4 9 7 2 2" xfId="12872"/>
    <cellStyle name="Normálna 4 9 7 2 2 2" xfId="40090"/>
    <cellStyle name="Normálna 4 9 7 2 3" xfId="21338"/>
    <cellStyle name="Normálna 4 9 7 2 3 2" xfId="40091"/>
    <cellStyle name="Normálna 4 9 7 2 4" xfId="40092"/>
    <cellStyle name="Normálna 4 9 7 2 5" xfId="53036"/>
    <cellStyle name="Normálna 4 9 7 3" xfId="11819"/>
    <cellStyle name="Normálna 4 9 7 3 2" xfId="40093"/>
    <cellStyle name="Normálna 4 9 7 4" xfId="21337"/>
    <cellStyle name="Normálna 4 9 7 4 2" xfId="40094"/>
    <cellStyle name="Normálna 4 9 7 5" xfId="40095"/>
    <cellStyle name="Normálna 4 9 7 6" xfId="53037"/>
    <cellStyle name="Normálna 4 9 8" xfId="4124"/>
    <cellStyle name="Normálna 4 9 8 2" xfId="12079"/>
    <cellStyle name="Normálna 4 9 8 2 2" xfId="40096"/>
    <cellStyle name="Normálna 4 9 8 3" xfId="21339"/>
    <cellStyle name="Normálna 4 9 8 3 2" xfId="40097"/>
    <cellStyle name="Normálna 4 9 8 4" xfId="40098"/>
    <cellStyle name="Normálna 4 9 8 5" xfId="53038"/>
    <cellStyle name="Normálna 4 9 9" xfId="8122"/>
    <cellStyle name="Normálna 4 9 9 2" xfId="40099"/>
    <cellStyle name="Normálna 4_Káble" xfId="23886"/>
    <cellStyle name="Normálna 5" xfId="17"/>
    <cellStyle name="Normálna 5 10" xfId="273"/>
    <cellStyle name="Normálna 5 10 10" xfId="53039"/>
    <cellStyle name="Normálna 5 10 2" xfId="671"/>
    <cellStyle name="Normálna 5 10 2 2" xfId="1466"/>
    <cellStyle name="Normálna 5 10 2 2 2" xfId="3268"/>
    <cellStyle name="Normálna 5 10 2 2 2 2" xfId="7794"/>
    <cellStyle name="Normálna 5 10 2 2 2 2 2" xfId="15749"/>
    <cellStyle name="Normálna 5 10 2 2 2 2 2 2" xfId="40100"/>
    <cellStyle name="Normálna 5 10 2 2 2 2 3" xfId="21345"/>
    <cellStyle name="Normálna 5 10 2 2 2 2 3 2" xfId="40101"/>
    <cellStyle name="Normálna 5 10 2 2 2 2 4" xfId="40102"/>
    <cellStyle name="Normálna 5 10 2 2 2 2 5" xfId="53040"/>
    <cellStyle name="Normálna 5 10 2 2 2 3" xfId="11224"/>
    <cellStyle name="Normálna 5 10 2 2 2 3 2" xfId="40103"/>
    <cellStyle name="Normálna 5 10 2 2 2 4" xfId="21344"/>
    <cellStyle name="Normálna 5 10 2 2 2 4 2" xfId="40104"/>
    <cellStyle name="Normálna 5 10 2 2 2 5" xfId="40105"/>
    <cellStyle name="Normálna 5 10 2 2 2 6" xfId="53041"/>
    <cellStyle name="Normálna 5 10 2 2 3" xfId="6218"/>
    <cellStyle name="Normálna 5 10 2 2 3 2" xfId="14173"/>
    <cellStyle name="Normálna 5 10 2 2 3 2 2" xfId="40106"/>
    <cellStyle name="Normálna 5 10 2 2 3 3" xfId="21346"/>
    <cellStyle name="Normálna 5 10 2 2 3 3 2" xfId="40107"/>
    <cellStyle name="Normálna 5 10 2 2 3 4" xfId="40108"/>
    <cellStyle name="Normálna 5 10 2 2 3 5" xfId="53042"/>
    <cellStyle name="Normálna 5 10 2 2 4" xfId="9423"/>
    <cellStyle name="Normálna 5 10 2 2 4 2" xfId="40109"/>
    <cellStyle name="Normálna 5 10 2 2 5" xfId="21343"/>
    <cellStyle name="Normálna 5 10 2 2 5 2" xfId="40110"/>
    <cellStyle name="Normálna 5 10 2 2 6" xfId="40111"/>
    <cellStyle name="Normálna 5 10 2 2 7" xfId="53043"/>
    <cellStyle name="Normálna 5 10 2 3" xfId="2276"/>
    <cellStyle name="Normálna 5 10 2 3 2" xfId="7009"/>
    <cellStyle name="Normálna 5 10 2 3 2 2" xfId="14964"/>
    <cellStyle name="Normálna 5 10 2 3 2 2 2" xfId="40112"/>
    <cellStyle name="Normálna 5 10 2 3 2 3" xfId="21348"/>
    <cellStyle name="Normálna 5 10 2 3 2 3 2" xfId="40113"/>
    <cellStyle name="Normálna 5 10 2 3 2 4" xfId="40114"/>
    <cellStyle name="Normálna 5 10 2 3 2 5" xfId="53044"/>
    <cellStyle name="Normálna 5 10 2 3 3" xfId="10233"/>
    <cellStyle name="Normálna 5 10 2 3 3 2" xfId="40115"/>
    <cellStyle name="Normálna 5 10 2 3 4" xfId="21347"/>
    <cellStyle name="Normálna 5 10 2 3 4 2" xfId="40116"/>
    <cellStyle name="Normálna 5 10 2 3 5" xfId="40117"/>
    <cellStyle name="Normálna 5 10 2 3 6" xfId="53045"/>
    <cellStyle name="Normálna 5 10 2 4" xfId="2627"/>
    <cellStyle name="Normálna 5 10 2 4 2" xfId="5427"/>
    <cellStyle name="Normálna 5 10 2 4 2 2" xfId="13382"/>
    <cellStyle name="Normálna 5 10 2 4 2 2 2" xfId="40118"/>
    <cellStyle name="Normálna 5 10 2 4 2 3" xfId="21350"/>
    <cellStyle name="Normálna 5 10 2 4 2 3 2" xfId="40119"/>
    <cellStyle name="Normálna 5 10 2 4 2 4" xfId="40120"/>
    <cellStyle name="Normálna 5 10 2 4 2 5" xfId="53046"/>
    <cellStyle name="Normálna 5 10 2 4 3" xfId="10584"/>
    <cellStyle name="Normálna 5 10 2 4 3 2" xfId="40121"/>
    <cellStyle name="Normálna 5 10 2 4 4" xfId="21349"/>
    <cellStyle name="Normálna 5 10 2 4 4 2" xfId="40122"/>
    <cellStyle name="Normálna 5 10 2 4 5" xfId="40123"/>
    <cellStyle name="Normálna 5 10 2 4 6" xfId="53047"/>
    <cellStyle name="Normálna 5 10 2 5" xfId="4634"/>
    <cellStyle name="Normálna 5 10 2 5 2" xfId="12589"/>
    <cellStyle name="Normálna 5 10 2 5 2 2" xfId="40124"/>
    <cellStyle name="Normálna 5 10 2 5 3" xfId="21351"/>
    <cellStyle name="Normálna 5 10 2 5 3 2" xfId="40125"/>
    <cellStyle name="Normálna 5 10 2 5 4" xfId="40126"/>
    <cellStyle name="Normálna 5 10 2 5 5" xfId="53048"/>
    <cellStyle name="Normálna 5 10 2 6" xfId="8632"/>
    <cellStyle name="Normálna 5 10 2 6 2" xfId="40127"/>
    <cellStyle name="Normálna 5 10 2 7" xfId="21342"/>
    <cellStyle name="Normálna 5 10 2 7 2" xfId="40128"/>
    <cellStyle name="Normálna 5 10 2 8" xfId="40129"/>
    <cellStyle name="Normálna 5 10 2 9" xfId="53049"/>
    <cellStyle name="Normálna 5 10 3" xfId="1076"/>
    <cellStyle name="Normálna 5 10 3 2" xfId="2878"/>
    <cellStyle name="Normálna 5 10 3 2 2" xfId="7404"/>
    <cellStyle name="Normálna 5 10 3 2 2 2" xfId="15359"/>
    <cellStyle name="Normálna 5 10 3 2 2 2 2" xfId="40130"/>
    <cellStyle name="Normálna 5 10 3 2 2 3" xfId="21354"/>
    <cellStyle name="Normálna 5 10 3 2 2 3 2" xfId="40131"/>
    <cellStyle name="Normálna 5 10 3 2 2 4" xfId="40132"/>
    <cellStyle name="Normálna 5 10 3 2 2 5" xfId="53050"/>
    <cellStyle name="Normálna 5 10 3 2 3" xfId="10834"/>
    <cellStyle name="Normálna 5 10 3 2 3 2" xfId="40133"/>
    <cellStyle name="Normálna 5 10 3 2 4" xfId="21353"/>
    <cellStyle name="Normálna 5 10 3 2 4 2" xfId="40134"/>
    <cellStyle name="Normálna 5 10 3 2 5" xfId="40135"/>
    <cellStyle name="Normálna 5 10 3 2 6" xfId="53051"/>
    <cellStyle name="Normálna 5 10 3 3" xfId="5828"/>
    <cellStyle name="Normálna 5 10 3 3 2" xfId="13783"/>
    <cellStyle name="Normálna 5 10 3 3 2 2" xfId="40136"/>
    <cellStyle name="Normálna 5 10 3 3 3" xfId="21355"/>
    <cellStyle name="Normálna 5 10 3 3 3 2" xfId="40137"/>
    <cellStyle name="Normálna 5 10 3 3 4" xfId="40138"/>
    <cellStyle name="Normálna 5 10 3 3 5" xfId="53052"/>
    <cellStyle name="Normálna 5 10 3 4" xfId="9033"/>
    <cellStyle name="Normálna 5 10 3 4 2" xfId="40139"/>
    <cellStyle name="Normálna 5 10 3 5" xfId="21352"/>
    <cellStyle name="Normálna 5 10 3 5 2" xfId="40140"/>
    <cellStyle name="Normálna 5 10 3 6" xfId="40141"/>
    <cellStyle name="Normálna 5 10 3 7" xfId="53053"/>
    <cellStyle name="Normálna 5 10 4" xfId="1886"/>
    <cellStyle name="Normálna 5 10 4 2" xfId="6619"/>
    <cellStyle name="Normálna 5 10 4 2 2" xfId="14574"/>
    <cellStyle name="Normálna 5 10 4 2 2 2" xfId="40142"/>
    <cellStyle name="Normálna 5 10 4 2 3" xfId="21357"/>
    <cellStyle name="Normálna 5 10 4 2 3 2" xfId="40143"/>
    <cellStyle name="Normálna 5 10 4 2 4" xfId="40144"/>
    <cellStyle name="Normálna 5 10 4 2 5" xfId="53054"/>
    <cellStyle name="Normálna 5 10 4 3" xfId="9843"/>
    <cellStyle name="Normálna 5 10 4 3 2" xfId="40145"/>
    <cellStyle name="Normálna 5 10 4 4" xfId="21356"/>
    <cellStyle name="Normálna 5 10 4 4 2" xfId="40146"/>
    <cellStyle name="Normálna 5 10 4 5" xfId="40147"/>
    <cellStyle name="Normálna 5 10 4 6" xfId="53055"/>
    <cellStyle name="Normálna 5 10 5" xfId="3646"/>
    <cellStyle name="Normálna 5 10 5 2" xfId="5037"/>
    <cellStyle name="Normálna 5 10 5 2 2" xfId="12992"/>
    <cellStyle name="Normálna 5 10 5 2 2 2" xfId="40148"/>
    <cellStyle name="Normálna 5 10 5 2 3" xfId="21359"/>
    <cellStyle name="Normálna 5 10 5 2 3 2" xfId="40149"/>
    <cellStyle name="Normálna 5 10 5 2 4" xfId="40150"/>
    <cellStyle name="Normálna 5 10 5 2 5" xfId="53056"/>
    <cellStyle name="Normálna 5 10 5 3" xfId="11601"/>
    <cellStyle name="Normálna 5 10 5 3 2" xfId="40151"/>
    <cellStyle name="Normálna 5 10 5 4" xfId="21358"/>
    <cellStyle name="Normálna 5 10 5 4 2" xfId="40152"/>
    <cellStyle name="Normálna 5 10 5 5" xfId="40153"/>
    <cellStyle name="Normálna 5 10 5 6" xfId="53057"/>
    <cellStyle name="Normálna 5 10 6" xfId="4244"/>
    <cellStyle name="Normálna 5 10 6 2" xfId="12199"/>
    <cellStyle name="Normálna 5 10 6 2 2" xfId="40154"/>
    <cellStyle name="Normálna 5 10 6 3" xfId="21360"/>
    <cellStyle name="Normálna 5 10 6 3 2" xfId="40155"/>
    <cellStyle name="Normálna 5 10 6 4" xfId="40156"/>
    <cellStyle name="Normálna 5 10 6 5" xfId="53058"/>
    <cellStyle name="Normálna 5 10 7" xfId="8242"/>
    <cellStyle name="Normálna 5 10 7 2" xfId="40157"/>
    <cellStyle name="Normálna 5 10 8" xfId="21341"/>
    <cellStyle name="Normálna 5 10 8 2" xfId="40158"/>
    <cellStyle name="Normálna 5 10 9" xfId="40159"/>
    <cellStyle name="Normálna 5 11" xfId="469"/>
    <cellStyle name="Normálna 5 11 10" xfId="53059"/>
    <cellStyle name="Normálna 5 11 2" xfId="861"/>
    <cellStyle name="Normálna 5 11 2 2" xfId="1656"/>
    <cellStyle name="Normálna 5 11 2 2 2" xfId="3458"/>
    <cellStyle name="Normálna 5 11 2 2 2 2" xfId="7984"/>
    <cellStyle name="Normálna 5 11 2 2 2 2 2" xfId="15939"/>
    <cellStyle name="Normálna 5 11 2 2 2 2 2 2" xfId="40160"/>
    <cellStyle name="Normálna 5 11 2 2 2 2 3" xfId="21365"/>
    <cellStyle name="Normálna 5 11 2 2 2 2 3 2" xfId="40161"/>
    <cellStyle name="Normálna 5 11 2 2 2 2 4" xfId="40162"/>
    <cellStyle name="Normálna 5 11 2 2 2 2 5" xfId="53060"/>
    <cellStyle name="Normálna 5 11 2 2 2 3" xfId="11414"/>
    <cellStyle name="Normálna 5 11 2 2 2 3 2" xfId="40163"/>
    <cellStyle name="Normálna 5 11 2 2 2 4" xfId="21364"/>
    <cellStyle name="Normálna 5 11 2 2 2 4 2" xfId="40164"/>
    <cellStyle name="Normálna 5 11 2 2 2 5" xfId="40165"/>
    <cellStyle name="Normálna 5 11 2 2 2 6" xfId="53061"/>
    <cellStyle name="Normálna 5 11 2 2 3" xfId="6408"/>
    <cellStyle name="Normálna 5 11 2 2 3 2" xfId="14363"/>
    <cellStyle name="Normálna 5 11 2 2 3 2 2" xfId="40166"/>
    <cellStyle name="Normálna 5 11 2 2 3 3" xfId="21366"/>
    <cellStyle name="Normálna 5 11 2 2 3 3 2" xfId="40167"/>
    <cellStyle name="Normálna 5 11 2 2 3 4" xfId="40168"/>
    <cellStyle name="Normálna 5 11 2 2 3 5" xfId="53062"/>
    <cellStyle name="Normálna 5 11 2 2 4" xfId="9613"/>
    <cellStyle name="Normálna 5 11 2 2 4 2" xfId="40169"/>
    <cellStyle name="Normálna 5 11 2 2 5" xfId="21363"/>
    <cellStyle name="Normálna 5 11 2 2 5 2" xfId="40170"/>
    <cellStyle name="Normálna 5 11 2 2 6" xfId="40171"/>
    <cellStyle name="Normálna 5 11 2 2 7" xfId="53063"/>
    <cellStyle name="Normálna 5 11 2 3" xfId="2466"/>
    <cellStyle name="Normálna 5 11 2 3 2" xfId="7199"/>
    <cellStyle name="Normálna 5 11 2 3 2 2" xfId="15154"/>
    <cellStyle name="Normálna 5 11 2 3 2 2 2" xfId="40172"/>
    <cellStyle name="Normálna 5 11 2 3 2 3" xfId="21368"/>
    <cellStyle name="Normálna 5 11 2 3 2 3 2" xfId="40173"/>
    <cellStyle name="Normálna 5 11 2 3 2 4" xfId="40174"/>
    <cellStyle name="Normálna 5 11 2 3 2 5" xfId="53064"/>
    <cellStyle name="Normálna 5 11 2 3 3" xfId="10423"/>
    <cellStyle name="Normálna 5 11 2 3 3 2" xfId="40175"/>
    <cellStyle name="Normálna 5 11 2 3 4" xfId="21367"/>
    <cellStyle name="Normálna 5 11 2 3 4 2" xfId="40176"/>
    <cellStyle name="Normálna 5 11 2 3 5" xfId="40177"/>
    <cellStyle name="Normálna 5 11 2 3 6" xfId="53065"/>
    <cellStyle name="Normálna 5 11 2 4" xfId="2686"/>
    <cellStyle name="Normálna 5 11 2 4 2" xfId="5617"/>
    <cellStyle name="Normálna 5 11 2 4 2 2" xfId="13572"/>
    <cellStyle name="Normálna 5 11 2 4 2 2 2" xfId="40178"/>
    <cellStyle name="Normálna 5 11 2 4 2 3" xfId="21370"/>
    <cellStyle name="Normálna 5 11 2 4 2 3 2" xfId="40179"/>
    <cellStyle name="Normálna 5 11 2 4 2 4" xfId="40180"/>
    <cellStyle name="Normálna 5 11 2 4 2 5" xfId="53066"/>
    <cellStyle name="Normálna 5 11 2 4 3" xfId="10642"/>
    <cellStyle name="Normálna 5 11 2 4 3 2" xfId="40181"/>
    <cellStyle name="Normálna 5 11 2 4 4" xfId="21369"/>
    <cellStyle name="Normálna 5 11 2 4 4 2" xfId="40182"/>
    <cellStyle name="Normálna 5 11 2 4 5" xfId="40183"/>
    <cellStyle name="Normálna 5 11 2 4 6" xfId="53067"/>
    <cellStyle name="Normálna 5 11 2 5" xfId="4824"/>
    <cellStyle name="Normálna 5 11 2 5 2" xfId="12779"/>
    <cellStyle name="Normálna 5 11 2 5 2 2" xfId="40184"/>
    <cellStyle name="Normálna 5 11 2 5 3" xfId="21371"/>
    <cellStyle name="Normálna 5 11 2 5 3 2" xfId="40185"/>
    <cellStyle name="Normálna 5 11 2 5 4" xfId="40186"/>
    <cellStyle name="Normálna 5 11 2 5 5" xfId="53068"/>
    <cellStyle name="Normálna 5 11 2 6" xfId="8822"/>
    <cellStyle name="Normálna 5 11 2 6 2" xfId="40187"/>
    <cellStyle name="Normálna 5 11 2 7" xfId="21362"/>
    <cellStyle name="Normálna 5 11 2 7 2" xfId="40188"/>
    <cellStyle name="Normálna 5 11 2 8" xfId="40189"/>
    <cellStyle name="Normálna 5 11 2 9" xfId="53069"/>
    <cellStyle name="Normálna 5 11 3" xfId="1266"/>
    <cellStyle name="Normálna 5 11 3 2" xfId="3068"/>
    <cellStyle name="Normálna 5 11 3 2 2" xfId="7594"/>
    <cellStyle name="Normálna 5 11 3 2 2 2" xfId="15549"/>
    <cellStyle name="Normálna 5 11 3 2 2 2 2" xfId="40190"/>
    <cellStyle name="Normálna 5 11 3 2 2 3" xfId="21374"/>
    <cellStyle name="Normálna 5 11 3 2 2 3 2" xfId="40191"/>
    <cellStyle name="Normálna 5 11 3 2 2 4" xfId="40192"/>
    <cellStyle name="Normálna 5 11 3 2 2 5" xfId="53070"/>
    <cellStyle name="Normálna 5 11 3 2 3" xfId="11024"/>
    <cellStyle name="Normálna 5 11 3 2 3 2" xfId="40193"/>
    <cellStyle name="Normálna 5 11 3 2 4" xfId="21373"/>
    <cellStyle name="Normálna 5 11 3 2 4 2" xfId="40194"/>
    <cellStyle name="Normálna 5 11 3 2 5" xfId="40195"/>
    <cellStyle name="Normálna 5 11 3 2 6" xfId="53071"/>
    <cellStyle name="Normálna 5 11 3 3" xfId="6018"/>
    <cellStyle name="Normálna 5 11 3 3 2" xfId="13973"/>
    <cellStyle name="Normálna 5 11 3 3 2 2" xfId="40196"/>
    <cellStyle name="Normálna 5 11 3 3 3" xfId="21375"/>
    <cellStyle name="Normálna 5 11 3 3 3 2" xfId="40197"/>
    <cellStyle name="Normálna 5 11 3 3 4" xfId="40198"/>
    <cellStyle name="Normálna 5 11 3 3 5" xfId="53072"/>
    <cellStyle name="Normálna 5 11 3 4" xfId="9223"/>
    <cellStyle name="Normálna 5 11 3 4 2" xfId="40199"/>
    <cellStyle name="Normálna 5 11 3 5" xfId="21372"/>
    <cellStyle name="Normálna 5 11 3 5 2" xfId="40200"/>
    <cellStyle name="Normálna 5 11 3 6" xfId="40201"/>
    <cellStyle name="Normálna 5 11 3 7" xfId="53073"/>
    <cellStyle name="Normálna 5 11 4" xfId="2076"/>
    <cellStyle name="Normálna 5 11 4 2" xfId="6809"/>
    <cellStyle name="Normálna 5 11 4 2 2" xfId="14764"/>
    <cellStyle name="Normálna 5 11 4 2 2 2" xfId="40202"/>
    <cellStyle name="Normálna 5 11 4 2 3" xfId="21377"/>
    <cellStyle name="Normálna 5 11 4 2 3 2" xfId="40203"/>
    <cellStyle name="Normálna 5 11 4 2 4" xfId="40204"/>
    <cellStyle name="Normálna 5 11 4 2 5" xfId="53074"/>
    <cellStyle name="Normálna 5 11 4 3" xfId="10033"/>
    <cellStyle name="Normálna 5 11 4 3 2" xfId="40205"/>
    <cellStyle name="Normálna 5 11 4 4" xfId="21376"/>
    <cellStyle name="Normálna 5 11 4 4 2" xfId="40206"/>
    <cellStyle name="Normálna 5 11 4 5" xfId="40207"/>
    <cellStyle name="Normálna 5 11 4 6" xfId="53075"/>
    <cellStyle name="Normálna 5 11 5" xfId="3474"/>
    <cellStyle name="Normálna 5 11 5 2" xfId="5227"/>
    <cellStyle name="Normálna 5 11 5 2 2" xfId="13182"/>
    <cellStyle name="Normálna 5 11 5 2 2 2" xfId="40208"/>
    <cellStyle name="Normálna 5 11 5 2 3" xfId="21379"/>
    <cellStyle name="Normálna 5 11 5 2 3 2" xfId="40209"/>
    <cellStyle name="Normálna 5 11 5 2 4" xfId="40210"/>
    <cellStyle name="Normálna 5 11 5 2 5" xfId="53076"/>
    <cellStyle name="Normálna 5 11 5 3" xfId="11430"/>
    <cellStyle name="Normálna 5 11 5 3 2" xfId="40211"/>
    <cellStyle name="Normálna 5 11 5 4" xfId="21378"/>
    <cellStyle name="Normálna 5 11 5 4 2" xfId="40212"/>
    <cellStyle name="Normálna 5 11 5 5" xfId="40213"/>
    <cellStyle name="Normálna 5 11 5 6" xfId="53077"/>
    <cellStyle name="Normálna 5 11 6" xfId="4434"/>
    <cellStyle name="Normálna 5 11 6 2" xfId="12389"/>
    <cellStyle name="Normálna 5 11 6 2 2" xfId="40214"/>
    <cellStyle name="Normálna 5 11 6 3" xfId="21380"/>
    <cellStyle name="Normálna 5 11 6 3 2" xfId="40215"/>
    <cellStyle name="Normálna 5 11 6 4" xfId="40216"/>
    <cellStyle name="Normálna 5 11 6 5" xfId="53078"/>
    <cellStyle name="Normálna 5 11 7" xfId="8432"/>
    <cellStyle name="Normálna 5 11 7 2" xfId="40217"/>
    <cellStyle name="Normálna 5 11 8" xfId="21361"/>
    <cellStyle name="Normálna 5 11 8 2" xfId="40218"/>
    <cellStyle name="Normálna 5 11 9" xfId="40219"/>
    <cellStyle name="Normálna 5 12" xfId="473"/>
    <cellStyle name="Normálna 5 12 2" xfId="1270"/>
    <cellStyle name="Normálna 5 12 2 2" xfId="3072"/>
    <cellStyle name="Normálna 5 12 2 2 2" xfId="7598"/>
    <cellStyle name="Normálna 5 12 2 2 2 2" xfId="15553"/>
    <cellStyle name="Normálna 5 12 2 2 2 2 2" xfId="40220"/>
    <cellStyle name="Normálna 5 12 2 2 2 3" xfId="21384"/>
    <cellStyle name="Normálna 5 12 2 2 2 3 2" xfId="40221"/>
    <cellStyle name="Normálna 5 12 2 2 2 4" xfId="40222"/>
    <cellStyle name="Normálna 5 12 2 2 2 5" xfId="53079"/>
    <cellStyle name="Normálna 5 12 2 2 3" xfId="11028"/>
    <cellStyle name="Normálna 5 12 2 2 3 2" xfId="40223"/>
    <cellStyle name="Normálna 5 12 2 2 4" xfId="21383"/>
    <cellStyle name="Normálna 5 12 2 2 4 2" xfId="40224"/>
    <cellStyle name="Normálna 5 12 2 2 5" xfId="40225"/>
    <cellStyle name="Normálna 5 12 2 2 6" xfId="53080"/>
    <cellStyle name="Normálna 5 12 2 3" xfId="6022"/>
    <cellStyle name="Normálna 5 12 2 3 2" xfId="13977"/>
    <cellStyle name="Normálna 5 12 2 3 2 2" xfId="40226"/>
    <cellStyle name="Normálna 5 12 2 3 3" xfId="21385"/>
    <cellStyle name="Normálna 5 12 2 3 3 2" xfId="40227"/>
    <cellStyle name="Normálna 5 12 2 3 4" xfId="40228"/>
    <cellStyle name="Normálna 5 12 2 3 5" xfId="53081"/>
    <cellStyle name="Normálna 5 12 2 4" xfId="9227"/>
    <cellStyle name="Normálna 5 12 2 4 2" xfId="40229"/>
    <cellStyle name="Normálna 5 12 2 5" xfId="21382"/>
    <cellStyle name="Normálna 5 12 2 5 2" xfId="40230"/>
    <cellStyle name="Normálna 5 12 2 6" xfId="40231"/>
    <cellStyle name="Normálna 5 12 2 7" xfId="53082"/>
    <cellStyle name="Normálna 5 12 3" xfId="2080"/>
    <cellStyle name="Normálna 5 12 3 2" xfId="6813"/>
    <cellStyle name="Normálna 5 12 3 2 2" xfId="14768"/>
    <cellStyle name="Normálna 5 12 3 2 2 2" xfId="40232"/>
    <cellStyle name="Normálna 5 12 3 2 3" xfId="21387"/>
    <cellStyle name="Normálna 5 12 3 2 3 2" xfId="40233"/>
    <cellStyle name="Normálna 5 12 3 2 4" xfId="40234"/>
    <cellStyle name="Normálna 5 12 3 2 5" xfId="53083"/>
    <cellStyle name="Normálna 5 12 3 3" xfId="10037"/>
    <cellStyle name="Normálna 5 12 3 3 2" xfId="40235"/>
    <cellStyle name="Normálna 5 12 3 4" xfId="21386"/>
    <cellStyle name="Normálna 5 12 3 4 2" xfId="40236"/>
    <cellStyle name="Normálna 5 12 3 5" xfId="40237"/>
    <cellStyle name="Normálna 5 12 3 6" xfId="53084"/>
    <cellStyle name="Normálna 5 12 4" xfId="3647"/>
    <cellStyle name="Normálna 5 12 4 2" xfId="5231"/>
    <cellStyle name="Normálna 5 12 4 2 2" xfId="13186"/>
    <cellStyle name="Normálna 5 12 4 2 2 2" xfId="40238"/>
    <cellStyle name="Normálna 5 12 4 2 3" xfId="21389"/>
    <cellStyle name="Normálna 5 12 4 2 3 2" xfId="40239"/>
    <cellStyle name="Normálna 5 12 4 2 4" xfId="40240"/>
    <cellStyle name="Normálna 5 12 4 2 5" xfId="53085"/>
    <cellStyle name="Normálna 5 12 4 3" xfId="11602"/>
    <cellStyle name="Normálna 5 12 4 3 2" xfId="40241"/>
    <cellStyle name="Normálna 5 12 4 4" xfId="21388"/>
    <cellStyle name="Normálna 5 12 4 4 2" xfId="40242"/>
    <cellStyle name="Normálna 5 12 4 5" xfId="40243"/>
    <cellStyle name="Normálna 5 12 4 6" xfId="53086"/>
    <cellStyle name="Normálna 5 12 5" xfId="4438"/>
    <cellStyle name="Normálna 5 12 5 2" xfId="12393"/>
    <cellStyle name="Normálna 5 12 5 2 2" xfId="40244"/>
    <cellStyle name="Normálna 5 12 5 3" xfId="21390"/>
    <cellStyle name="Normálna 5 12 5 3 2" xfId="40245"/>
    <cellStyle name="Normálna 5 12 5 4" xfId="40246"/>
    <cellStyle name="Normálna 5 12 5 5" xfId="53087"/>
    <cellStyle name="Normálna 5 12 6" xfId="8436"/>
    <cellStyle name="Normálna 5 12 6 2" xfId="40247"/>
    <cellStyle name="Normálna 5 12 7" xfId="21381"/>
    <cellStyle name="Normálna 5 12 7 2" xfId="40248"/>
    <cellStyle name="Normálna 5 12 8" xfId="40249"/>
    <cellStyle name="Normálna 5 12 9" xfId="53088"/>
    <cellStyle name="Normálna 5 13" xfId="865"/>
    <cellStyle name="Normálna 5 13 2" xfId="1660"/>
    <cellStyle name="Normálna 5 13 2 2" xfId="3462"/>
    <cellStyle name="Normálna 5 13 2 2 2" xfId="7988"/>
    <cellStyle name="Normálna 5 13 2 2 2 2" xfId="15943"/>
    <cellStyle name="Normálna 5 13 2 2 2 2 2" xfId="40250"/>
    <cellStyle name="Normálna 5 13 2 2 2 3" xfId="21394"/>
    <cellStyle name="Normálna 5 13 2 2 2 3 2" xfId="40251"/>
    <cellStyle name="Normálna 5 13 2 2 2 4" xfId="40252"/>
    <cellStyle name="Normálna 5 13 2 2 2 5" xfId="53089"/>
    <cellStyle name="Normálna 5 13 2 2 3" xfId="11418"/>
    <cellStyle name="Normálna 5 13 2 2 3 2" xfId="40253"/>
    <cellStyle name="Normálna 5 13 2 2 4" xfId="21393"/>
    <cellStyle name="Normálna 5 13 2 2 4 2" xfId="40254"/>
    <cellStyle name="Normálna 5 13 2 2 5" xfId="40255"/>
    <cellStyle name="Normálna 5 13 2 2 6" xfId="53090"/>
    <cellStyle name="Normálna 5 13 2 3" xfId="6412"/>
    <cellStyle name="Normálna 5 13 2 3 2" xfId="14367"/>
    <cellStyle name="Normálna 5 13 2 3 2 2" xfId="40256"/>
    <cellStyle name="Normálna 5 13 2 3 3" xfId="21395"/>
    <cellStyle name="Normálna 5 13 2 3 3 2" xfId="40257"/>
    <cellStyle name="Normálna 5 13 2 3 4" xfId="40258"/>
    <cellStyle name="Normálna 5 13 2 3 5" xfId="53091"/>
    <cellStyle name="Normálna 5 13 2 4" xfId="9617"/>
    <cellStyle name="Normálna 5 13 2 4 2" xfId="40259"/>
    <cellStyle name="Normálna 5 13 2 5" xfId="21392"/>
    <cellStyle name="Normálna 5 13 2 5 2" xfId="40260"/>
    <cellStyle name="Normálna 5 13 2 6" xfId="40261"/>
    <cellStyle name="Normálna 5 13 2 7" xfId="53092"/>
    <cellStyle name="Normálna 5 13 3" xfId="2470"/>
    <cellStyle name="Normálna 5 13 3 2" xfId="7203"/>
    <cellStyle name="Normálna 5 13 3 2 2" xfId="15158"/>
    <cellStyle name="Normálna 5 13 3 2 2 2" xfId="40262"/>
    <cellStyle name="Normálna 5 13 3 2 3" xfId="21397"/>
    <cellStyle name="Normálna 5 13 3 2 3 2" xfId="40263"/>
    <cellStyle name="Normálna 5 13 3 2 4" xfId="40264"/>
    <cellStyle name="Normálna 5 13 3 2 5" xfId="53093"/>
    <cellStyle name="Normálna 5 13 3 3" xfId="10427"/>
    <cellStyle name="Normálna 5 13 3 3 2" xfId="40265"/>
    <cellStyle name="Normálna 5 13 3 4" xfId="21396"/>
    <cellStyle name="Normálna 5 13 3 4 2" xfId="40266"/>
    <cellStyle name="Normálna 5 13 3 5" xfId="40267"/>
    <cellStyle name="Normálna 5 13 3 6" xfId="53094"/>
    <cellStyle name="Normálna 5 13 4" xfId="3772"/>
    <cellStyle name="Normálna 5 13 4 2" xfId="5621"/>
    <cellStyle name="Normálna 5 13 4 2 2" xfId="13576"/>
    <cellStyle name="Normálna 5 13 4 2 2 2" xfId="40268"/>
    <cellStyle name="Normálna 5 13 4 2 3" xfId="21399"/>
    <cellStyle name="Normálna 5 13 4 2 3 2" xfId="40269"/>
    <cellStyle name="Normálna 5 13 4 2 4" xfId="40270"/>
    <cellStyle name="Normálna 5 13 4 2 5" xfId="53095"/>
    <cellStyle name="Normálna 5 13 4 3" xfId="11727"/>
    <cellStyle name="Normálna 5 13 4 3 2" xfId="40271"/>
    <cellStyle name="Normálna 5 13 4 4" xfId="21398"/>
    <cellStyle name="Normálna 5 13 4 4 2" xfId="40272"/>
    <cellStyle name="Normálna 5 13 4 5" xfId="40273"/>
    <cellStyle name="Normálna 5 13 4 6" xfId="53096"/>
    <cellStyle name="Normálna 5 13 5" xfId="4828"/>
    <cellStyle name="Normálna 5 13 5 2" xfId="12783"/>
    <cellStyle name="Normálna 5 13 5 2 2" xfId="40274"/>
    <cellStyle name="Normálna 5 13 5 3" xfId="21400"/>
    <cellStyle name="Normálna 5 13 5 3 2" xfId="40275"/>
    <cellStyle name="Normálna 5 13 5 4" xfId="40276"/>
    <cellStyle name="Normálna 5 13 5 5" xfId="53097"/>
    <cellStyle name="Normálna 5 13 6" xfId="8826"/>
    <cellStyle name="Normálna 5 13 6 2" xfId="40277"/>
    <cellStyle name="Normálna 5 13 7" xfId="21391"/>
    <cellStyle name="Normálna 5 13 7 2" xfId="40278"/>
    <cellStyle name="Normálna 5 13 8" xfId="40279"/>
    <cellStyle name="Normálna 5 13 9" xfId="53098"/>
    <cellStyle name="Normálna 5 14" xfId="874"/>
    <cellStyle name="Normálna 5 14 2" xfId="2476"/>
    <cellStyle name="Normálna 5 14 2 2" xfId="7209"/>
    <cellStyle name="Normálna 5 14 2 2 2" xfId="15164"/>
    <cellStyle name="Normálna 5 14 2 2 2 2" xfId="40280"/>
    <cellStyle name="Normálna 5 14 2 2 3" xfId="21403"/>
    <cellStyle name="Normálna 5 14 2 2 3 2" xfId="40281"/>
    <cellStyle name="Normálna 5 14 2 2 4" xfId="40282"/>
    <cellStyle name="Normálna 5 14 2 2 5" xfId="53099"/>
    <cellStyle name="Normálna 5 14 2 3" xfId="10433"/>
    <cellStyle name="Normálna 5 14 2 3 2" xfId="40283"/>
    <cellStyle name="Normálna 5 14 2 4" xfId="21402"/>
    <cellStyle name="Normálna 5 14 2 4 2" xfId="40284"/>
    <cellStyle name="Normálna 5 14 2 5" xfId="40285"/>
    <cellStyle name="Normálna 5 14 2 6" xfId="53100"/>
    <cellStyle name="Normálna 5 14 3" xfId="3619"/>
    <cellStyle name="Normálna 5 14 3 2" xfId="5627"/>
    <cellStyle name="Normálna 5 14 3 2 2" xfId="13582"/>
    <cellStyle name="Normálna 5 14 3 2 2 2" xfId="40286"/>
    <cellStyle name="Normálna 5 14 3 2 3" xfId="21405"/>
    <cellStyle name="Normálna 5 14 3 2 3 2" xfId="40287"/>
    <cellStyle name="Normálna 5 14 3 2 4" xfId="40288"/>
    <cellStyle name="Normálna 5 14 3 2 5" xfId="53101"/>
    <cellStyle name="Normálna 5 14 3 3" xfId="11575"/>
    <cellStyle name="Normálna 5 14 3 3 2" xfId="40289"/>
    <cellStyle name="Normálna 5 14 3 4" xfId="21404"/>
    <cellStyle name="Normálna 5 14 3 4 2" xfId="40290"/>
    <cellStyle name="Normálna 5 14 3 5" xfId="40291"/>
    <cellStyle name="Normálna 5 14 3 6" xfId="53102"/>
    <cellStyle name="Normálna 5 14 4" xfId="4834"/>
    <cellStyle name="Normálna 5 14 4 2" xfId="12789"/>
    <cellStyle name="Normálna 5 14 4 2 2" xfId="40292"/>
    <cellStyle name="Normálna 5 14 4 3" xfId="21406"/>
    <cellStyle name="Normálna 5 14 4 3 2" xfId="40293"/>
    <cellStyle name="Normálna 5 14 4 4" xfId="40294"/>
    <cellStyle name="Normálna 5 14 4 5" xfId="53103"/>
    <cellStyle name="Normálna 5 14 5" xfId="8832"/>
    <cellStyle name="Normálna 5 14 5 2" xfId="40295"/>
    <cellStyle name="Normálna 5 14 6" xfId="21401"/>
    <cellStyle name="Normálna 5 14 6 2" xfId="40296"/>
    <cellStyle name="Normálna 5 14 7" xfId="40297"/>
    <cellStyle name="Normálna 5 14 8" xfId="53104"/>
    <cellStyle name="Normálna 5 15" xfId="892"/>
    <cellStyle name="Normálna 5 15 2" xfId="1697"/>
    <cellStyle name="Normálna 5 15 2 2" xfId="6436"/>
    <cellStyle name="Normálna 5 15 2 2 2" xfId="14391"/>
    <cellStyle name="Normálna 5 15 2 2 2 2" xfId="40298"/>
    <cellStyle name="Normálna 5 15 2 2 3" xfId="21409"/>
    <cellStyle name="Normálna 5 15 2 2 3 2" xfId="40299"/>
    <cellStyle name="Normálna 5 15 2 2 4" xfId="40300"/>
    <cellStyle name="Normálna 5 15 2 2 5" xfId="53105"/>
    <cellStyle name="Normálna 5 15 2 3" xfId="9654"/>
    <cellStyle name="Normálna 5 15 2 3 2" xfId="40301"/>
    <cellStyle name="Normálna 5 15 2 4" xfId="21408"/>
    <cellStyle name="Normálna 5 15 2 4 2" xfId="40302"/>
    <cellStyle name="Normálna 5 15 2 5" xfId="40303"/>
    <cellStyle name="Normálna 5 15 2 6" xfId="53106"/>
    <cellStyle name="Normálna 5 15 3" xfId="4011"/>
    <cellStyle name="Normálna 5 15 3 2" xfId="5645"/>
    <cellStyle name="Normálna 5 15 3 2 2" xfId="13600"/>
    <cellStyle name="Normálna 5 15 3 2 2 2" xfId="40304"/>
    <cellStyle name="Normálna 5 15 3 2 3" xfId="21411"/>
    <cellStyle name="Normálna 5 15 3 2 3 2" xfId="40305"/>
    <cellStyle name="Normálna 5 15 3 2 4" xfId="40306"/>
    <cellStyle name="Normálna 5 15 3 2 5" xfId="53107"/>
    <cellStyle name="Normálna 5 15 3 3" xfId="11966"/>
    <cellStyle name="Normálna 5 15 3 3 2" xfId="40307"/>
    <cellStyle name="Normálna 5 15 3 4" xfId="21410"/>
    <cellStyle name="Normálna 5 15 3 4 2" xfId="40308"/>
    <cellStyle name="Normálna 5 15 3 5" xfId="40309"/>
    <cellStyle name="Normálna 5 15 3 6" xfId="53108"/>
    <cellStyle name="Normálna 5 15 4" xfId="4061"/>
    <cellStyle name="Normálna 5 15 4 2" xfId="12016"/>
    <cellStyle name="Normálna 5 15 4 2 2" xfId="40310"/>
    <cellStyle name="Normálna 5 15 4 3" xfId="21412"/>
    <cellStyle name="Normálna 5 15 4 3 2" xfId="40311"/>
    <cellStyle name="Normálna 5 15 4 4" xfId="40312"/>
    <cellStyle name="Normálna 5 15 4 5" xfId="53109"/>
    <cellStyle name="Normálna 5 15 5" xfId="8850"/>
    <cellStyle name="Normálna 5 15 5 2" xfId="40313"/>
    <cellStyle name="Normálna 5 15 6" xfId="21407"/>
    <cellStyle name="Normálna 5 15 6 2" xfId="40314"/>
    <cellStyle name="Normálna 5 15 7" xfId="40315"/>
    <cellStyle name="Normálna 5 15 8" xfId="53110"/>
    <cellStyle name="Normálna 5 16" xfId="1670"/>
    <cellStyle name="Normálna 5 16 2" xfId="6418"/>
    <cellStyle name="Normálna 5 16 2 2" xfId="14373"/>
    <cellStyle name="Normálna 5 16 2 2 2" xfId="40316"/>
    <cellStyle name="Normálna 5 16 2 3" xfId="21414"/>
    <cellStyle name="Normálna 5 16 2 3 2" xfId="40317"/>
    <cellStyle name="Normálna 5 16 2 4" xfId="40318"/>
    <cellStyle name="Normálna 5 16 2 5" xfId="53111"/>
    <cellStyle name="Normálna 5 16 3" xfId="9627"/>
    <cellStyle name="Normálna 5 16 3 2" xfId="40319"/>
    <cellStyle name="Normálna 5 16 4" xfId="21413"/>
    <cellStyle name="Normálna 5 16 4 2" xfId="40320"/>
    <cellStyle name="Normálna 5 16 5" xfId="40321"/>
    <cellStyle name="Normálna 5 16 6" xfId="53112"/>
    <cellStyle name="Normálna 5 17" xfId="3853"/>
    <cellStyle name="Normálna 5 17 2" xfId="4854"/>
    <cellStyle name="Normálna 5 17 2 2" xfId="12809"/>
    <cellStyle name="Normálna 5 17 2 2 2" xfId="40322"/>
    <cellStyle name="Normálna 5 17 2 3" xfId="21416"/>
    <cellStyle name="Normálna 5 17 2 3 2" xfId="40323"/>
    <cellStyle name="Normálna 5 17 2 4" xfId="40324"/>
    <cellStyle name="Normálna 5 17 2 5" xfId="53113"/>
    <cellStyle name="Normálna 5 17 3" xfId="11808"/>
    <cellStyle name="Normálna 5 17 3 2" xfId="40325"/>
    <cellStyle name="Normálna 5 17 4" xfId="21415"/>
    <cellStyle name="Normálna 5 17 4 2" xfId="40326"/>
    <cellStyle name="Normálna 5 17 5" xfId="40327"/>
    <cellStyle name="Normálna 5 17 6" xfId="53114"/>
    <cellStyle name="Normálna 5 18" xfId="4043"/>
    <cellStyle name="Normálna 5 18 2" xfId="11998"/>
    <cellStyle name="Normálna 5 18 2 2" xfId="40328"/>
    <cellStyle name="Normálna 5 18 3" xfId="21417"/>
    <cellStyle name="Normálna 5 18 3 2" xfId="40329"/>
    <cellStyle name="Normálna 5 18 4" xfId="40330"/>
    <cellStyle name="Normálna 5 18 5" xfId="53115"/>
    <cellStyle name="Normálna 5 19" xfId="8059"/>
    <cellStyle name="Normálna 5 19 2" xfId="40331"/>
    <cellStyle name="Normálna 5 2" xfId="34"/>
    <cellStyle name="Normálna 5 2 2" xfId="92"/>
    <cellStyle name="Normálna 5 2 2 10" xfId="3997"/>
    <cellStyle name="Normálna 5 2 2 10 2" xfId="4864"/>
    <cellStyle name="Normálna 5 2 2 10 2 2" xfId="12819"/>
    <cellStyle name="Normálna 5 2 2 10 2 2 2" xfId="40332"/>
    <cellStyle name="Normálna 5 2 2 10 2 3" xfId="21420"/>
    <cellStyle name="Normálna 5 2 2 10 2 3 2" xfId="40333"/>
    <cellStyle name="Normálna 5 2 2 10 2 4" xfId="40334"/>
    <cellStyle name="Normálna 5 2 2 10 2 5" xfId="53116"/>
    <cellStyle name="Normálna 5 2 2 10 3" xfId="11952"/>
    <cellStyle name="Normálna 5 2 2 10 3 2" xfId="40335"/>
    <cellStyle name="Normálna 5 2 2 10 4" xfId="21419"/>
    <cellStyle name="Normálna 5 2 2 10 4 2" xfId="40336"/>
    <cellStyle name="Normálna 5 2 2 10 5" xfId="40337"/>
    <cellStyle name="Normálna 5 2 2 10 6" xfId="53117"/>
    <cellStyle name="Normálna 5 2 2 11" xfId="4071"/>
    <cellStyle name="Normálna 5 2 2 11 2" xfId="12026"/>
    <cellStyle name="Normálna 5 2 2 11 2 2" xfId="40338"/>
    <cellStyle name="Normálna 5 2 2 11 3" xfId="21421"/>
    <cellStyle name="Normálna 5 2 2 11 3 2" xfId="40339"/>
    <cellStyle name="Normálna 5 2 2 11 4" xfId="40340"/>
    <cellStyle name="Normálna 5 2 2 11 5" xfId="53118"/>
    <cellStyle name="Normálna 5 2 2 12" xfId="8069"/>
    <cellStyle name="Normálna 5 2 2 12 2" xfId="40341"/>
    <cellStyle name="Normálna 5 2 2 13" xfId="21418"/>
    <cellStyle name="Normálna 5 2 2 13 2" xfId="40342"/>
    <cellStyle name="Normálna 5 2 2 14" xfId="40343"/>
    <cellStyle name="Normálna 5 2 2 15" xfId="53119"/>
    <cellStyle name="Normálna 5 2 2 2" xfId="121"/>
    <cellStyle name="Normálna 5 2 2 2 10" xfId="8094"/>
    <cellStyle name="Normálna 5 2 2 2 10 2" xfId="40344"/>
    <cellStyle name="Normálna 5 2 2 2 11" xfId="21422"/>
    <cellStyle name="Normálna 5 2 2 2 11 2" xfId="40345"/>
    <cellStyle name="Normálna 5 2 2 2 12" xfId="40346"/>
    <cellStyle name="Normálna 5 2 2 2 13" xfId="53120"/>
    <cellStyle name="Normálna 5 2 2 2 2" xfId="148"/>
    <cellStyle name="Normálna 5 2 2 2 2 10" xfId="21423"/>
    <cellStyle name="Normálna 5 2 2 2 2 10 2" xfId="40347"/>
    <cellStyle name="Normálna 5 2 2 2 2 11" xfId="40348"/>
    <cellStyle name="Normálna 5 2 2 2 2 12" xfId="53121"/>
    <cellStyle name="Normálna 5 2 2 2 2 2" xfId="249"/>
    <cellStyle name="Normálna 5 2 2 2 2 2 10" xfId="40349"/>
    <cellStyle name="Normálna 5 2 2 2 2 2 11" xfId="53122"/>
    <cellStyle name="Normálna 5 2 2 2 2 2 2" xfId="448"/>
    <cellStyle name="Normálna 5 2 2 2 2 2 2 10" xfId="53123"/>
    <cellStyle name="Normálna 5 2 2 2 2 2 2 2" xfId="840"/>
    <cellStyle name="Normálna 5 2 2 2 2 2 2 2 2" xfId="1635"/>
    <cellStyle name="Normálna 5 2 2 2 2 2 2 2 2 2" xfId="3437"/>
    <cellStyle name="Normálna 5 2 2 2 2 2 2 2 2 2 2" xfId="7963"/>
    <cellStyle name="Normálna 5 2 2 2 2 2 2 2 2 2 2 2" xfId="15918"/>
    <cellStyle name="Normálna 5 2 2 2 2 2 2 2 2 2 2 2 2" xfId="40350"/>
    <cellStyle name="Normálna 5 2 2 2 2 2 2 2 2 2 2 3" xfId="21429"/>
    <cellStyle name="Normálna 5 2 2 2 2 2 2 2 2 2 2 3 2" xfId="40351"/>
    <cellStyle name="Normálna 5 2 2 2 2 2 2 2 2 2 2 4" xfId="40352"/>
    <cellStyle name="Normálna 5 2 2 2 2 2 2 2 2 2 2 5" xfId="53124"/>
    <cellStyle name="Normálna 5 2 2 2 2 2 2 2 2 2 3" xfId="11393"/>
    <cellStyle name="Normálna 5 2 2 2 2 2 2 2 2 2 3 2" xfId="40353"/>
    <cellStyle name="Normálna 5 2 2 2 2 2 2 2 2 2 4" xfId="21428"/>
    <cellStyle name="Normálna 5 2 2 2 2 2 2 2 2 2 4 2" xfId="40354"/>
    <cellStyle name="Normálna 5 2 2 2 2 2 2 2 2 2 5" xfId="40355"/>
    <cellStyle name="Normálna 5 2 2 2 2 2 2 2 2 2 6" xfId="53125"/>
    <cellStyle name="Normálna 5 2 2 2 2 2 2 2 2 3" xfId="6387"/>
    <cellStyle name="Normálna 5 2 2 2 2 2 2 2 2 3 2" xfId="14342"/>
    <cellStyle name="Normálna 5 2 2 2 2 2 2 2 2 3 2 2" xfId="40356"/>
    <cellStyle name="Normálna 5 2 2 2 2 2 2 2 2 3 3" xfId="21430"/>
    <cellStyle name="Normálna 5 2 2 2 2 2 2 2 2 3 3 2" xfId="40357"/>
    <cellStyle name="Normálna 5 2 2 2 2 2 2 2 2 3 4" xfId="40358"/>
    <cellStyle name="Normálna 5 2 2 2 2 2 2 2 2 3 5" xfId="53126"/>
    <cellStyle name="Normálna 5 2 2 2 2 2 2 2 2 4" xfId="9592"/>
    <cellStyle name="Normálna 5 2 2 2 2 2 2 2 2 4 2" xfId="40359"/>
    <cellStyle name="Normálna 5 2 2 2 2 2 2 2 2 5" xfId="21427"/>
    <cellStyle name="Normálna 5 2 2 2 2 2 2 2 2 5 2" xfId="40360"/>
    <cellStyle name="Normálna 5 2 2 2 2 2 2 2 2 6" xfId="40361"/>
    <cellStyle name="Normálna 5 2 2 2 2 2 2 2 2 7" xfId="53127"/>
    <cellStyle name="Normálna 5 2 2 2 2 2 2 2 3" xfId="2445"/>
    <cellStyle name="Normálna 5 2 2 2 2 2 2 2 3 2" xfId="7178"/>
    <cellStyle name="Normálna 5 2 2 2 2 2 2 2 3 2 2" xfId="15133"/>
    <cellStyle name="Normálna 5 2 2 2 2 2 2 2 3 2 2 2" xfId="40362"/>
    <cellStyle name="Normálna 5 2 2 2 2 2 2 2 3 2 3" xfId="21432"/>
    <cellStyle name="Normálna 5 2 2 2 2 2 2 2 3 2 3 2" xfId="40363"/>
    <cellStyle name="Normálna 5 2 2 2 2 2 2 2 3 2 4" xfId="40364"/>
    <cellStyle name="Normálna 5 2 2 2 2 2 2 2 3 2 5" xfId="53128"/>
    <cellStyle name="Normálna 5 2 2 2 2 2 2 2 3 3" xfId="10402"/>
    <cellStyle name="Normálna 5 2 2 2 2 2 2 2 3 3 2" xfId="40365"/>
    <cellStyle name="Normálna 5 2 2 2 2 2 2 2 3 4" xfId="21431"/>
    <cellStyle name="Normálna 5 2 2 2 2 2 2 2 3 4 2" xfId="40366"/>
    <cellStyle name="Normálna 5 2 2 2 2 2 2 2 3 5" xfId="40367"/>
    <cellStyle name="Normálna 5 2 2 2 2 2 2 2 3 6" xfId="53129"/>
    <cellStyle name="Normálna 5 2 2 2 2 2 2 2 4" xfId="3551"/>
    <cellStyle name="Normálna 5 2 2 2 2 2 2 2 4 2" xfId="5596"/>
    <cellStyle name="Normálna 5 2 2 2 2 2 2 2 4 2 2" xfId="13551"/>
    <cellStyle name="Normálna 5 2 2 2 2 2 2 2 4 2 2 2" xfId="40368"/>
    <cellStyle name="Normálna 5 2 2 2 2 2 2 2 4 2 3" xfId="21434"/>
    <cellStyle name="Normálna 5 2 2 2 2 2 2 2 4 2 3 2" xfId="40369"/>
    <cellStyle name="Normálna 5 2 2 2 2 2 2 2 4 2 4" xfId="40370"/>
    <cellStyle name="Normálna 5 2 2 2 2 2 2 2 4 2 5" xfId="53130"/>
    <cellStyle name="Normálna 5 2 2 2 2 2 2 2 4 3" xfId="11507"/>
    <cellStyle name="Normálna 5 2 2 2 2 2 2 2 4 3 2" xfId="40371"/>
    <cellStyle name="Normálna 5 2 2 2 2 2 2 2 4 4" xfId="21433"/>
    <cellStyle name="Normálna 5 2 2 2 2 2 2 2 4 4 2" xfId="40372"/>
    <cellStyle name="Normálna 5 2 2 2 2 2 2 2 4 5" xfId="40373"/>
    <cellStyle name="Normálna 5 2 2 2 2 2 2 2 4 6" xfId="53131"/>
    <cellStyle name="Normálna 5 2 2 2 2 2 2 2 5" xfId="4803"/>
    <cellStyle name="Normálna 5 2 2 2 2 2 2 2 5 2" xfId="12758"/>
    <cellStyle name="Normálna 5 2 2 2 2 2 2 2 5 2 2" xfId="40374"/>
    <cellStyle name="Normálna 5 2 2 2 2 2 2 2 5 3" xfId="21435"/>
    <cellStyle name="Normálna 5 2 2 2 2 2 2 2 5 3 2" xfId="40375"/>
    <cellStyle name="Normálna 5 2 2 2 2 2 2 2 5 4" xfId="40376"/>
    <cellStyle name="Normálna 5 2 2 2 2 2 2 2 5 5" xfId="53132"/>
    <cellStyle name="Normálna 5 2 2 2 2 2 2 2 6" xfId="8801"/>
    <cellStyle name="Normálna 5 2 2 2 2 2 2 2 6 2" xfId="40377"/>
    <cellStyle name="Normálna 5 2 2 2 2 2 2 2 7" xfId="21426"/>
    <cellStyle name="Normálna 5 2 2 2 2 2 2 2 7 2" xfId="40378"/>
    <cellStyle name="Normálna 5 2 2 2 2 2 2 2 8" xfId="40379"/>
    <cellStyle name="Normálna 5 2 2 2 2 2 2 2 9" xfId="53133"/>
    <cellStyle name="Normálna 5 2 2 2 2 2 2 3" xfId="1245"/>
    <cellStyle name="Normálna 5 2 2 2 2 2 2 3 2" xfId="3047"/>
    <cellStyle name="Normálna 5 2 2 2 2 2 2 3 2 2" xfId="7573"/>
    <cellStyle name="Normálna 5 2 2 2 2 2 2 3 2 2 2" xfId="15528"/>
    <cellStyle name="Normálna 5 2 2 2 2 2 2 3 2 2 2 2" xfId="40380"/>
    <cellStyle name="Normálna 5 2 2 2 2 2 2 3 2 2 3" xfId="21438"/>
    <cellStyle name="Normálna 5 2 2 2 2 2 2 3 2 2 3 2" xfId="40381"/>
    <cellStyle name="Normálna 5 2 2 2 2 2 2 3 2 2 4" xfId="40382"/>
    <cellStyle name="Normálna 5 2 2 2 2 2 2 3 2 2 5" xfId="53134"/>
    <cellStyle name="Normálna 5 2 2 2 2 2 2 3 2 3" xfId="11003"/>
    <cellStyle name="Normálna 5 2 2 2 2 2 2 3 2 3 2" xfId="40383"/>
    <cellStyle name="Normálna 5 2 2 2 2 2 2 3 2 4" xfId="21437"/>
    <cellStyle name="Normálna 5 2 2 2 2 2 2 3 2 4 2" xfId="40384"/>
    <cellStyle name="Normálna 5 2 2 2 2 2 2 3 2 5" xfId="40385"/>
    <cellStyle name="Normálna 5 2 2 2 2 2 2 3 2 6" xfId="53135"/>
    <cellStyle name="Normálna 5 2 2 2 2 2 2 3 3" xfId="5997"/>
    <cellStyle name="Normálna 5 2 2 2 2 2 2 3 3 2" xfId="13952"/>
    <cellStyle name="Normálna 5 2 2 2 2 2 2 3 3 2 2" xfId="40386"/>
    <cellStyle name="Normálna 5 2 2 2 2 2 2 3 3 3" xfId="21439"/>
    <cellStyle name="Normálna 5 2 2 2 2 2 2 3 3 3 2" xfId="40387"/>
    <cellStyle name="Normálna 5 2 2 2 2 2 2 3 3 4" xfId="40388"/>
    <cellStyle name="Normálna 5 2 2 2 2 2 2 3 3 5" xfId="53136"/>
    <cellStyle name="Normálna 5 2 2 2 2 2 2 3 4" xfId="9202"/>
    <cellStyle name="Normálna 5 2 2 2 2 2 2 3 4 2" xfId="40389"/>
    <cellStyle name="Normálna 5 2 2 2 2 2 2 3 5" xfId="21436"/>
    <cellStyle name="Normálna 5 2 2 2 2 2 2 3 5 2" xfId="40390"/>
    <cellStyle name="Normálna 5 2 2 2 2 2 2 3 6" xfId="40391"/>
    <cellStyle name="Normálna 5 2 2 2 2 2 2 3 7" xfId="53137"/>
    <cellStyle name="Normálna 5 2 2 2 2 2 2 4" xfId="2055"/>
    <cellStyle name="Normálna 5 2 2 2 2 2 2 4 2" xfId="6788"/>
    <cellStyle name="Normálna 5 2 2 2 2 2 2 4 2 2" xfId="14743"/>
    <cellStyle name="Normálna 5 2 2 2 2 2 2 4 2 2 2" xfId="40392"/>
    <cellStyle name="Normálna 5 2 2 2 2 2 2 4 2 3" xfId="21441"/>
    <cellStyle name="Normálna 5 2 2 2 2 2 2 4 2 3 2" xfId="40393"/>
    <cellStyle name="Normálna 5 2 2 2 2 2 2 4 2 4" xfId="40394"/>
    <cellStyle name="Normálna 5 2 2 2 2 2 2 4 2 5" xfId="53138"/>
    <cellStyle name="Normálna 5 2 2 2 2 2 2 4 3" xfId="10012"/>
    <cellStyle name="Normálna 5 2 2 2 2 2 2 4 3 2" xfId="40395"/>
    <cellStyle name="Normálna 5 2 2 2 2 2 2 4 4" xfId="21440"/>
    <cellStyle name="Normálna 5 2 2 2 2 2 2 4 4 2" xfId="40396"/>
    <cellStyle name="Normálna 5 2 2 2 2 2 2 4 5" xfId="40397"/>
    <cellStyle name="Normálna 5 2 2 2 2 2 2 4 6" xfId="53139"/>
    <cellStyle name="Normálna 5 2 2 2 2 2 2 5" xfId="3890"/>
    <cellStyle name="Normálna 5 2 2 2 2 2 2 5 2" xfId="5206"/>
    <cellStyle name="Normálna 5 2 2 2 2 2 2 5 2 2" xfId="13161"/>
    <cellStyle name="Normálna 5 2 2 2 2 2 2 5 2 2 2" xfId="40398"/>
    <cellStyle name="Normálna 5 2 2 2 2 2 2 5 2 3" xfId="21443"/>
    <cellStyle name="Normálna 5 2 2 2 2 2 2 5 2 3 2" xfId="40399"/>
    <cellStyle name="Normálna 5 2 2 2 2 2 2 5 2 4" xfId="40400"/>
    <cellStyle name="Normálna 5 2 2 2 2 2 2 5 2 5" xfId="53140"/>
    <cellStyle name="Normálna 5 2 2 2 2 2 2 5 3" xfId="11845"/>
    <cellStyle name="Normálna 5 2 2 2 2 2 2 5 3 2" xfId="40401"/>
    <cellStyle name="Normálna 5 2 2 2 2 2 2 5 4" xfId="21442"/>
    <cellStyle name="Normálna 5 2 2 2 2 2 2 5 4 2" xfId="40402"/>
    <cellStyle name="Normálna 5 2 2 2 2 2 2 5 5" xfId="40403"/>
    <cellStyle name="Normálna 5 2 2 2 2 2 2 5 6" xfId="53141"/>
    <cellStyle name="Normálna 5 2 2 2 2 2 2 6" xfId="4413"/>
    <cellStyle name="Normálna 5 2 2 2 2 2 2 6 2" xfId="12368"/>
    <cellStyle name="Normálna 5 2 2 2 2 2 2 6 2 2" xfId="40404"/>
    <cellStyle name="Normálna 5 2 2 2 2 2 2 6 3" xfId="21444"/>
    <cellStyle name="Normálna 5 2 2 2 2 2 2 6 3 2" xfId="40405"/>
    <cellStyle name="Normálna 5 2 2 2 2 2 2 6 4" xfId="40406"/>
    <cellStyle name="Normálna 5 2 2 2 2 2 2 6 5" xfId="53142"/>
    <cellStyle name="Normálna 5 2 2 2 2 2 2 7" xfId="8411"/>
    <cellStyle name="Normálna 5 2 2 2 2 2 2 7 2" xfId="40407"/>
    <cellStyle name="Normálna 5 2 2 2 2 2 2 8" xfId="21425"/>
    <cellStyle name="Normálna 5 2 2 2 2 2 2 8 2" xfId="40408"/>
    <cellStyle name="Normálna 5 2 2 2 2 2 2 9" xfId="40409"/>
    <cellStyle name="Normálna 5 2 2 2 2 2 3" xfId="647"/>
    <cellStyle name="Normálna 5 2 2 2 2 2 3 2" xfId="1442"/>
    <cellStyle name="Normálna 5 2 2 2 2 2 3 2 2" xfId="3244"/>
    <cellStyle name="Normálna 5 2 2 2 2 2 3 2 2 2" xfId="7770"/>
    <cellStyle name="Normálna 5 2 2 2 2 2 3 2 2 2 2" xfId="15725"/>
    <cellStyle name="Normálna 5 2 2 2 2 2 3 2 2 2 2 2" xfId="40410"/>
    <cellStyle name="Normálna 5 2 2 2 2 2 3 2 2 2 3" xfId="21448"/>
    <cellStyle name="Normálna 5 2 2 2 2 2 3 2 2 2 3 2" xfId="40411"/>
    <cellStyle name="Normálna 5 2 2 2 2 2 3 2 2 2 4" xfId="40412"/>
    <cellStyle name="Normálna 5 2 2 2 2 2 3 2 2 2 5" xfId="53143"/>
    <cellStyle name="Normálna 5 2 2 2 2 2 3 2 2 3" xfId="11200"/>
    <cellStyle name="Normálna 5 2 2 2 2 2 3 2 2 3 2" xfId="40413"/>
    <cellStyle name="Normálna 5 2 2 2 2 2 3 2 2 4" xfId="21447"/>
    <cellStyle name="Normálna 5 2 2 2 2 2 3 2 2 4 2" xfId="40414"/>
    <cellStyle name="Normálna 5 2 2 2 2 2 3 2 2 5" xfId="40415"/>
    <cellStyle name="Normálna 5 2 2 2 2 2 3 2 2 6" xfId="53144"/>
    <cellStyle name="Normálna 5 2 2 2 2 2 3 2 3" xfId="6194"/>
    <cellStyle name="Normálna 5 2 2 2 2 2 3 2 3 2" xfId="14149"/>
    <cellStyle name="Normálna 5 2 2 2 2 2 3 2 3 2 2" xfId="40416"/>
    <cellStyle name="Normálna 5 2 2 2 2 2 3 2 3 3" xfId="21449"/>
    <cellStyle name="Normálna 5 2 2 2 2 2 3 2 3 3 2" xfId="40417"/>
    <cellStyle name="Normálna 5 2 2 2 2 2 3 2 3 4" xfId="40418"/>
    <cellStyle name="Normálna 5 2 2 2 2 2 3 2 3 5" xfId="53145"/>
    <cellStyle name="Normálna 5 2 2 2 2 2 3 2 4" xfId="9399"/>
    <cellStyle name="Normálna 5 2 2 2 2 2 3 2 4 2" xfId="40419"/>
    <cellStyle name="Normálna 5 2 2 2 2 2 3 2 5" xfId="21446"/>
    <cellStyle name="Normálna 5 2 2 2 2 2 3 2 5 2" xfId="40420"/>
    <cellStyle name="Normálna 5 2 2 2 2 2 3 2 6" xfId="40421"/>
    <cellStyle name="Normálna 5 2 2 2 2 2 3 2 7" xfId="53146"/>
    <cellStyle name="Normálna 5 2 2 2 2 2 3 3" xfId="2252"/>
    <cellStyle name="Normálna 5 2 2 2 2 2 3 3 2" xfId="6985"/>
    <cellStyle name="Normálna 5 2 2 2 2 2 3 3 2 2" xfId="14940"/>
    <cellStyle name="Normálna 5 2 2 2 2 2 3 3 2 2 2" xfId="40422"/>
    <cellStyle name="Normálna 5 2 2 2 2 2 3 3 2 3" xfId="21451"/>
    <cellStyle name="Normálna 5 2 2 2 2 2 3 3 2 3 2" xfId="40423"/>
    <cellStyle name="Normálna 5 2 2 2 2 2 3 3 2 4" xfId="40424"/>
    <cellStyle name="Normálna 5 2 2 2 2 2 3 3 2 5" xfId="53147"/>
    <cellStyle name="Normálna 5 2 2 2 2 2 3 3 3" xfId="10209"/>
    <cellStyle name="Normálna 5 2 2 2 2 2 3 3 3 2" xfId="40425"/>
    <cellStyle name="Normálna 5 2 2 2 2 2 3 3 4" xfId="21450"/>
    <cellStyle name="Normálna 5 2 2 2 2 2 3 3 4 2" xfId="40426"/>
    <cellStyle name="Normálna 5 2 2 2 2 2 3 3 5" xfId="40427"/>
    <cellStyle name="Normálna 5 2 2 2 2 2 3 3 6" xfId="53148"/>
    <cellStyle name="Normálna 5 2 2 2 2 2 3 4" xfId="3738"/>
    <cellStyle name="Normálna 5 2 2 2 2 2 3 4 2" xfId="5403"/>
    <cellStyle name="Normálna 5 2 2 2 2 2 3 4 2 2" xfId="13358"/>
    <cellStyle name="Normálna 5 2 2 2 2 2 3 4 2 2 2" xfId="40428"/>
    <cellStyle name="Normálna 5 2 2 2 2 2 3 4 2 3" xfId="21453"/>
    <cellStyle name="Normálna 5 2 2 2 2 2 3 4 2 3 2" xfId="40429"/>
    <cellStyle name="Normálna 5 2 2 2 2 2 3 4 2 4" xfId="40430"/>
    <cellStyle name="Normálna 5 2 2 2 2 2 3 4 2 5" xfId="53149"/>
    <cellStyle name="Normálna 5 2 2 2 2 2 3 4 3" xfId="11693"/>
    <cellStyle name="Normálna 5 2 2 2 2 2 3 4 3 2" xfId="40431"/>
    <cellStyle name="Normálna 5 2 2 2 2 2 3 4 4" xfId="21452"/>
    <cellStyle name="Normálna 5 2 2 2 2 2 3 4 4 2" xfId="40432"/>
    <cellStyle name="Normálna 5 2 2 2 2 2 3 4 5" xfId="40433"/>
    <cellStyle name="Normálna 5 2 2 2 2 2 3 4 6" xfId="53150"/>
    <cellStyle name="Normálna 5 2 2 2 2 2 3 5" xfId="4610"/>
    <cellStyle name="Normálna 5 2 2 2 2 2 3 5 2" xfId="12565"/>
    <cellStyle name="Normálna 5 2 2 2 2 2 3 5 2 2" xfId="40434"/>
    <cellStyle name="Normálna 5 2 2 2 2 2 3 5 3" xfId="21454"/>
    <cellStyle name="Normálna 5 2 2 2 2 2 3 5 3 2" xfId="40435"/>
    <cellStyle name="Normálna 5 2 2 2 2 2 3 5 4" xfId="40436"/>
    <cellStyle name="Normálna 5 2 2 2 2 2 3 5 5" xfId="53151"/>
    <cellStyle name="Normálna 5 2 2 2 2 2 3 6" xfId="8608"/>
    <cellStyle name="Normálna 5 2 2 2 2 2 3 6 2" xfId="40437"/>
    <cellStyle name="Normálna 5 2 2 2 2 2 3 7" xfId="21445"/>
    <cellStyle name="Normálna 5 2 2 2 2 2 3 7 2" xfId="40438"/>
    <cellStyle name="Normálna 5 2 2 2 2 2 3 8" xfId="40439"/>
    <cellStyle name="Normálna 5 2 2 2 2 2 3 9" xfId="53152"/>
    <cellStyle name="Normálna 5 2 2 2 2 2 4" xfId="1052"/>
    <cellStyle name="Normálna 5 2 2 2 2 2 4 2" xfId="2854"/>
    <cellStyle name="Normálna 5 2 2 2 2 2 4 2 2" xfId="7380"/>
    <cellStyle name="Normálna 5 2 2 2 2 2 4 2 2 2" xfId="15335"/>
    <cellStyle name="Normálna 5 2 2 2 2 2 4 2 2 2 2" xfId="40440"/>
    <cellStyle name="Normálna 5 2 2 2 2 2 4 2 2 3" xfId="21457"/>
    <cellStyle name="Normálna 5 2 2 2 2 2 4 2 2 3 2" xfId="40441"/>
    <cellStyle name="Normálna 5 2 2 2 2 2 4 2 2 4" xfId="40442"/>
    <cellStyle name="Normálna 5 2 2 2 2 2 4 2 2 5" xfId="53153"/>
    <cellStyle name="Normálna 5 2 2 2 2 2 4 2 3" xfId="10810"/>
    <cellStyle name="Normálna 5 2 2 2 2 2 4 2 3 2" xfId="40443"/>
    <cellStyle name="Normálna 5 2 2 2 2 2 4 2 4" xfId="21456"/>
    <cellStyle name="Normálna 5 2 2 2 2 2 4 2 4 2" xfId="40444"/>
    <cellStyle name="Normálna 5 2 2 2 2 2 4 2 5" xfId="40445"/>
    <cellStyle name="Normálna 5 2 2 2 2 2 4 2 6" xfId="53154"/>
    <cellStyle name="Normálna 5 2 2 2 2 2 4 3" xfId="5804"/>
    <cellStyle name="Normálna 5 2 2 2 2 2 4 3 2" xfId="13759"/>
    <cellStyle name="Normálna 5 2 2 2 2 2 4 3 2 2" xfId="40446"/>
    <cellStyle name="Normálna 5 2 2 2 2 2 4 3 3" xfId="21458"/>
    <cellStyle name="Normálna 5 2 2 2 2 2 4 3 3 2" xfId="40447"/>
    <cellStyle name="Normálna 5 2 2 2 2 2 4 3 4" xfId="40448"/>
    <cellStyle name="Normálna 5 2 2 2 2 2 4 3 5" xfId="53155"/>
    <cellStyle name="Normálna 5 2 2 2 2 2 4 4" xfId="9009"/>
    <cellStyle name="Normálna 5 2 2 2 2 2 4 4 2" xfId="40449"/>
    <cellStyle name="Normálna 5 2 2 2 2 2 4 5" xfId="21455"/>
    <cellStyle name="Normálna 5 2 2 2 2 2 4 5 2" xfId="40450"/>
    <cellStyle name="Normálna 5 2 2 2 2 2 4 6" xfId="40451"/>
    <cellStyle name="Normálna 5 2 2 2 2 2 4 7" xfId="53156"/>
    <cellStyle name="Normálna 5 2 2 2 2 2 5" xfId="1862"/>
    <cellStyle name="Normálna 5 2 2 2 2 2 5 2" xfId="6595"/>
    <cellStyle name="Normálna 5 2 2 2 2 2 5 2 2" xfId="14550"/>
    <cellStyle name="Normálna 5 2 2 2 2 2 5 2 2 2" xfId="40452"/>
    <cellStyle name="Normálna 5 2 2 2 2 2 5 2 3" xfId="21460"/>
    <cellStyle name="Normálna 5 2 2 2 2 2 5 2 3 2" xfId="40453"/>
    <cellStyle name="Normálna 5 2 2 2 2 2 5 2 4" xfId="40454"/>
    <cellStyle name="Normálna 5 2 2 2 2 2 5 2 5" xfId="53157"/>
    <cellStyle name="Normálna 5 2 2 2 2 2 5 3" xfId="9819"/>
    <cellStyle name="Normálna 5 2 2 2 2 2 5 3 2" xfId="40455"/>
    <cellStyle name="Normálna 5 2 2 2 2 2 5 4" xfId="21459"/>
    <cellStyle name="Normálna 5 2 2 2 2 2 5 4 2" xfId="40456"/>
    <cellStyle name="Normálna 5 2 2 2 2 2 5 5" xfId="40457"/>
    <cellStyle name="Normálna 5 2 2 2 2 2 5 6" xfId="53158"/>
    <cellStyle name="Normálna 5 2 2 2 2 2 6" xfId="3664"/>
    <cellStyle name="Normálna 5 2 2 2 2 2 6 2" xfId="5013"/>
    <cellStyle name="Normálna 5 2 2 2 2 2 6 2 2" xfId="12968"/>
    <cellStyle name="Normálna 5 2 2 2 2 2 6 2 2 2" xfId="40458"/>
    <cellStyle name="Normálna 5 2 2 2 2 2 6 2 3" xfId="21462"/>
    <cellStyle name="Normálna 5 2 2 2 2 2 6 2 3 2" xfId="40459"/>
    <cellStyle name="Normálna 5 2 2 2 2 2 6 2 4" xfId="40460"/>
    <cellStyle name="Normálna 5 2 2 2 2 2 6 2 5" xfId="53159"/>
    <cellStyle name="Normálna 5 2 2 2 2 2 6 3" xfId="11619"/>
    <cellStyle name="Normálna 5 2 2 2 2 2 6 3 2" xfId="40461"/>
    <cellStyle name="Normálna 5 2 2 2 2 2 6 4" xfId="21461"/>
    <cellStyle name="Normálna 5 2 2 2 2 2 6 4 2" xfId="40462"/>
    <cellStyle name="Normálna 5 2 2 2 2 2 6 5" xfId="40463"/>
    <cellStyle name="Normálna 5 2 2 2 2 2 6 6" xfId="53160"/>
    <cellStyle name="Normálna 5 2 2 2 2 2 7" xfId="4220"/>
    <cellStyle name="Normálna 5 2 2 2 2 2 7 2" xfId="12175"/>
    <cellStyle name="Normálna 5 2 2 2 2 2 7 2 2" xfId="40464"/>
    <cellStyle name="Normálna 5 2 2 2 2 2 7 3" xfId="21463"/>
    <cellStyle name="Normálna 5 2 2 2 2 2 7 3 2" xfId="40465"/>
    <cellStyle name="Normálna 5 2 2 2 2 2 7 4" xfId="40466"/>
    <cellStyle name="Normálna 5 2 2 2 2 2 7 5" xfId="53161"/>
    <cellStyle name="Normálna 5 2 2 2 2 2 8" xfId="8218"/>
    <cellStyle name="Normálna 5 2 2 2 2 2 8 2" xfId="40467"/>
    <cellStyle name="Normálna 5 2 2 2 2 2 9" xfId="21424"/>
    <cellStyle name="Normálna 5 2 2 2 2 2 9 2" xfId="40468"/>
    <cellStyle name="Normálna 5 2 2 2 2 3" xfId="351"/>
    <cellStyle name="Normálna 5 2 2 2 2 3 10" xfId="53162"/>
    <cellStyle name="Normálna 5 2 2 2 2 3 2" xfId="743"/>
    <cellStyle name="Normálna 5 2 2 2 2 3 2 2" xfId="1538"/>
    <cellStyle name="Normálna 5 2 2 2 2 3 2 2 2" xfId="3340"/>
    <cellStyle name="Normálna 5 2 2 2 2 3 2 2 2 2" xfId="7866"/>
    <cellStyle name="Normálna 5 2 2 2 2 3 2 2 2 2 2" xfId="15821"/>
    <cellStyle name="Normálna 5 2 2 2 2 3 2 2 2 2 2 2" xfId="40469"/>
    <cellStyle name="Normálna 5 2 2 2 2 3 2 2 2 2 3" xfId="21468"/>
    <cellStyle name="Normálna 5 2 2 2 2 3 2 2 2 2 3 2" xfId="40470"/>
    <cellStyle name="Normálna 5 2 2 2 2 3 2 2 2 2 4" xfId="40471"/>
    <cellStyle name="Normálna 5 2 2 2 2 3 2 2 2 2 5" xfId="53163"/>
    <cellStyle name="Normálna 5 2 2 2 2 3 2 2 2 3" xfId="11296"/>
    <cellStyle name="Normálna 5 2 2 2 2 3 2 2 2 3 2" xfId="40472"/>
    <cellStyle name="Normálna 5 2 2 2 2 3 2 2 2 4" xfId="21467"/>
    <cellStyle name="Normálna 5 2 2 2 2 3 2 2 2 4 2" xfId="40473"/>
    <cellStyle name="Normálna 5 2 2 2 2 3 2 2 2 5" xfId="40474"/>
    <cellStyle name="Normálna 5 2 2 2 2 3 2 2 2 6" xfId="53164"/>
    <cellStyle name="Normálna 5 2 2 2 2 3 2 2 3" xfId="6290"/>
    <cellStyle name="Normálna 5 2 2 2 2 3 2 2 3 2" xfId="14245"/>
    <cellStyle name="Normálna 5 2 2 2 2 3 2 2 3 2 2" xfId="40475"/>
    <cellStyle name="Normálna 5 2 2 2 2 3 2 2 3 3" xfId="21469"/>
    <cellStyle name="Normálna 5 2 2 2 2 3 2 2 3 3 2" xfId="40476"/>
    <cellStyle name="Normálna 5 2 2 2 2 3 2 2 3 4" xfId="40477"/>
    <cellStyle name="Normálna 5 2 2 2 2 3 2 2 3 5" xfId="53165"/>
    <cellStyle name="Normálna 5 2 2 2 2 3 2 2 4" xfId="9495"/>
    <cellStyle name="Normálna 5 2 2 2 2 3 2 2 4 2" xfId="40478"/>
    <cellStyle name="Normálna 5 2 2 2 2 3 2 2 5" xfId="21466"/>
    <cellStyle name="Normálna 5 2 2 2 2 3 2 2 5 2" xfId="40479"/>
    <cellStyle name="Normálna 5 2 2 2 2 3 2 2 6" xfId="40480"/>
    <cellStyle name="Normálna 5 2 2 2 2 3 2 2 7" xfId="53166"/>
    <cellStyle name="Normálna 5 2 2 2 2 3 2 3" xfId="2348"/>
    <cellStyle name="Normálna 5 2 2 2 2 3 2 3 2" xfId="7081"/>
    <cellStyle name="Normálna 5 2 2 2 2 3 2 3 2 2" xfId="15036"/>
    <cellStyle name="Normálna 5 2 2 2 2 3 2 3 2 2 2" xfId="40481"/>
    <cellStyle name="Normálna 5 2 2 2 2 3 2 3 2 3" xfId="21471"/>
    <cellStyle name="Normálna 5 2 2 2 2 3 2 3 2 3 2" xfId="40482"/>
    <cellStyle name="Normálna 5 2 2 2 2 3 2 3 2 4" xfId="40483"/>
    <cellStyle name="Normálna 5 2 2 2 2 3 2 3 2 5" xfId="53167"/>
    <cellStyle name="Normálna 5 2 2 2 2 3 2 3 3" xfId="10305"/>
    <cellStyle name="Normálna 5 2 2 2 2 3 2 3 3 2" xfId="40484"/>
    <cellStyle name="Normálna 5 2 2 2 2 3 2 3 4" xfId="21470"/>
    <cellStyle name="Normálna 5 2 2 2 2 3 2 3 4 2" xfId="40485"/>
    <cellStyle name="Normálna 5 2 2 2 2 3 2 3 5" xfId="40486"/>
    <cellStyle name="Normálna 5 2 2 2 2 3 2 3 6" xfId="53168"/>
    <cellStyle name="Normálna 5 2 2 2 2 3 2 4" xfId="3735"/>
    <cellStyle name="Normálna 5 2 2 2 2 3 2 4 2" xfId="5499"/>
    <cellStyle name="Normálna 5 2 2 2 2 3 2 4 2 2" xfId="13454"/>
    <cellStyle name="Normálna 5 2 2 2 2 3 2 4 2 2 2" xfId="40487"/>
    <cellStyle name="Normálna 5 2 2 2 2 3 2 4 2 3" xfId="21473"/>
    <cellStyle name="Normálna 5 2 2 2 2 3 2 4 2 3 2" xfId="40488"/>
    <cellStyle name="Normálna 5 2 2 2 2 3 2 4 2 4" xfId="40489"/>
    <cellStyle name="Normálna 5 2 2 2 2 3 2 4 2 5" xfId="53169"/>
    <cellStyle name="Normálna 5 2 2 2 2 3 2 4 3" xfId="11690"/>
    <cellStyle name="Normálna 5 2 2 2 2 3 2 4 3 2" xfId="40490"/>
    <cellStyle name="Normálna 5 2 2 2 2 3 2 4 4" xfId="21472"/>
    <cellStyle name="Normálna 5 2 2 2 2 3 2 4 4 2" xfId="40491"/>
    <cellStyle name="Normálna 5 2 2 2 2 3 2 4 5" xfId="40492"/>
    <cellStyle name="Normálna 5 2 2 2 2 3 2 4 6" xfId="53170"/>
    <cellStyle name="Normálna 5 2 2 2 2 3 2 5" xfId="4706"/>
    <cellStyle name="Normálna 5 2 2 2 2 3 2 5 2" xfId="12661"/>
    <cellStyle name="Normálna 5 2 2 2 2 3 2 5 2 2" xfId="40493"/>
    <cellStyle name="Normálna 5 2 2 2 2 3 2 5 3" xfId="21474"/>
    <cellStyle name="Normálna 5 2 2 2 2 3 2 5 3 2" xfId="40494"/>
    <cellStyle name="Normálna 5 2 2 2 2 3 2 5 4" xfId="40495"/>
    <cellStyle name="Normálna 5 2 2 2 2 3 2 5 5" xfId="53171"/>
    <cellStyle name="Normálna 5 2 2 2 2 3 2 6" xfId="8704"/>
    <cellStyle name="Normálna 5 2 2 2 2 3 2 6 2" xfId="40496"/>
    <cellStyle name="Normálna 5 2 2 2 2 3 2 7" xfId="21465"/>
    <cellStyle name="Normálna 5 2 2 2 2 3 2 7 2" xfId="40497"/>
    <cellStyle name="Normálna 5 2 2 2 2 3 2 8" xfId="40498"/>
    <cellStyle name="Normálna 5 2 2 2 2 3 2 9" xfId="53172"/>
    <cellStyle name="Normálna 5 2 2 2 2 3 3" xfId="1148"/>
    <cellStyle name="Normálna 5 2 2 2 2 3 3 2" xfId="2950"/>
    <cellStyle name="Normálna 5 2 2 2 2 3 3 2 2" xfId="7476"/>
    <cellStyle name="Normálna 5 2 2 2 2 3 3 2 2 2" xfId="15431"/>
    <cellStyle name="Normálna 5 2 2 2 2 3 3 2 2 2 2" xfId="40499"/>
    <cellStyle name="Normálna 5 2 2 2 2 3 3 2 2 3" xfId="21477"/>
    <cellStyle name="Normálna 5 2 2 2 2 3 3 2 2 3 2" xfId="40500"/>
    <cellStyle name="Normálna 5 2 2 2 2 3 3 2 2 4" xfId="40501"/>
    <cellStyle name="Normálna 5 2 2 2 2 3 3 2 2 5" xfId="53173"/>
    <cellStyle name="Normálna 5 2 2 2 2 3 3 2 3" xfId="10906"/>
    <cellStyle name="Normálna 5 2 2 2 2 3 3 2 3 2" xfId="40502"/>
    <cellStyle name="Normálna 5 2 2 2 2 3 3 2 4" xfId="21476"/>
    <cellStyle name="Normálna 5 2 2 2 2 3 3 2 4 2" xfId="40503"/>
    <cellStyle name="Normálna 5 2 2 2 2 3 3 2 5" xfId="40504"/>
    <cellStyle name="Normálna 5 2 2 2 2 3 3 2 6" xfId="53174"/>
    <cellStyle name="Normálna 5 2 2 2 2 3 3 3" xfId="5900"/>
    <cellStyle name="Normálna 5 2 2 2 2 3 3 3 2" xfId="13855"/>
    <cellStyle name="Normálna 5 2 2 2 2 3 3 3 2 2" xfId="40505"/>
    <cellStyle name="Normálna 5 2 2 2 2 3 3 3 3" xfId="21478"/>
    <cellStyle name="Normálna 5 2 2 2 2 3 3 3 3 2" xfId="40506"/>
    <cellStyle name="Normálna 5 2 2 2 2 3 3 3 4" xfId="40507"/>
    <cellStyle name="Normálna 5 2 2 2 2 3 3 3 5" xfId="53175"/>
    <cellStyle name="Normálna 5 2 2 2 2 3 3 4" xfId="9105"/>
    <cellStyle name="Normálna 5 2 2 2 2 3 3 4 2" xfId="40508"/>
    <cellStyle name="Normálna 5 2 2 2 2 3 3 5" xfId="21475"/>
    <cellStyle name="Normálna 5 2 2 2 2 3 3 5 2" xfId="40509"/>
    <cellStyle name="Normálna 5 2 2 2 2 3 3 6" xfId="40510"/>
    <cellStyle name="Normálna 5 2 2 2 2 3 3 7" xfId="53176"/>
    <cellStyle name="Normálna 5 2 2 2 2 3 4" xfId="1958"/>
    <cellStyle name="Normálna 5 2 2 2 2 3 4 2" xfId="6691"/>
    <cellStyle name="Normálna 5 2 2 2 2 3 4 2 2" xfId="14646"/>
    <cellStyle name="Normálna 5 2 2 2 2 3 4 2 2 2" xfId="40511"/>
    <cellStyle name="Normálna 5 2 2 2 2 3 4 2 3" xfId="21480"/>
    <cellStyle name="Normálna 5 2 2 2 2 3 4 2 3 2" xfId="40512"/>
    <cellStyle name="Normálna 5 2 2 2 2 3 4 2 4" xfId="40513"/>
    <cellStyle name="Normálna 5 2 2 2 2 3 4 2 5" xfId="53177"/>
    <cellStyle name="Normálna 5 2 2 2 2 3 4 3" xfId="9915"/>
    <cellStyle name="Normálna 5 2 2 2 2 3 4 3 2" xfId="40514"/>
    <cellStyle name="Normálna 5 2 2 2 2 3 4 4" xfId="21479"/>
    <cellStyle name="Normálna 5 2 2 2 2 3 4 4 2" xfId="40515"/>
    <cellStyle name="Normálna 5 2 2 2 2 3 4 5" xfId="40516"/>
    <cellStyle name="Normálna 5 2 2 2 2 3 4 6" xfId="53178"/>
    <cellStyle name="Normálna 5 2 2 2 2 3 5" xfId="4014"/>
    <cellStyle name="Normálna 5 2 2 2 2 3 5 2" xfId="5109"/>
    <cellStyle name="Normálna 5 2 2 2 2 3 5 2 2" xfId="13064"/>
    <cellStyle name="Normálna 5 2 2 2 2 3 5 2 2 2" xfId="40517"/>
    <cellStyle name="Normálna 5 2 2 2 2 3 5 2 3" xfId="21482"/>
    <cellStyle name="Normálna 5 2 2 2 2 3 5 2 3 2" xfId="40518"/>
    <cellStyle name="Normálna 5 2 2 2 2 3 5 2 4" xfId="40519"/>
    <cellStyle name="Normálna 5 2 2 2 2 3 5 2 5" xfId="53179"/>
    <cellStyle name="Normálna 5 2 2 2 2 3 5 3" xfId="11969"/>
    <cellStyle name="Normálna 5 2 2 2 2 3 5 3 2" xfId="40520"/>
    <cellStyle name="Normálna 5 2 2 2 2 3 5 4" xfId="21481"/>
    <cellStyle name="Normálna 5 2 2 2 2 3 5 4 2" xfId="40521"/>
    <cellStyle name="Normálna 5 2 2 2 2 3 5 5" xfId="40522"/>
    <cellStyle name="Normálna 5 2 2 2 2 3 5 6" xfId="53180"/>
    <cellStyle name="Normálna 5 2 2 2 2 3 6" xfId="4316"/>
    <cellStyle name="Normálna 5 2 2 2 2 3 6 2" xfId="12271"/>
    <cellStyle name="Normálna 5 2 2 2 2 3 6 2 2" xfId="40523"/>
    <cellStyle name="Normálna 5 2 2 2 2 3 6 3" xfId="21483"/>
    <cellStyle name="Normálna 5 2 2 2 2 3 6 3 2" xfId="40524"/>
    <cellStyle name="Normálna 5 2 2 2 2 3 6 4" xfId="40525"/>
    <cellStyle name="Normálna 5 2 2 2 2 3 6 5" xfId="53181"/>
    <cellStyle name="Normálna 5 2 2 2 2 3 7" xfId="8314"/>
    <cellStyle name="Normálna 5 2 2 2 2 3 7 2" xfId="40526"/>
    <cellStyle name="Normálna 5 2 2 2 2 3 8" xfId="21464"/>
    <cellStyle name="Normálna 5 2 2 2 2 3 8 2" xfId="40527"/>
    <cellStyle name="Normálna 5 2 2 2 2 3 9" xfId="40528"/>
    <cellStyle name="Normálna 5 2 2 2 2 4" xfId="550"/>
    <cellStyle name="Normálna 5 2 2 2 2 4 2" xfId="1345"/>
    <cellStyle name="Normálna 5 2 2 2 2 4 2 2" xfId="3147"/>
    <cellStyle name="Normálna 5 2 2 2 2 4 2 2 2" xfId="7673"/>
    <cellStyle name="Normálna 5 2 2 2 2 4 2 2 2 2" xfId="15628"/>
    <cellStyle name="Normálna 5 2 2 2 2 4 2 2 2 2 2" xfId="40529"/>
    <cellStyle name="Normálna 5 2 2 2 2 4 2 2 2 3" xfId="21487"/>
    <cellStyle name="Normálna 5 2 2 2 2 4 2 2 2 3 2" xfId="40530"/>
    <cellStyle name="Normálna 5 2 2 2 2 4 2 2 2 4" xfId="40531"/>
    <cellStyle name="Normálna 5 2 2 2 2 4 2 2 2 5" xfId="53182"/>
    <cellStyle name="Normálna 5 2 2 2 2 4 2 2 3" xfId="11103"/>
    <cellStyle name="Normálna 5 2 2 2 2 4 2 2 3 2" xfId="40532"/>
    <cellStyle name="Normálna 5 2 2 2 2 4 2 2 4" xfId="21486"/>
    <cellStyle name="Normálna 5 2 2 2 2 4 2 2 4 2" xfId="40533"/>
    <cellStyle name="Normálna 5 2 2 2 2 4 2 2 5" xfId="40534"/>
    <cellStyle name="Normálna 5 2 2 2 2 4 2 2 6" xfId="53183"/>
    <cellStyle name="Normálna 5 2 2 2 2 4 2 3" xfId="6097"/>
    <cellStyle name="Normálna 5 2 2 2 2 4 2 3 2" xfId="14052"/>
    <cellStyle name="Normálna 5 2 2 2 2 4 2 3 2 2" xfId="40535"/>
    <cellStyle name="Normálna 5 2 2 2 2 4 2 3 3" xfId="21488"/>
    <cellStyle name="Normálna 5 2 2 2 2 4 2 3 3 2" xfId="40536"/>
    <cellStyle name="Normálna 5 2 2 2 2 4 2 3 4" xfId="40537"/>
    <cellStyle name="Normálna 5 2 2 2 2 4 2 3 5" xfId="53184"/>
    <cellStyle name="Normálna 5 2 2 2 2 4 2 4" xfId="9302"/>
    <cellStyle name="Normálna 5 2 2 2 2 4 2 4 2" xfId="40538"/>
    <cellStyle name="Normálna 5 2 2 2 2 4 2 5" xfId="21485"/>
    <cellStyle name="Normálna 5 2 2 2 2 4 2 5 2" xfId="40539"/>
    <cellStyle name="Normálna 5 2 2 2 2 4 2 6" xfId="40540"/>
    <cellStyle name="Normálna 5 2 2 2 2 4 2 7" xfId="53185"/>
    <cellStyle name="Normálna 5 2 2 2 2 4 3" xfId="2155"/>
    <cellStyle name="Normálna 5 2 2 2 2 4 3 2" xfId="6888"/>
    <cellStyle name="Normálna 5 2 2 2 2 4 3 2 2" xfId="14843"/>
    <cellStyle name="Normálna 5 2 2 2 2 4 3 2 2 2" xfId="40541"/>
    <cellStyle name="Normálna 5 2 2 2 2 4 3 2 3" xfId="21490"/>
    <cellStyle name="Normálna 5 2 2 2 2 4 3 2 3 2" xfId="40542"/>
    <cellStyle name="Normálna 5 2 2 2 2 4 3 2 4" xfId="40543"/>
    <cellStyle name="Normálna 5 2 2 2 2 4 3 2 5" xfId="53186"/>
    <cellStyle name="Normálna 5 2 2 2 2 4 3 3" xfId="10112"/>
    <cellStyle name="Normálna 5 2 2 2 2 4 3 3 2" xfId="40544"/>
    <cellStyle name="Normálna 5 2 2 2 2 4 3 4" xfId="21489"/>
    <cellStyle name="Normálna 5 2 2 2 2 4 3 4 2" xfId="40545"/>
    <cellStyle name="Normálna 5 2 2 2 2 4 3 5" xfId="40546"/>
    <cellStyle name="Normálna 5 2 2 2 2 4 3 6" xfId="53187"/>
    <cellStyle name="Normálna 5 2 2 2 2 4 4" xfId="2518"/>
    <cellStyle name="Normálna 5 2 2 2 2 4 4 2" xfId="5306"/>
    <cellStyle name="Normálna 5 2 2 2 2 4 4 2 2" xfId="13261"/>
    <cellStyle name="Normálna 5 2 2 2 2 4 4 2 2 2" xfId="40547"/>
    <cellStyle name="Normálna 5 2 2 2 2 4 4 2 3" xfId="21492"/>
    <cellStyle name="Normálna 5 2 2 2 2 4 4 2 3 2" xfId="40548"/>
    <cellStyle name="Normálna 5 2 2 2 2 4 4 2 4" xfId="40549"/>
    <cellStyle name="Normálna 5 2 2 2 2 4 4 2 5" xfId="53188"/>
    <cellStyle name="Normálna 5 2 2 2 2 4 4 3" xfId="10475"/>
    <cellStyle name="Normálna 5 2 2 2 2 4 4 3 2" xfId="40550"/>
    <cellStyle name="Normálna 5 2 2 2 2 4 4 4" xfId="21491"/>
    <cellStyle name="Normálna 5 2 2 2 2 4 4 4 2" xfId="40551"/>
    <cellStyle name="Normálna 5 2 2 2 2 4 4 5" xfId="40552"/>
    <cellStyle name="Normálna 5 2 2 2 2 4 4 6" xfId="53189"/>
    <cellStyle name="Normálna 5 2 2 2 2 4 5" xfId="4513"/>
    <cellStyle name="Normálna 5 2 2 2 2 4 5 2" xfId="12468"/>
    <cellStyle name="Normálna 5 2 2 2 2 4 5 2 2" xfId="40553"/>
    <cellStyle name="Normálna 5 2 2 2 2 4 5 3" xfId="21493"/>
    <cellStyle name="Normálna 5 2 2 2 2 4 5 3 2" xfId="40554"/>
    <cellStyle name="Normálna 5 2 2 2 2 4 5 4" xfId="40555"/>
    <cellStyle name="Normálna 5 2 2 2 2 4 5 5" xfId="53190"/>
    <cellStyle name="Normálna 5 2 2 2 2 4 6" xfId="8511"/>
    <cellStyle name="Normálna 5 2 2 2 2 4 6 2" xfId="40556"/>
    <cellStyle name="Normálna 5 2 2 2 2 4 7" xfId="21484"/>
    <cellStyle name="Normálna 5 2 2 2 2 4 7 2" xfId="40557"/>
    <cellStyle name="Normálna 5 2 2 2 2 4 8" xfId="40558"/>
    <cellStyle name="Normálna 5 2 2 2 2 4 9" xfId="53191"/>
    <cellStyle name="Normálna 5 2 2 2 2 5" xfId="955"/>
    <cellStyle name="Normálna 5 2 2 2 2 5 2" xfId="2757"/>
    <cellStyle name="Normálna 5 2 2 2 2 5 2 2" xfId="7283"/>
    <cellStyle name="Normálna 5 2 2 2 2 5 2 2 2" xfId="15238"/>
    <cellStyle name="Normálna 5 2 2 2 2 5 2 2 2 2" xfId="40559"/>
    <cellStyle name="Normálna 5 2 2 2 2 5 2 2 3" xfId="21496"/>
    <cellStyle name="Normálna 5 2 2 2 2 5 2 2 3 2" xfId="40560"/>
    <cellStyle name="Normálna 5 2 2 2 2 5 2 2 4" xfId="40561"/>
    <cellStyle name="Normálna 5 2 2 2 2 5 2 2 5" xfId="53192"/>
    <cellStyle name="Normálna 5 2 2 2 2 5 2 3" xfId="10713"/>
    <cellStyle name="Normálna 5 2 2 2 2 5 2 3 2" xfId="40562"/>
    <cellStyle name="Normálna 5 2 2 2 2 5 2 4" xfId="21495"/>
    <cellStyle name="Normálna 5 2 2 2 2 5 2 4 2" xfId="40563"/>
    <cellStyle name="Normálna 5 2 2 2 2 5 2 5" xfId="40564"/>
    <cellStyle name="Normálna 5 2 2 2 2 5 2 6" xfId="53193"/>
    <cellStyle name="Normálna 5 2 2 2 2 5 3" xfId="5707"/>
    <cellStyle name="Normálna 5 2 2 2 2 5 3 2" xfId="13662"/>
    <cellStyle name="Normálna 5 2 2 2 2 5 3 2 2" xfId="40565"/>
    <cellStyle name="Normálna 5 2 2 2 2 5 3 3" xfId="21497"/>
    <cellStyle name="Normálna 5 2 2 2 2 5 3 3 2" xfId="40566"/>
    <cellStyle name="Normálna 5 2 2 2 2 5 3 4" xfId="40567"/>
    <cellStyle name="Normálna 5 2 2 2 2 5 3 5" xfId="53194"/>
    <cellStyle name="Normálna 5 2 2 2 2 5 4" xfId="8912"/>
    <cellStyle name="Normálna 5 2 2 2 2 5 4 2" xfId="40568"/>
    <cellStyle name="Normálna 5 2 2 2 2 5 5" xfId="21494"/>
    <cellStyle name="Normálna 5 2 2 2 2 5 5 2" xfId="40569"/>
    <cellStyle name="Normálna 5 2 2 2 2 5 6" xfId="40570"/>
    <cellStyle name="Normálna 5 2 2 2 2 5 7" xfId="53195"/>
    <cellStyle name="Normálna 5 2 2 2 2 6" xfId="1764"/>
    <cellStyle name="Normálna 5 2 2 2 2 6 2" xfId="6498"/>
    <cellStyle name="Normálna 5 2 2 2 2 6 2 2" xfId="14453"/>
    <cellStyle name="Normálna 5 2 2 2 2 6 2 2 2" xfId="40571"/>
    <cellStyle name="Normálna 5 2 2 2 2 6 2 3" xfId="21499"/>
    <cellStyle name="Normálna 5 2 2 2 2 6 2 3 2" xfId="40572"/>
    <cellStyle name="Normálna 5 2 2 2 2 6 2 4" xfId="40573"/>
    <cellStyle name="Normálna 5 2 2 2 2 6 2 5" xfId="53196"/>
    <cellStyle name="Normálna 5 2 2 2 2 6 3" xfId="9721"/>
    <cellStyle name="Normálna 5 2 2 2 2 6 3 2" xfId="40574"/>
    <cellStyle name="Normálna 5 2 2 2 2 6 4" xfId="21498"/>
    <cellStyle name="Normálna 5 2 2 2 2 6 4 2" xfId="40575"/>
    <cellStyle name="Normálna 5 2 2 2 2 6 5" xfId="40576"/>
    <cellStyle name="Normálna 5 2 2 2 2 6 6" xfId="53197"/>
    <cellStyle name="Normálna 5 2 2 2 2 7" xfId="3670"/>
    <cellStyle name="Normálna 5 2 2 2 2 7 2" xfId="4916"/>
    <cellStyle name="Normálna 5 2 2 2 2 7 2 2" xfId="12871"/>
    <cellStyle name="Normálna 5 2 2 2 2 7 2 2 2" xfId="40577"/>
    <cellStyle name="Normálna 5 2 2 2 2 7 2 3" xfId="21501"/>
    <cellStyle name="Normálna 5 2 2 2 2 7 2 3 2" xfId="40578"/>
    <cellStyle name="Normálna 5 2 2 2 2 7 2 4" xfId="40579"/>
    <cellStyle name="Normálna 5 2 2 2 2 7 2 5" xfId="53198"/>
    <cellStyle name="Normálna 5 2 2 2 2 7 3" xfId="11625"/>
    <cellStyle name="Normálna 5 2 2 2 2 7 3 2" xfId="40580"/>
    <cellStyle name="Normálna 5 2 2 2 2 7 4" xfId="21500"/>
    <cellStyle name="Normálna 5 2 2 2 2 7 4 2" xfId="40581"/>
    <cellStyle name="Normálna 5 2 2 2 2 7 5" xfId="40582"/>
    <cellStyle name="Normálna 5 2 2 2 2 7 6" xfId="53199"/>
    <cellStyle name="Normálna 5 2 2 2 2 8" xfId="4123"/>
    <cellStyle name="Normálna 5 2 2 2 2 8 2" xfId="12078"/>
    <cellStyle name="Normálna 5 2 2 2 2 8 2 2" xfId="40583"/>
    <cellStyle name="Normálna 5 2 2 2 2 8 3" xfId="21502"/>
    <cellStyle name="Normálna 5 2 2 2 2 8 3 2" xfId="40584"/>
    <cellStyle name="Normálna 5 2 2 2 2 8 4" xfId="40585"/>
    <cellStyle name="Normálna 5 2 2 2 2 8 5" xfId="53200"/>
    <cellStyle name="Normálna 5 2 2 2 2 9" xfId="8121"/>
    <cellStyle name="Normálna 5 2 2 2 2 9 2" xfId="40586"/>
    <cellStyle name="Normálna 5 2 2 2 3" xfId="222"/>
    <cellStyle name="Normálna 5 2 2 2 3 10" xfId="40587"/>
    <cellStyle name="Normálna 5 2 2 2 3 11" xfId="53201"/>
    <cellStyle name="Normálna 5 2 2 2 3 2" xfId="421"/>
    <cellStyle name="Normálna 5 2 2 2 3 2 10" xfId="53202"/>
    <cellStyle name="Normálna 5 2 2 2 3 2 2" xfId="813"/>
    <cellStyle name="Normálna 5 2 2 2 3 2 2 2" xfId="1608"/>
    <cellStyle name="Normálna 5 2 2 2 3 2 2 2 2" xfId="3410"/>
    <cellStyle name="Normálna 5 2 2 2 3 2 2 2 2 2" xfId="7936"/>
    <cellStyle name="Normálna 5 2 2 2 3 2 2 2 2 2 2" xfId="15891"/>
    <cellStyle name="Normálna 5 2 2 2 3 2 2 2 2 2 2 2" xfId="40588"/>
    <cellStyle name="Normálna 5 2 2 2 3 2 2 2 2 2 3" xfId="21508"/>
    <cellStyle name="Normálna 5 2 2 2 3 2 2 2 2 2 3 2" xfId="40589"/>
    <cellStyle name="Normálna 5 2 2 2 3 2 2 2 2 2 4" xfId="40590"/>
    <cellStyle name="Normálna 5 2 2 2 3 2 2 2 2 2 5" xfId="53203"/>
    <cellStyle name="Normálna 5 2 2 2 3 2 2 2 2 3" xfId="11366"/>
    <cellStyle name="Normálna 5 2 2 2 3 2 2 2 2 3 2" xfId="40591"/>
    <cellStyle name="Normálna 5 2 2 2 3 2 2 2 2 4" xfId="21507"/>
    <cellStyle name="Normálna 5 2 2 2 3 2 2 2 2 4 2" xfId="40592"/>
    <cellStyle name="Normálna 5 2 2 2 3 2 2 2 2 5" xfId="40593"/>
    <cellStyle name="Normálna 5 2 2 2 3 2 2 2 2 6" xfId="53204"/>
    <cellStyle name="Normálna 5 2 2 2 3 2 2 2 3" xfId="6360"/>
    <cellStyle name="Normálna 5 2 2 2 3 2 2 2 3 2" xfId="14315"/>
    <cellStyle name="Normálna 5 2 2 2 3 2 2 2 3 2 2" xfId="40594"/>
    <cellStyle name="Normálna 5 2 2 2 3 2 2 2 3 3" xfId="21509"/>
    <cellStyle name="Normálna 5 2 2 2 3 2 2 2 3 3 2" xfId="40595"/>
    <cellStyle name="Normálna 5 2 2 2 3 2 2 2 3 4" xfId="40596"/>
    <cellStyle name="Normálna 5 2 2 2 3 2 2 2 3 5" xfId="53205"/>
    <cellStyle name="Normálna 5 2 2 2 3 2 2 2 4" xfId="9565"/>
    <cellStyle name="Normálna 5 2 2 2 3 2 2 2 4 2" xfId="40597"/>
    <cellStyle name="Normálna 5 2 2 2 3 2 2 2 5" xfId="21506"/>
    <cellStyle name="Normálna 5 2 2 2 3 2 2 2 5 2" xfId="40598"/>
    <cellStyle name="Normálna 5 2 2 2 3 2 2 2 6" xfId="40599"/>
    <cellStyle name="Normálna 5 2 2 2 3 2 2 2 7" xfId="53206"/>
    <cellStyle name="Normálna 5 2 2 2 3 2 2 3" xfId="2418"/>
    <cellStyle name="Normálna 5 2 2 2 3 2 2 3 2" xfId="7151"/>
    <cellStyle name="Normálna 5 2 2 2 3 2 2 3 2 2" xfId="15106"/>
    <cellStyle name="Normálna 5 2 2 2 3 2 2 3 2 2 2" xfId="40600"/>
    <cellStyle name="Normálna 5 2 2 2 3 2 2 3 2 3" xfId="21511"/>
    <cellStyle name="Normálna 5 2 2 2 3 2 2 3 2 3 2" xfId="40601"/>
    <cellStyle name="Normálna 5 2 2 2 3 2 2 3 2 4" xfId="40602"/>
    <cellStyle name="Normálna 5 2 2 2 3 2 2 3 2 5" xfId="53207"/>
    <cellStyle name="Normálna 5 2 2 2 3 2 2 3 3" xfId="10375"/>
    <cellStyle name="Normálna 5 2 2 2 3 2 2 3 3 2" xfId="40603"/>
    <cellStyle name="Normálna 5 2 2 2 3 2 2 3 4" xfId="21510"/>
    <cellStyle name="Normálna 5 2 2 2 3 2 2 3 4 2" xfId="40604"/>
    <cellStyle name="Normálna 5 2 2 2 3 2 2 3 5" xfId="40605"/>
    <cellStyle name="Normálna 5 2 2 2 3 2 2 3 6" xfId="53208"/>
    <cellStyle name="Normálna 5 2 2 2 3 2 2 4" xfId="2646"/>
    <cellStyle name="Normálna 5 2 2 2 3 2 2 4 2" xfId="5569"/>
    <cellStyle name="Normálna 5 2 2 2 3 2 2 4 2 2" xfId="13524"/>
    <cellStyle name="Normálna 5 2 2 2 3 2 2 4 2 2 2" xfId="40606"/>
    <cellStyle name="Normálna 5 2 2 2 3 2 2 4 2 3" xfId="21513"/>
    <cellStyle name="Normálna 5 2 2 2 3 2 2 4 2 3 2" xfId="40607"/>
    <cellStyle name="Normálna 5 2 2 2 3 2 2 4 2 4" xfId="40608"/>
    <cellStyle name="Normálna 5 2 2 2 3 2 2 4 2 5" xfId="53209"/>
    <cellStyle name="Normálna 5 2 2 2 3 2 2 4 3" xfId="10603"/>
    <cellStyle name="Normálna 5 2 2 2 3 2 2 4 3 2" xfId="40609"/>
    <cellStyle name="Normálna 5 2 2 2 3 2 2 4 4" xfId="21512"/>
    <cellStyle name="Normálna 5 2 2 2 3 2 2 4 4 2" xfId="40610"/>
    <cellStyle name="Normálna 5 2 2 2 3 2 2 4 5" xfId="40611"/>
    <cellStyle name="Normálna 5 2 2 2 3 2 2 4 6" xfId="53210"/>
    <cellStyle name="Normálna 5 2 2 2 3 2 2 5" xfId="4776"/>
    <cellStyle name="Normálna 5 2 2 2 3 2 2 5 2" xfId="12731"/>
    <cellStyle name="Normálna 5 2 2 2 3 2 2 5 2 2" xfId="40612"/>
    <cellStyle name="Normálna 5 2 2 2 3 2 2 5 3" xfId="21514"/>
    <cellStyle name="Normálna 5 2 2 2 3 2 2 5 3 2" xfId="40613"/>
    <cellStyle name="Normálna 5 2 2 2 3 2 2 5 4" xfId="40614"/>
    <cellStyle name="Normálna 5 2 2 2 3 2 2 5 5" xfId="53211"/>
    <cellStyle name="Normálna 5 2 2 2 3 2 2 6" xfId="8774"/>
    <cellStyle name="Normálna 5 2 2 2 3 2 2 6 2" xfId="40615"/>
    <cellStyle name="Normálna 5 2 2 2 3 2 2 7" xfId="21505"/>
    <cellStyle name="Normálna 5 2 2 2 3 2 2 7 2" xfId="40616"/>
    <cellStyle name="Normálna 5 2 2 2 3 2 2 8" xfId="40617"/>
    <cellStyle name="Normálna 5 2 2 2 3 2 2 9" xfId="53212"/>
    <cellStyle name="Normálna 5 2 2 2 3 2 3" xfId="1218"/>
    <cellStyle name="Normálna 5 2 2 2 3 2 3 2" xfId="3020"/>
    <cellStyle name="Normálna 5 2 2 2 3 2 3 2 2" xfId="7546"/>
    <cellStyle name="Normálna 5 2 2 2 3 2 3 2 2 2" xfId="15501"/>
    <cellStyle name="Normálna 5 2 2 2 3 2 3 2 2 2 2" xfId="40618"/>
    <cellStyle name="Normálna 5 2 2 2 3 2 3 2 2 3" xfId="21517"/>
    <cellStyle name="Normálna 5 2 2 2 3 2 3 2 2 3 2" xfId="40619"/>
    <cellStyle name="Normálna 5 2 2 2 3 2 3 2 2 4" xfId="40620"/>
    <cellStyle name="Normálna 5 2 2 2 3 2 3 2 2 5" xfId="53213"/>
    <cellStyle name="Normálna 5 2 2 2 3 2 3 2 3" xfId="10976"/>
    <cellStyle name="Normálna 5 2 2 2 3 2 3 2 3 2" xfId="40621"/>
    <cellStyle name="Normálna 5 2 2 2 3 2 3 2 4" xfId="21516"/>
    <cellStyle name="Normálna 5 2 2 2 3 2 3 2 4 2" xfId="40622"/>
    <cellStyle name="Normálna 5 2 2 2 3 2 3 2 5" xfId="40623"/>
    <cellStyle name="Normálna 5 2 2 2 3 2 3 2 6" xfId="53214"/>
    <cellStyle name="Normálna 5 2 2 2 3 2 3 3" xfId="5970"/>
    <cellStyle name="Normálna 5 2 2 2 3 2 3 3 2" xfId="13925"/>
    <cellStyle name="Normálna 5 2 2 2 3 2 3 3 2 2" xfId="40624"/>
    <cellStyle name="Normálna 5 2 2 2 3 2 3 3 3" xfId="21518"/>
    <cellStyle name="Normálna 5 2 2 2 3 2 3 3 3 2" xfId="40625"/>
    <cellStyle name="Normálna 5 2 2 2 3 2 3 3 4" xfId="40626"/>
    <cellStyle name="Normálna 5 2 2 2 3 2 3 3 5" xfId="53215"/>
    <cellStyle name="Normálna 5 2 2 2 3 2 3 4" xfId="9175"/>
    <cellStyle name="Normálna 5 2 2 2 3 2 3 4 2" xfId="40627"/>
    <cellStyle name="Normálna 5 2 2 2 3 2 3 5" xfId="21515"/>
    <cellStyle name="Normálna 5 2 2 2 3 2 3 5 2" xfId="40628"/>
    <cellStyle name="Normálna 5 2 2 2 3 2 3 6" xfId="40629"/>
    <cellStyle name="Normálna 5 2 2 2 3 2 3 7" xfId="53216"/>
    <cellStyle name="Normálna 5 2 2 2 3 2 4" xfId="2028"/>
    <cellStyle name="Normálna 5 2 2 2 3 2 4 2" xfId="6761"/>
    <cellStyle name="Normálna 5 2 2 2 3 2 4 2 2" xfId="14716"/>
    <cellStyle name="Normálna 5 2 2 2 3 2 4 2 2 2" xfId="40630"/>
    <cellStyle name="Normálna 5 2 2 2 3 2 4 2 3" xfId="21520"/>
    <cellStyle name="Normálna 5 2 2 2 3 2 4 2 3 2" xfId="40631"/>
    <cellStyle name="Normálna 5 2 2 2 3 2 4 2 4" xfId="40632"/>
    <cellStyle name="Normálna 5 2 2 2 3 2 4 2 5" xfId="53217"/>
    <cellStyle name="Normálna 5 2 2 2 3 2 4 3" xfId="9985"/>
    <cellStyle name="Normálna 5 2 2 2 3 2 4 3 2" xfId="40633"/>
    <cellStyle name="Normálna 5 2 2 2 3 2 4 4" xfId="21519"/>
    <cellStyle name="Normálna 5 2 2 2 3 2 4 4 2" xfId="40634"/>
    <cellStyle name="Normálna 5 2 2 2 3 2 4 5" xfId="40635"/>
    <cellStyle name="Normálna 5 2 2 2 3 2 4 6" xfId="53218"/>
    <cellStyle name="Normálna 5 2 2 2 3 2 5" xfId="2586"/>
    <cellStyle name="Normálna 5 2 2 2 3 2 5 2" xfId="5179"/>
    <cellStyle name="Normálna 5 2 2 2 3 2 5 2 2" xfId="13134"/>
    <cellStyle name="Normálna 5 2 2 2 3 2 5 2 2 2" xfId="40636"/>
    <cellStyle name="Normálna 5 2 2 2 3 2 5 2 3" xfId="21522"/>
    <cellStyle name="Normálna 5 2 2 2 3 2 5 2 3 2" xfId="40637"/>
    <cellStyle name="Normálna 5 2 2 2 3 2 5 2 4" xfId="40638"/>
    <cellStyle name="Normálna 5 2 2 2 3 2 5 2 5" xfId="53219"/>
    <cellStyle name="Normálna 5 2 2 2 3 2 5 3" xfId="10543"/>
    <cellStyle name="Normálna 5 2 2 2 3 2 5 3 2" xfId="40639"/>
    <cellStyle name="Normálna 5 2 2 2 3 2 5 4" xfId="21521"/>
    <cellStyle name="Normálna 5 2 2 2 3 2 5 4 2" xfId="40640"/>
    <cellStyle name="Normálna 5 2 2 2 3 2 5 5" xfId="40641"/>
    <cellStyle name="Normálna 5 2 2 2 3 2 5 6" xfId="53220"/>
    <cellStyle name="Normálna 5 2 2 2 3 2 6" xfId="4386"/>
    <cellStyle name="Normálna 5 2 2 2 3 2 6 2" xfId="12341"/>
    <cellStyle name="Normálna 5 2 2 2 3 2 6 2 2" xfId="40642"/>
    <cellStyle name="Normálna 5 2 2 2 3 2 6 3" xfId="21523"/>
    <cellStyle name="Normálna 5 2 2 2 3 2 6 3 2" xfId="40643"/>
    <cellStyle name="Normálna 5 2 2 2 3 2 6 4" xfId="40644"/>
    <cellStyle name="Normálna 5 2 2 2 3 2 6 5" xfId="53221"/>
    <cellStyle name="Normálna 5 2 2 2 3 2 7" xfId="8384"/>
    <cellStyle name="Normálna 5 2 2 2 3 2 7 2" xfId="40645"/>
    <cellStyle name="Normálna 5 2 2 2 3 2 8" xfId="21504"/>
    <cellStyle name="Normálna 5 2 2 2 3 2 8 2" xfId="40646"/>
    <cellStyle name="Normálna 5 2 2 2 3 2 9" xfId="40647"/>
    <cellStyle name="Normálna 5 2 2 2 3 3" xfId="620"/>
    <cellStyle name="Normálna 5 2 2 2 3 3 2" xfId="1415"/>
    <cellStyle name="Normálna 5 2 2 2 3 3 2 2" xfId="3217"/>
    <cellStyle name="Normálna 5 2 2 2 3 3 2 2 2" xfId="7743"/>
    <cellStyle name="Normálna 5 2 2 2 3 3 2 2 2 2" xfId="15698"/>
    <cellStyle name="Normálna 5 2 2 2 3 3 2 2 2 2 2" xfId="40648"/>
    <cellStyle name="Normálna 5 2 2 2 3 3 2 2 2 3" xfId="21527"/>
    <cellStyle name="Normálna 5 2 2 2 3 3 2 2 2 3 2" xfId="40649"/>
    <cellStyle name="Normálna 5 2 2 2 3 3 2 2 2 4" xfId="40650"/>
    <cellStyle name="Normálna 5 2 2 2 3 3 2 2 2 5" xfId="53222"/>
    <cellStyle name="Normálna 5 2 2 2 3 3 2 2 3" xfId="11173"/>
    <cellStyle name="Normálna 5 2 2 2 3 3 2 2 3 2" xfId="40651"/>
    <cellStyle name="Normálna 5 2 2 2 3 3 2 2 4" xfId="21526"/>
    <cellStyle name="Normálna 5 2 2 2 3 3 2 2 4 2" xfId="40652"/>
    <cellStyle name="Normálna 5 2 2 2 3 3 2 2 5" xfId="40653"/>
    <cellStyle name="Normálna 5 2 2 2 3 3 2 2 6" xfId="53223"/>
    <cellStyle name="Normálna 5 2 2 2 3 3 2 3" xfId="6167"/>
    <cellStyle name="Normálna 5 2 2 2 3 3 2 3 2" xfId="14122"/>
    <cellStyle name="Normálna 5 2 2 2 3 3 2 3 2 2" xfId="40654"/>
    <cellStyle name="Normálna 5 2 2 2 3 3 2 3 3" xfId="21528"/>
    <cellStyle name="Normálna 5 2 2 2 3 3 2 3 3 2" xfId="40655"/>
    <cellStyle name="Normálna 5 2 2 2 3 3 2 3 4" xfId="40656"/>
    <cellStyle name="Normálna 5 2 2 2 3 3 2 3 5" xfId="53224"/>
    <cellStyle name="Normálna 5 2 2 2 3 3 2 4" xfId="9372"/>
    <cellStyle name="Normálna 5 2 2 2 3 3 2 4 2" xfId="40657"/>
    <cellStyle name="Normálna 5 2 2 2 3 3 2 5" xfId="21525"/>
    <cellStyle name="Normálna 5 2 2 2 3 3 2 5 2" xfId="40658"/>
    <cellStyle name="Normálna 5 2 2 2 3 3 2 6" xfId="40659"/>
    <cellStyle name="Normálna 5 2 2 2 3 3 2 7" xfId="53225"/>
    <cellStyle name="Normálna 5 2 2 2 3 3 3" xfId="2225"/>
    <cellStyle name="Normálna 5 2 2 2 3 3 3 2" xfId="6958"/>
    <cellStyle name="Normálna 5 2 2 2 3 3 3 2 2" xfId="14913"/>
    <cellStyle name="Normálna 5 2 2 2 3 3 3 2 2 2" xfId="40660"/>
    <cellStyle name="Normálna 5 2 2 2 3 3 3 2 3" xfId="21530"/>
    <cellStyle name="Normálna 5 2 2 2 3 3 3 2 3 2" xfId="40661"/>
    <cellStyle name="Normálna 5 2 2 2 3 3 3 2 4" xfId="40662"/>
    <cellStyle name="Normálna 5 2 2 2 3 3 3 2 5" xfId="53226"/>
    <cellStyle name="Normálna 5 2 2 2 3 3 3 3" xfId="10182"/>
    <cellStyle name="Normálna 5 2 2 2 3 3 3 3 2" xfId="40663"/>
    <cellStyle name="Normálna 5 2 2 2 3 3 3 4" xfId="21529"/>
    <cellStyle name="Normálna 5 2 2 2 3 3 3 4 2" xfId="40664"/>
    <cellStyle name="Normálna 5 2 2 2 3 3 3 5" xfId="40665"/>
    <cellStyle name="Normálna 5 2 2 2 3 3 3 6" xfId="53227"/>
    <cellStyle name="Normálna 5 2 2 2 3 3 4" xfId="4015"/>
    <cellStyle name="Normálna 5 2 2 2 3 3 4 2" xfId="5376"/>
    <cellStyle name="Normálna 5 2 2 2 3 3 4 2 2" xfId="13331"/>
    <cellStyle name="Normálna 5 2 2 2 3 3 4 2 2 2" xfId="40666"/>
    <cellStyle name="Normálna 5 2 2 2 3 3 4 2 3" xfId="21532"/>
    <cellStyle name="Normálna 5 2 2 2 3 3 4 2 3 2" xfId="40667"/>
    <cellStyle name="Normálna 5 2 2 2 3 3 4 2 4" xfId="40668"/>
    <cellStyle name="Normálna 5 2 2 2 3 3 4 2 5" xfId="53228"/>
    <cellStyle name="Normálna 5 2 2 2 3 3 4 3" xfId="11970"/>
    <cellStyle name="Normálna 5 2 2 2 3 3 4 3 2" xfId="40669"/>
    <cellStyle name="Normálna 5 2 2 2 3 3 4 4" xfId="21531"/>
    <cellStyle name="Normálna 5 2 2 2 3 3 4 4 2" xfId="40670"/>
    <cellStyle name="Normálna 5 2 2 2 3 3 4 5" xfId="40671"/>
    <cellStyle name="Normálna 5 2 2 2 3 3 4 6" xfId="53229"/>
    <cellStyle name="Normálna 5 2 2 2 3 3 5" xfId="4583"/>
    <cellStyle name="Normálna 5 2 2 2 3 3 5 2" xfId="12538"/>
    <cellStyle name="Normálna 5 2 2 2 3 3 5 2 2" xfId="40672"/>
    <cellStyle name="Normálna 5 2 2 2 3 3 5 3" xfId="21533"/>
    <cellStyle name="Normálna 5 2 2 2 3 3 5 3 2" xfId="40673"/>
    <cellStyle name="Normálna 5 2 2 2 3 3 5 4" xfId="40674"/>
    <cellStyle name="Normálna 5 2 2 2 3 3 5 5" xfId="53230"/>
    <cellStyle name="Normálna 5 2 2 2 3 3 6" xfId="8581"/>
    <cellStyle name="Normálna 5 2 2 2 3 3 6 2" xfId="40675"/>
    <cellStyle name="Normálna 5 2 2 2 3 3 7" xfId="21524"/>
    <cellStyle name="Normálna 5 2 2 2 3 3 7 2" xfId="40676"/>
    <cellStyle name="Normálna 5 2 2 2 3 3 8" xfId="40677"/>
    <cellStyle name="Normálna 5 2 2 2 3 3 9" xfId="53231"/>
    <cellStyle name="Normálna 5 2 2 2 3 4" xfId="1025"/>
    <cellStyle name="Normálna 5 2 2 2 3 4 2" xfId="2827"/>
    <cellStyle name="Normálna 5 2 2 2 3 4 2 2" xfId="7353"/>
    <cellStyle name="Normálna 5 2 2 2 3 4 2 2 2" xfId="15308"/>
    <cellStyle name="Normálna 5 2 2 2 3 4 2 2 2 2" xfId="40678"/>
    <cellStyle name="Normálna 5 2 2 2 3 4 2 2 3" xfId="21536"/>
    <cellStyle name="Normálna 5 2 2 2 3 4 2 2 3 2" xfId="40679"/>
    <cellStyle name="Normálna 5 2 2 2 3 4 2 2 4" xfId="40680"/>
    <cellStyle name="Normálna 5 2 2 2 3 4 2 2 5" xfId="53232"/>
    <cellStyle name="Normálna 5 2 2 2 3 4 2 3" xfId="10783"/>
    <cellStyle name="Normálna 5 2 2 2 3 4 2 3 2" xfId="40681"/>
    <cellStyle name="Normálna 5 2 2 2 3 4 2 4" xfId="21535"/>
    <cellStyle name="Normálna 5 2 2 2 3 4 2 4 2" xfId="40682"/>
    <cellStyle name="Normálna 5 2 2 2 3 4 2 5" xfId="40683"/>
    <cellStyle name="Normálna 5 2 2 2 3 4 2 6" xfId="53233"/>
    <cellStyle name="Normálna 5 2 2 2 3 4 3" xfId="5777"/>
    <cellStyle name="Normálna 5 2 2 2 3 4 3 2" xfId="13732"/>
    <cellStyle name="Normálna 5 2 2 2 3 4 3 2 2" xfId="40684"/>
    <cellStyle name="Normálna 5 2 2 2 3 4 3 3" xfId="21537"/>
    <cellStyle name="Normálna 5 2 2 2 3 4 3 3 2" xfId="40685"/>
    <cellStyle name="Normálna 5 2 2 2 3 4 3 4" xfId="40686"/>
    <cellStyle name="Normálna 5 2 2 2 3 4 3 5" xfId="53234"/>
    <cellStyle name="Normálna 5 2 2 2 3 4 4" xfId="8982"/>
    <cellStyle name="Normálna 5 2 2 2 3 4 4 2" xfId="40687"/>
    <cellStyle name="Normálna 5 2 2 2 3 4 5" xfId="21534"/>
    <cellStyle name="Normálna 5 2 2 2 3 4 5 2" xfId="40688"/>
    <cellStyle name="Normálna 5 2 2 2 3 4 6" xfId="40689"/>
    <cellStyle name="Normálna 5 2 2 2 3 4 7" xfId="53235"/>
    <cellStyle name="Normálna 5 2 2 2 3 5" xfId="1835"/>
    <cellStyle name="Normálna 5 2 2 2 3 5 2" xfId="6568"/>
    <cellStyle name="Normálna 5 2 2 2 3 5 2 2" xfId="14523"/>
    <cellStyle name="Normálna 5 2 2 2 3 5 2 2 2" xfId="40690"/>
    <cellStyle name="Normálna 5 2 2 2 3 5 2 3" xfId="21539"/>
    <cellStyle name="Normálna 5 2 2 2 3 5 2 3 2" xfId="40691"/>
    <cellStyle name="Normálna 5 2 2 2 3 5 2 4" xfId="40692"/>
    <cellStyle name="Normálna 5 2 2 2 3 5 2 5" xfId="53236"/>
    <cellStyle name="Normálna 5 2 2 2 3 5 3" xfId="9792"/>
    <cellStyle name="Normálna 5 2 2 2 3 5 3 2" xfId="40693"/>
    <cellStyle name="Normálna 5 2 2 2 3 5 4" xfId="21538"/>
    <cellStyle name="Normálna 5 2 2 2 3 5 4 2" xfId="40694"/>
    <cellStyle name="Normálna 5 2 2 2 3 5 5" xfId="40695"/>
    <cellStyle name="Normálna 5 2 2 2 3 5 6" xfId="53237"/>
    <cellStyle name="Normálna 5 2 2 2 3 6" xfId="3565"/>
    <cellStyle name="Normálna 5 2 2 2 3 6 2" xfId="4986"/>
    <cellStyle name="Normálna 5 2 2 2 3 6 2 2" xfId="12941"/>
    <cellStyle name="Normálna 5 2 2 2 3 6 2 2 2" xfId="40696"/>
    <cellStyle name="Normálna 5 2 2 2 3 6 2 3" xfId="21541"/>
    <cellStyle name="Normálna 5 2 2 2 3 6 2 3 2" xfId="40697"/>
    <cellStyle name="Normálna 5 2 2 2 3 6 2 4" xfId="40698"/>
    <cellStyle name="Normálna 5 2 2 2 3 6 2 5" xfId="53238"/>
    <cellStyle name="Normálna 5 2 2 2 3 6 3" xfId="11521"/>
    <cellStyle name="Normálna 5 2 2 2 3 6 3 2" xfId="40699"/>
    <cellStyle name="Normálna 5 2 2 2 3 6 4" xfId="21540"/>
    <cellStyle name="Normálna 5 2 2 2 3 6 4 2" xfId="40700"/>
    <cellStyle name="Normálna 5 2 2 2 3 6 5" xfId="40701"/>
    <cellStyle name="Normálna 5 2 2 2 3 6 6" xfId="53239"/>
    <cellStyle name="Normálna 5 2 2 2 3 7" xfId="4193"/>
    <cellStyle name="Normálna 5 2 2 2 3 7 2" xfId="12148"/>
    <cellStyle name="Normálna 5 2 2 2 3 7 2 2" xfId="40702"/>
    <cellStyle name="Normálna 5 2 2 2 3 7 3" xfId="21542"/>
    <cellStyle name="Normálna 5 2 2 2 3 7 3 2" xfId="40703"/>
    <cellStyle name="Normálna 5 2 2 2 3 7 4" xfId="40704"/>
    <cellStyle name="Normálna 5 2 2 2 3 7 5" xfId="53240"/>
    <cellStyle name="Normálna 5 2 2 2 3 8" xfId="8191"/>
    <cellStyle name="Normálna 5 2 2 2 3 8 2" xfId="40705"/>
    <cellStyle name="Normálna 5 2 2 2 3 9" xfId="21503"/>
    <cellStyle name="Normálna 5 2 2 2 3 9 2" xfId="40706"/>
    <cellStyle name="Normálna 5 2 2 2 4" xfId="324"/>
    <cellStyle name="Normálna 5 2 2 2 4 10" xfId="53241"/>
    <cellStyle name="Normálna 5 2 2 2 4 2" xfId="716"/>
    <cellStyle name="Normálna 5 2 2 2 4 2 2" xfId="1511"/>
    <cellStyle name="Normálna 5 2 2 2 4 2 2 2" xfId="3313"/>
    <cellStyle name="Normálna 5 2 2 2 4 2 2 2 2" xfId="7839"/>
    <cellStyle name="Normálna 5 2 2 2 4 2 2 2 2 2" xfId="15794"/>
    <cellStyle name="Normálna 5 2 2 2 4 2 2 2 2 2 2" xfId="40707"/>
    <cellStyle name="Normálna 5 2 2 2 4 2 2 2 2 3" xfId="21547"/>
    <cellStyle name="Normálna 5 2 2 2 4 2 2 2 2 3 2" xfId="40708"/>
    <cellStyle name="Normálna 5 2 2 2 4 2 2 2 2 4" xfId="40709"/>
    <cellStyle name="Normálna 5 2 2 2 4 2 2 2 2 5" xfId="53242"/>
    <cellStyle name="Normálna 5 2 2 2 4 2 2 2 3" xfId="11269"/>
    <cellStyle name="Normálna 5 2 2 2 4 2 2 2 3 2" xfId="40710"/>
    <cellStyle name="Normálna 5 2 2 2 4 2 2 2 4" xfId="21546"/>
    <cellStyle name="Normálna 5 2 2 2 4 2 2 2 4 2" xfId="40711"/>
    <cellStyle name="Normálna 5 2 2 2 4 2 2 2 5" xfId="40712"/>
    <cellStyle name="Normálna 5 2 2 2 4 2 2 2 6" xfId="53243"/>
    <cellStyle name="Normálna 5 2 2 2 4 2 2 3" xfId="6263"/>
    <cellStyle name="Normálna 5 2 2 2 4 2 2 3 2" xfId="14218"/>
    <cellStyle name="Normálna 5 2 2 2 4 2 2 3 2 2" xfId="40713"/>
    <cellStyle name="Normálna 5 2 2 2 4 2 2 3 3" xfId="21548"/>
    <cellStyle name="Normálna 5 2 2 2 4 2 2 3 3 2" xfId="40714"/>
    <cellStyle name="Normálna 5 2 2 2 4 2 2 3 4" xfId="40715"/>
    <cellStyle name="Normálna 5 2 2 2 4 2 2 3 5" xfId="53244"/>
    <cellStyle name="Normálna 5 2 2 2 4 2 2 4" xfId="9468"/>
    <cellStyle name="Normálna 5 2 2 2 4 2 2 4 2" xfId="40716"/>
    <cellStyle name="Normálna 5 2 2 2 4 2 2 5" xfId="21545"/>
    <cellStyle name="Normálna 5 2 2 2 4 2 2 5 2" xfId="40717"/>
    <cellStyle name="Normálna 5 2 2 2 4 2 2 6" xfId="40718"/>
    <cellStyle name="Normálna 5 2 2 2 4 2 2 7" xfId="53245"/>
    <cellStyle name="Normálna 5 2 2 2 4 2 3" xfId="2321"/>
    <cellStyle name="Normálna 5 2 2 2 4 2 3 2" xfId="7054"/>
    <cellStyle name="Normálna 5 2 2 2 4 2 3 2 2" xfId="15009"/>
    <cellStyle name="Normálna 5 2 2 2 4 2 3 2 2 2" xfId="40719"/>
    <cellStyle name="Normálna 5 2 2 2 4 2 3 2 3" xfId="21550"/>
    <cellStyle name="Normálna 5 2 2 2 4 2 3 2 3 2" xfId="40720"/>
    <cellStyle name="Normálna 5 2 2 2 4 2 3 2 4" xfId="40721"/>
    <cellStyle name="Normálna 5 2 2 2 4 2 3 2 5" xfId="53246"/>
    <cellStyle name="Normálna 5 2 2 2 4 2 3 3" xfId="10278"/>
    <cellStyle name="Normálna 5 2 2 2 4 2 3 3 2" xfId="40722"/>
    <cellStyle name="Normálna 5 2 2 2 4 2 3 4" xfId="21549"/>
    <cellStyle name="Normálna 5 2 2 2 4 2 3 4 2" xfId="40723"/>
    <cellStyle name="Normálna 5 2 2 2 4 2 3 5" xfId="40724"/>
    <cellStyle name="Normálna 5 2 2 2 4 2 3 6" xfId="53247"/>
    <cellStyle name="Normálna 5 2 2 2 4 2 4" xfId="4017"/>
    <cellStyle name="Normálna 5 2 2 2 4 2 4 2" xfId="5472"/>
    <cellStyle name="Normálna 5 2 2 2 4 2 4 2 2" xfId="13427"/>
    <cellStyle name="Normálna 5 2 2 2 4 2 4 2 2 2" xfId="40725"/>
    <cellStyle name="Normálna 5 2 2 2 4 2 4 2 3" xfId="21552"/>
    <cellStyle name="Normálna 5 2 2 2 4 2 4 2 3 2" xfId="40726"/>
    <cellStyle name="Normálna 5 2 2 2 4 2 4 2 4" xfId="40727"/>
    <cellStyle name="Normálna 5 2 2 2 4 2 4 2 5" xfId="53248"/>
    <cellStyle name="Normálna 5 2 2 2 4 2 4 3" xfId="11972"/>
    <cellStyle name="Normálna 5 2 2 2 4 2 4 3 2" xfId="40728"/>
    <cellStyle name="Normálna 5 2 2 2 4 2 4 4" xfId="21551"/>
    <cellStyle name="Normálna 5 2 2 2 4 2 4 4 2" xfId="40729"/>
    <cellStyle name="Normálna 5 2 2 2 4 2 4 5" xfId="40730"/>
    <cellStyle name="Normálna 5 2 2 2 4 2 4 6" xfId="53249"/>
    <cellStyle name="Normálna 5 2 2 2 4 2 5" xfId="4679"/>
    <cellStyle name="Normálna 5 2 2 2 4 2 5 2" xfId="12634"/>
    <cellStyle name="Normálna 5 2 2 2 4 2 5 2 2" xfId="40731"/>
    <cellStyle name="Normálna 5 2 2 2 4 2 5 3" xfId="21553"/>
    <cellStyle name="Normálna 5 2 2 2 4 2 5 3 2" xfId="40732"/>
    <cellStyle name="Normálna 5 2 2 2 4 2 5 4" xfId="40733"/>
    <cellStyle name="Normálna 5 2 2 2 4 2 5 5" xfId="53250"/>
    <cellStyle name="Normálna 5 2 2 2 4 2 6" xfId="8677"/>
    <cellStyle name="Normálna 5 2 2 2 4 2 6 2" xfId="40734"/>
    <cellStyle name="Normálna 5 2 2 2 4 2 7" xfId="21544"/>
    <cellStyle name="Normálna 5 2 2 2 4 2 7 2" xfId="40735"/>
    <cellStyle name="Normálna 5 2 2 2 4 2 8" xfId="40736"/>
    <cellStyle name="Normálna 5 2 2 2 4 2 9" xfId="53251"/>
    <cellStyle name="Normálna 5 2 2 2 4 3" xfId="1121"/>
    <cellStyle name="Normálna 5 2 2 2 4 3 2" xfId="2923"/>
    <cellStyle name="Normálna 5 2 2 2 4 3 2 2" xfId="7449"/>
    <cellStyle name="Normálna 5 2 2 2 4 3 2 2 2" xfId="15404"/>
    <cellStyle name="Normálna 5 2 2 2 4 3 2 2 2 2" xfId="40737"/>
    <cellStyle name="Normálna 5 2 2 2 4 3 2 2 3" xfId="21556"/>
    <cellStyle name="Normálna 5 2 2 2 4 3 2 2 3 2" xfId="40738"/>
    <cellStyle name="Normálna 5 2 2 2 4 3 2 2 4" xfId="40739"/>
    <cellStyle name="Normálna 5 2 2 2 4 3 2 2 5" xfId="53252"/>
    <cellStyle name="Normálna 5 2 2 2 4 3 2 3" xfId="10879"/>
    <cellStyle name="Normálna 5 2 2 2 4 3 2 3 2" xfId="40740"/>
    <cellStyle name="Normálna 5 2 2 2 4 3 2 4" xfId="21555"/>
    <cellStyle name="Normálna 5 2 2 2 4 3 2 4 2" xfId="40741"/>
    <cellStyle name="Normálna 5 2 2 2 4 3 2 5" xfId="40742"/>
    <cellStyle name="Normálna 5 2 2 2 4 3 2 6" xfId="53253"/>
    <cellStyle name="Normálna 5 2 2 2 4 3 3" xfId="5873"/>
    <cellStyle name="Normálna 5 2 2 2 4 3 3 2" xfId="13828"/>
    <cellStyle name="Normálna 5 2 2 2 4 3 3 2 2" xfId="40743"/>
    <cellStyle name="Normálna 5 2 2 2 4 3 3 3" xfId="21557"/>
    <cellStyle name="Normálna 5 2 2 2 4 3 3 3 2" xfId="40744"/>
    <cellStyle name="Normálna 5 2 2 2 4 3 3 4" xfId="40745"/>
    <cellStyle name="Normálna 5 2 2 2 4 3 3 5" xfId="53254"/>
    <cellStyle name="Normálna 5 2 2 2 4 3 4" xfId="9078"/>
    <cellStyle name="Normálna 5 2 2 2 4 3 4 2" xfId="40746"/>
    <cellStyle name="Normálna 5 2 2 2 4 3 5" xfId="21554"/>
    <cellStyle name="Normálna 5 2 2 2 4 3 5 2" xfId="40747"/>
    <cellStyle name="Normálna 5 2 2 2 4 3 6" xfId="40748"/>
    <cellStyle name="Normálna 5 2 2 2 4 3 7" xfId="53255"/>
    <cellStyle name="Normálna 5 2 2 2 4 4" xfId="1931"/>
    <cellStyle name="Normálna 5 2 2 2 4 4 2" xfId="6664"/>
    <cellStyle name="Normálna 5 2 2 2 4 4 2 2" xfId="14619"/>
    <cellStyle name="Normálna 5 2 2 2 4 4 2 2 2" xfId="40749"/>
    <cellStyle name="Normálna 5 2 2 2 4 4 2 3" xfId="21559"/>
    <cellStyle name="Normálna 5 2 2 2 4 4 2 3 2" xfId="40750"/>
    <cellStyle name="Normálna 5 2 2 2 4 4 2 4" xfId="40751"/>
    <cellStyle name="Normálna 5 2 2 2 4 4 2 5" xfId="53256"/>
    <cellStyle name="Normálna 5 2 2 2 4 4 3" xfId="9888"/>
    <cellStyle name="Normálna 5 2 2 2 4 4 3 2" xfId="40752"/>
    <cellStyle name="Normálna 5 2 2 2 4 4 4" xfId="21558"/>
    <cellStyle name="Normálna 5 2 2 2 4 4 4 2" xfId="40753"/>
    <cellStyle name="Normálna 5 2 2 2 4 4 5" xfId="40754"/>
    <cellStyle name="Normálna 5 2 2 2 4 4 6" xfId="53257"/>
    <cellStyle name="Normálna 5 2 2 2 4 5" xfId="3844"/>
    <cellStyle name="Normálna 5 2 2 2 4 5 2" xfId="5082"/>
    <cellStyle name="Normálna 5 2 2 2 4 5 2 2" xfId="13037"/>
    <cellStyle name="Normálna 5 2 2 2 4 5 2 2 2" xfId="40755"/>
    <cellStyle name="Normálna 5 2 2 2 4 5 2 3" xfId="21561"/>
    <cellStyle name="Normálna 5 2 2 2 4 5 2 3 2" xfId="40756"/>
    <cellStyle name="Normálna 5 2 2 2 4 5 2 4" xfId="40757"/>
    <cellStyle name="Normálna 5 2 2 2 4 5 2 5" xfId="53258"/>
    <cellStyle name="Normálna 5 2 2 2 4 5 3" xfId="11799"/>
    <cellStyle name="Normálna 5 2 2 2 4 5 3 2" xfId="40758"/>
    <cellStyle name="Normálna 5 2 2 2 4 5 4" xfId="21560"/>
    <cellStyle name="Normálna 5 2 2 2 4 5 4 2" xfId="40759"/>
    <cellStyle name="Normálna 5 2 2 2 4 5 5" xfId="40760"/>
    <cellStyle name="Normálna 5 2 2 2 4 5 6" xfId="53259"/>
    <cellStyle name="Normálna 5 2 2 2 4 6" xfId="4289"/>
    <cellStyle name="Normálna 5 2 2 2 4 6 2" xfId="12244"/>
    <cellStyle name="Normálna 5 2 2 2 4 6 2 2" xfId="40761"/>
    <cellStyle name="Normálna 5 2 2 2 4 6 3" xfId="21562"/>
    <cellStyle name="Normálna 5 2 2 2 4 6 3 2" xfId="40762"/>
    <cellStyle name="Normálna 5 2 2 2 4 6 4" xfId="40763"/>
    <cellStyle name="Normálna 5 2 2 2 4 6 5" xfId="53260"/>
    <cellStyle name="Normálna 5 2 2 2 4 7" xfId="8287"/>
    <cellStyle name="Normálna 5 2 2 2 4 7 2" xfId="40764"/>
    <cellStyle name="Normálna 5 2 2 2 4 8" xfId="21543"/>
    <cellStyle name="Normálna 5 2 2 2 4 8 2" xfId="40765"/>
    <cellStyle name="Normálna 5 2 2 2 4 9" xfId="40766"/>
    <cellStyle name="Normálna 5 2 2 2 5" xfId="523"/>
    <cellStyle name="Normálna 5 2 2 2 5 2" xfId="1318"/>
    <cellStyle name="Normálna 5 2 2 2 5 2 2" xfId="3120"/>
    <cellStyle name="Normálna 5 2 2 2 5 2 2 2" xfId="7646"/>
    <cellStyle name="Normálna 5 2 2 2 5 2 2 2 2" xfId="15601"/>
    <cellStyle name="Normálna 5 2 2 2 5 2 2 2 2 2" xfId="40767"/>
    <cellStyle name="Normálna 5 2 2 2 5 2 2 2 3" xfId="21566"/>
    <cellStyle name="Normálna 5 2 2 2 5 2 2 2 3 2" xfId="40768"/>
    <cellStyle name="Normálna 5 2 2 2 5 2 2 2 4" xfId="40769"/>
    <cellStyle name="Normálna 5 2 2 2 5 2 2 2 5" xfId="53261"/>
    <cellStyle name="Normálna 5 2 2 2 5 2 2 3" xfId="11076"/>
    <cellStyle name="Normálna 5 2 2 2 5 2 2 3 2" xfId="40770"/>
    <cellStyle name="Normálna 5 2 2 2 5 2 2 4" xfId="21565"/>
    <cellStyle name="Normálna 5 2 2 2 5 2 2 4 2" xfId="40771"/>
    <cellStyle name="Normálna 5 2 2 2 5 2 2 5" xfId="40772"/>
    <cellStyle name="Normálna 5 2 2 2 5 2 2 6" xfId="53262"/>
    <cellStyle name="Normálna 5 2 2 2 5 2 3" xfId="6070"/>
    <cellStyle name="Normálna 5 2 2 2 5 2 3 2" xfId="14025"/>
    <cellStyle name="Normálna 5 2 2 2 5 2 3 2 2" xfId="40773"/>
    <cellStyle name="Normálna 5 2 2 2 5 2 3 3" xfId="21567"/>
    <cellStyle name="Normálna 5 2 2 2 5 2 3 3 2" xfId="40774"/>
    <cellStyle name="Normálna 5 2 2 2 5 2 3 4" xfId="40775"/>
    <cellStyle name="Normálna 5 2 2 2 5 2 3 5" xfId="53263"/>
    <cellStyle name="Normálna 5 2 2 2 5 2 4" xfId="9275"/>
    <cellStyle name="Normálna 5 2 2 2 5 2 4 2" xfId="40776"/>
    <cellStyle name="Normálna 5 2 2 2 5 2 5" xfId="21564"/>
    <cellStyle name="Normálna 5 2 2 2 5 2 5 2" xfId="40777"/>
    <cellStyle name="Normálna 5 2 2 2 5 2 6" xfId="40778"/>
    <cellStyle name="Normálna 5 2 2 2 5 2 7" xfId="53264"/>
    <cellStyle name="Normálna 5 2 2 2 5 3" xfId="2128"/>
    <cellStyle name="Normálna 5 2 2 2 5 3 2" xfId="6861"/>
    <cellStyle name="Normálna 5 2 2 2 5 3 2 2" xfId="14816"/>
    <cellStyle name="Normálna 5 2 2 2 5 3 2 2 2" xfId="40779"/>
    <cellStyle name="Normálna 5 2 2 2 5 3 2 3" xfId="21569"/>
    <cellStyle name="Normálna 5 2 2 2 5 3 2 3 2" xfId="40780"/>
    <cellStyle name="Normálna 5 2 2 2 5 3 2 4" xfId="40781"/>
    <cellStyle name="Normálna 5 2 2 2 5 3 2 5" xfId="53265"/>
    <cellStyle name="Normálna 5 2 2 2 5 3 3" xfId="10085"/>
    <cellStyle name="Normálna 5 2 2 2 5 3 3 2" xfId="40782"/>
    <cellStyle name="Normálna 5 2 2 2 5 3 4" xfId="21568"/>
    <cellStyle name="Normálna 5 2 2 2 5 3 4 2" xfId="40783"/>
    <cellStyle name="Normálna 5 2 2 2 5 3 5" xfId="40784"/>
    <cellStyle name="Normálna 5 2 2 2 5 3 6" xfId="53266"/>
    <cellStyle name="Normálna 5 2 2 2 5 4" xfId="3823"/>
    <cellStyle name="Normálna 5 2 2 2 5 4 2" xfId="5279"/>
    <cellStyle name="Normálna 5 2 2 2 5 4 2 2" xfId="13234"/>
    <cellStyle name="Normálna 5 2 2 2 5 4 2 2 2" xfId="40785"/>
    <cellStyle name="Normálna 5 2 2 2 5 4 2 3" xfId="21571"/>
    <cellStyle name="Normálna 5 2 2 2 5 4 2 3 2" xfId="40786"/>
    <cellStyle name="Normálna 5 2 2 2 5 4 2 4" xfId="40787"/>
    <cellStyle name="Normálna 5 2 2 2 5 4 2 5" xfId="53267"/>
    <cellStyle name="Normálna 5 2 2 2 5 4 3" xfId="11778"/>
    <cellStyle name="Normálna 5 2 2 2 5 4 3 2" xfId="40788"/>
    <cellStyle name="Normálna 5 2 2 2 5 4 4" xfId="21570"/>
    <cellStyle name="Normálna 5 2 2 2 5 4 4 2" xfId="40789"/>
    <cellStyle name="Normálna 5 2 2 2 5 4 5" xfId="40790"/>
    <cellStyle name="Normálna 5 2 2 2 5 4 6" xfId="53268"/>
    <cellStyle name="Normálna 5 2 2 2 5 5" xfId="4486"/>
    <cellStyle name="Normálna 5 2 2 2 5 5 2" xfId="12441"/>
    <cellStyle name="Normálna 5 2 2 2 5 5 2 2" xfId="40791"/>
    <cellStyle name="Normálna 5 2 2 2 5 5 3" xfId="21572"/>
    <cellStyle name="Normálna 5 2 2 2 5 5 3 2" xfId="40792"/>
    <cellStyle name="Normálna 5 2 2 2 5 5 4" xfId="40793"/>
    <cellStyle name="Normálna 5 2 2 2 5 5 5" xfId="53269"/>
    <cellStyle name="Normálna 5 2 2 2 5 6" xfId="8484"/>
    <cellStyle name="Normálna 5 2 2 2 5 6 2" xfId="40794"/>
    <cellStyle name="Normálna 5 2 2 2 5 7" xfId="21563"/>
    <cellStyle name="Normálna 5 2 2 2 5 7 2" xfId="40795"/>
    <cellStyle name="Normálna 5 2 2 2 5 8" xfId="40796"/>
    <cellStyle name="Normálna 5 2 2 2 5 9" xfId="53270"/>
    <cellStyle name="Normálna 5 2 2 2 6" xfId="928"/>
    <cellStyle name="Normálna 5 2 2 2 6 2" xfId="2730"/>
    <cellStyle name="Normálna 5 2 2 2 6 2 2" xfId="7256"/>
    <cellStyle name="Normálna 5 2 2 2 6 2 2 2" xfId="15211"/>
    <cellStyle name="Normálna 5 2 2 2 6 2 2 2 2" xfId="40797"/>
    <cellStyle name="Normálna 5 2 2 2 6 2 2 3" xfId="21575"/>
    <cellStyle name="Normálna 5 2 2 2 6 2 2 3 2" xfId="40798"/>
    <cellStyle name="Normálna 5 2 2 2 6 2 2 4" xfId="40799"/>
    <cellStyle name="Normálna 5 2 2 2 6 2 2 5" xfId="53271"/>
    <cellStyle name="Normálna 5 2 2 2 6 2 3" xfId="10686"/>
    <cellStyle name="Normálna 5 2 2 2 6 2 3 2" xfId="40800"/>
    <cellStyle name="Normálna 5 2 2 2 6 2 4" xfId="21574"/>
    <cellStyle name="Normálna 5 2 2 2 6 2 4 2" xfId="40801"/>
    <cellStyle name="Normálna 5 2 2 2 6 2 5" xfId="40802"/>
    <cellStyle name="Normálna 5 2 2 2 6 2 6" xfId="53272"/>
    <cellStyle name="Normálna 5 2 2 2 6 3" xfId="5680"/>
    <cellStyle name="Normálna 5 2 2 2 6 3 2" xfId="13635"/>
    <cellStyle name="Normálna 5 2 2 2 6 3 2 2" xfId="40803"/>
    <cellStyle name="Normálna 5 2 2 2 6 3 3" xfId="21576"/>
    <cellStyle name="Normálna 5 2 2 2 6 3 3 2" xfId="40804"/>
    <cellStyle name="Normálna 5 2 2 2 6 3 4" xfId="40805"/>
    <cellStyle name="Normálna 5 2 2 2 6 3 5" xfId="53273"/>
    <cellStyle name="Normálna 5 2 2 2 6 4" xfId="8885"/>
    <cellStyle name="Normálna 5 2 2 2 6 4 2" xfId="40806"/>
    <cellStyle name="Normálna 5 2 2 2 6 5" xfId="21573"/>
    <cellStyle name="Normálna 5 2 2 2 6 5 2" xfId="40807"/>
    <cellStyle name="Normálna 5 2 2 2 6 6" xfId="40808"/>
    <cellStyle name="Normálna 5 2 2 2 6 7" xfId="53274"/>
    <cellStyle name="Normálna 5 2 2 2 7" xfId="1737"/>
    <cellStyle name="Normálna 5 2 2 2 7 2" xfId="6471"/>
    <cellStyle name="Normálna 5 2 2 2 7 2 2" xfId="14426"/>
    <cellStyle name="Normálna 5 2 2 2 7 2 2 2" xfId="40809"/>
    <cellStyle name="Normálna 5 2 2 2 7 2 3" xfId="21578"/>
    <cellStyle name="Normálna 5 2 2 2 7 2 3 2" xfId="40810"/>
    <cellStyle name="Normálna 5 2 2 2 7 2 4" xfId="40811"/>
    <cellStyle name="Normálna 5 2 2 2 7 2 5" xfId="53275"/>
    <cellStyle name="Normálna 5 2 2 2 7 3" xfId="9694"/>
    <cellStyle name="Normálna 5 2 2 2 7 3 2" xfId="40812"/>
    <cellStyle name="Normálna 5 2 2 2 7 4" xfId="21577"/>
    <cellStyle name="Normálna 5 2 2 2 7 4 2" xfId="40813"/>
    <cellStyle name="Normálna 5 2 2 2 7 5" xfId="40814"/>
    <cellStyle name="Normálna 5 2 2 2 7 6" xfId="53276"/>
    <cellStyle name="Normálna 5 2 2 2 8" xfId="3954"/>
    <cellStyle name="Normálna 5 2 2 2 8 2" xfId="4889"/>
    <cellStyle name="Normálna 5 2 2 2 8 2 2" xfId="12844"/>
    <cellStyle name="Normálna 5 2 2 2 8 2 2 2" xfId="40815"/>
    <cellStyle name="Normálna 5 2 2 2 8 2 3" xfId="21580"/>
    <cellStyle name="Normálna 5 2 2 2 8 2 3 2" xfId="40816"/>
    <cellStyle name="Normálna 5 2 2 2 8 2 4" xfId="40817"/>
    <cellStyle name="Normálna 5 2 2 2 8 2 5" xfId="53277"/>
    <cellStyle name="Normálna 5 2 2 2 8 3" xfId="11909"/>
    <cellStyle name="Normálna 5 2 2 2 8 3 2" xfId="40818"/>
    <cellStyle name="Normálna 5 2 2 2 8 4" xfId="21579"/>
    <cellStyle name="Normálna 5 2 2 2 8 4 2" xfId="40819"/>
    <cellStyle name="Normálna 5 2 2 2 8 5" xfId="40820"/>
    <cellStyle name="Normálna 5 2 2 2 8 6" xfId="53278"/>
    <cellStyle name="Normálna 5 2 2 2 9" xfId="4096"/>
    <cellStyle name="Normálna 5 2 2 2 9 2" xfId="12051"/>
    <cellStyle name="Normálna 5 2 2 2 9 2 2" xfId="40821"/>
    <cellStyle name="Normálna 5 2 2 2 9 3" xfId="21581"/>
    <cellStyle name="Normálna 5 2 2 2 9 3 2" xfId="40822"/>
    <cellStyle name="Normálna 5 2 2 2 9 4" xfId="40823"/>
    <cellStyle name="Normálna 5 2 2 2 9 5" xfId="53279"/>
    <cellStyle name="Normálna 5 2 2 3" xfId="111"/>
    <cellStyle name="Normálna 5 2 2 3 10" xfId="21582"/>
    <cellStyle name="Normálna 5 2 2 3 10 2" xfId="40824"/>
    <cellStyle name="Normálna 5 2 2 3 11" xfId="40825"/>
    <cellStyle name="Normálna 5 2 2 3 12" xfId="53280"/>
    <cellStyle name="Normálna 5 2 2 3 2" xfId="212"/>
    <cellStyle name="Normálna 5 2 2 3 2 10" xfId="40826"/>
    <cellStyle name="Normálna 5 2 2 3 2 11" xfId="53281"/>
    <cellStyle name="Normálna 5 2 2 3 2 2" xfId="411"/>
    <cellStyle name="Normálna 5 2 2 3 2 2 10" xfId="53282"/>
    <cellStyle name="Normálna 5 2 2 3 2 2 2" xfId="803"/>
    <cellStyle name="Normálna 5 2 2 3 2 2 2 2" xfId="1598"/>
    <cellStyle name="Normálna 5 2 2 3 2 2 2 2 2" xfId="3400"/>
    <cellStyle name="Normálna 5 2 2 3 2 2 2 2 2 2" xfId="7926"/>
    <cellStyle name="Normálna 5 2 2 3 2 2 2 2 2 2 2" xfId="15881"/>
    <cellStyle name="Normálna 5 2 2 3 2 2 2 2 2 2 2 2" xfId="40827"/>
    <cellStyle name="Normálna 5 2 2 3 2 2 2 2 2 2 3" xfId="21588"/>
    <cellStyle name="Normálna 5 2 2 3 2 2 2 2 2 2 3 2" xfId="40828"/>
    <cellStyle name="Normálna 5 2 2 3 2 2 2 2 2 2 4" xfId="40829"/>
    <cellStyle name="Normálna 5 2 2 3 2 2 2 2 2 2 5" xfId="53283"/>
    <cellStyle name="Normálna 5 2 2 3 2 2 2 2 2 3" xfId="11356"/>
    <cellStyle name="Normálna 5 2 2 3 2 2 2 2 2 3 2" xfId="40830"/>
    <cellStyle name="Normálna 5 2 2 3 2 2 2 2 2 4" xfId="21587"/>
    <cellStyle name="Normálna 5 2 2 3 2 2 2 2 2 4 2" xfId="40831"/>
    <cellStyle name="Normálna 5 2 2 3 2 2 2 2 2 5" xfId="40832"/>
    <cellStyle name="Normálna 5 2 2 3 2 2 2 2 2 6" xfId="53284"/>
    <cellStyle name="Normálna 5 2 2 3 2 2 2 2 3" xfId="6350"/>
    <cellStyle name="Normálna 5 2 2 3 2 2 2 2 3 2" xfId="14305"/>
    <cellStyle name="Normálna 5 2 2 3 2 2 2 2 3 2 2" xfId="40833"/>
    <cellStyle name="Normálna 5 2 2 3 2 2 2 2 3 3" xfId="21589"/>
    <cellStyle name="Normálna 5 2 2 3 2 2 2 2 3 3 2" xfId="40834"/>
    <cellStyle name="Normálna 5 2 2 3 2 2 2 2 3 4" xfId="40835"/>
    <cellStyle name="Normálna 5 2 2 3 2 2 2 2 3 5" xfId="53285"/>
    <cellStyle name="Normálna 5 2 2 3 2 2 2 2 4" xfId="9555"/>
    <cellStyle name="Normálna 5 2 2 3 2 2 2 2 4 2" xfId="40836"/>
    <cellStyle name="Normálna 5 2 2 3 2 2 2 2 5" xfId="21586"/>
    <cellStyle name="Normálna 5 2 2 3 2 2 2 2 5 2" xfId="40837"/>
    <cellStyle name="Normálna 5 2 2 3 2 2 2 2 6" xfId="40838"/>
    <cellStyle name="Normálna 5 2 2 3 2 2 2 2 7" xfId="53286"/>
    <cellStyle name="Normálna 5 2 2 3 2 2 2 3" xfId="2408"/>
    <cellStyle name="Normálna 5 2 2 3 2 2 2 3 2" xfId="7141"/>
    <cellStyle name="Normálna 5 2 2 3 2 2 2 3 2 2" xfId="15096"/>
    <cellStyle name="Normálna 5 2 2 3 2 2 2 3 2 2 2" xfId="40839"/>
    <cellStyle name="Normálna 5 2 2 3 2 2 2 3 2 3" xfId="21591"/>
    <cellStyle name="Normálna 5 2 2 3 2 2 2 3 2 3 2" xfId="40840"/>
    <cellStyle name="Normálna 5 2 2 3 2 2 2 3 2 4" xfId="40841"/>
    <cellStyle name="Normálna 5 2 2 3 2 2 2 3 2 5" xfId="53287"/>
    <cellStyle name="Normálna 5 2 2 3 2 2 2 3 3" xfId="10365"/>
    <cellStyle name="Normálna 5 2 2 3 2 2 2 3 3 2" xfId="40842"/>
    <cellStyle name="Normálna 5 2 2 3 2 2 2 3 4" xfId="21590"/>
    <cellStyle name="Normálna 5 2 2 3 2 2 2 3 4 2" xfId="40843"/>
    <cellStyle name="Normálna 5 2 2 3 2 2 2 3 5" xfId="40844"/>
    <cellStyle name="Normálna 5 2 2 3 2 2 2 3 6" xfId="53288"/>
    <cellStyle name="Normálna 5 2 2 3 2 2 2 4" xfId="3780"/>
    <cellStyle name="Normálna 5 2 2 3 2 2 2 4 2" xfId="5559"/>
    <cellStyle name="Normálna 5 2 2 3 2 2 2 4 2 2" xfId="13514"/>
    <cellStyle name="Normálna 5 2 2 3 2 2 2 4 2 2 2" xfId="40845"/>
    <cellStyle name="Normálna 5 2 2 3 2 2 2 4 2 3" xfId="21593"/>
    <cellStyle name="Normálna 5 2 2 3 2 2 2 4 2 3 2" xfId="40846"/>
    <cellStyle name="Normálna 5 2 2 3 2 2 2 4 2 4" xfId="40847"/>
    <cellStyle name="Normálna 5 2 2 3 2 2 2 4 2 5" xfId="53289"/>
    <cellStyle name="Normálna 5 2 2 3 2 2 2 4 3" xfId="11735"/>
    <cellStyle name="Normálna 5 2 2 3 2 2 2 4 3 2" xfId="40848"/>
    <cellStyle name="Normálna 5 2 2 3 2 2 2 4 4" xfId="21592"/>
    <cellStyle name="Normálna 5 2 2 3 2 2 2 4 4 2" xfId="40849"/>
    <cellStyle name="Normálna 5 2 2 3 2 2 2 4 5" xfId="40850"/>
    <cellStyle name="Normálna 5 2 2 3 2 2 2 4 6" xfId="53290"/>
    <cellStyle name="Normálna 5 2 2 3 2 2 2 5" xfId="4766"/>
    <cellStyle name="Normálna 5 2 2 3 2 2 2 5 2" xfId="12721"/>
    <cellStyle name="Normálna 5 2 2 3 2 2 2 5 2 2" xfId="40851"/>
    <cellStyle name="Normálna 5 2 2 3 2 2 2 5 3" xfId="21594"/>
    <cellStyle name="Normálna 5 2 2 3 2 2 2 5 3 2" xfId="40852"/>
    <cellStyle name="Normálna 5 2 2 3 2 2 2 5 4" xfId="40853"/>
    <cellStyle name="Normálna 5 2 2 3 2 2 2 5 5" xfId="53291"/>
    <cellStyle name="Normálna 5 2 2 3 2 2 2 6" xfId="8764"/>
    <cellStyle name="Normálna 5 2 2 3 2 2 2 6 2" xfId="40854"/>
    <cellStyle name="Normálna 5 2 2 3 2 2 2 7" xfId="21585"/>
    <cellStyle name="Normálna 5 2 2 3 2 2 2 7 2" xfId="40855"/>
    <cellStyle name="Normálna 5 2 2 3 2 2 2 8" xfId="40856"/>
    <cellStyle name="Normálna 5 2 2 3 2 2 2 9" xfId="53292"/>
    <cellStyle name="Normálna 5 2 2 3 2 2 3" xfId="1208"/>
    <cellStyle name="Normálna 5 2 2 3 2 2 3 2" xfId="3010"/>
    <cellStyle name="Normálna 5 2 2 3 2 2 3 2 2" xfId="7536"/>
    <cellStyle name="Normálna 5 2 2 3 2 2 3 2 2 2" xfId="15491"/>
    <cellStyle name="Normálna 5 2 2 3 2 2 3 2 2 2 2" xfId="40857"/>
    <cellStyle name="Normálna 5 2 2 3 2 2 3 2 2 3" xfId="21597"/>
    <cellStyle name="Normálna 5 2 2 3 2 2 3 2 2 3 2" xfId="40858"/>
    <cellStyle name="Normálna 5 2 2 3 2 2 3 2 2 4" xfId="40859"/>
    <cellStyle name="Normálna 5 2 2 3 2 2 3 2 2 5" xfId="53293"/>
    <cellStyle name="Normálna 5 2 2 3 2 2 3 2 3" xfId="10966"/>
    <cellStyle name="Normálna 5 2 2 3 2 2 3 2 3 2" xfId="40860"/>
    <cellStyle name="Normálna 5 2 2 3 2 2 3 2 4" xfId="21596"/>
    <cellStyle name="Normálna 5 2 2 3 2 2 3 2 4 2" xfId="40861"/>
    <cellStyle name="Normálna 5 2 2 3 2 2 3 2 5" xfId="40862"/>
    <cellStyle name="Normálna 5 2 2 3 2 2 3 2 6" xfId="53294"/>
    <cellStyle name="Normálna 5 2 2 3 2 2 3 3" xfId="5960"/>
    <cellStyle name="Normálna 5 2 2 3 2 2 3 3 2" xfId="13915"/>
    <cellStyle name="Normálna 5 2 2 3 2 2 3 3 2 2" xfId="40863"/>
    <cellStyle name="Normálna 5 2 2 3 2 2 3 3 3" xfId="21598"/>
    <cellStyle name="Normálna 5 2 2 3 2 2 3 3 3 2" xfId="40864"/>
    <cellStyle name="Normálna 5 2 2 3 2 2 3 3 4" xfId="40865"/>
    <cellStyle name="Normálna 5 2 2 3 2 2 3 3 5" xfId="53295"/>
    <cellStyle name="Normálna 5 2 2 3 2 2 3 4" xfId="9165"/>
    <cellStyle name="Normálna 5 2 2 3 2 2 3 4 2" xfId="40866"/>
    <cellStyle name="Normálna 5 2 2 3 2 2 3 5" xfId="21595"/>
    <cellStyle name="Normálna 5 2 2 3 2 2 3 5 2" xfId="40867"/>
    <cellStyle name="Normálna 5 2 2 3 2 2 3 6" xfId="40868"/>
    <cellStyle name="Normálna 5 2 2 3 2 2 3 7" xfId="53296"/>
    <cellStyle name="Normálna 5 2 2 3 2 2 4" xfId="2018"/>
    <cellStyle name="Normálna 5 2 2 3 2 2 4 2" xfId="6751"/>
    <cellStyle name="Normálna 5 2 2 3 2 2 4 2 2" xfId="14706"/>
    <cellStyle name="Normálna 5 2 2 3 2 2 4 2 2 2" xfId="40869"/>
    <cellStyle name="Normálna 5 2 2 3 2 2 4 2 3" xfId="21600"/>
    <cellStyle name="Normálna 5 2 2 3 2 2 4 2 3 2" xfId="40870"/>
    <cellStyle name="Normálna 5 2 2 3 2 2 4 2 4" xfId="40871"/>
    <cellStyle name="Normálna 5 2 2 3 2 2 4 2 5" xfId="53297"/>
    <cellStyle name="Normálna 5 2 2 3 2 2 4 3" xfId="9975"/>
    <cellStyle name="Normálna 5 2 2 3 2 2 4 3 2" xfId="40872"/>
    <cellStyle name="Normálna 5 2 2 3 2 2 4 4" xfId="21599"/>
    <cellStyle name="Normálna 5 2 2 3 2 2 4 4 2" xfId="40873"/>
    <cellStyle name="Normálna 5 2 2 3 2 2 4 5" xfId="40874"/>
    <cellStyle name="Normálna 5 2 2 3 2 2 4 6" xfId="53298"/>
    <cellStyle name="Normálna 5 2 2 3 2 2 5" xfId="2665"/>
    <cellStyle name="Normálna 5 2 2 3 2 2 5 2" xfId="5169"/>
    <cellStyle name="Normálna 5 2 2 3 2 2 5 2 2" xfId="13124"/>
    <cellStyle name="Normálna 5 2 2 3 2 2 5 2 2 2" xfId="40875"/>
    <cellStyle name="Normálna 5 2 2 3 2 2 5 2 3" xfId="21602"/>
    <cellStyle name="Normálna 5 2 2 3 2 2 5 2 3 2" xfId="40876"/>
    <cellStyle name="Normálna 5 2 2 3 2 2 5 2 4" xfId="40877"/>
    <cellStyle name="Normálna 5 2 2 3 2 2 5 2 5" xfId="53299"/>
    <cellStyle name="Normálna 5 2 2 3 2 2 5 3" xfId="10622"/>
    <cellStyle name="Normálna 5 2 2 3 2 2 5 3 2" xfId="40878"/>
    <cellStyle name="Normálna 5 2 2 3 2 2 5 4" xfId="21601"/>
    <cellStyle name="Normálna 5 2 2 3 2 2 5 4 2" xfId="40879"/>
    <cellStyle name="Normálna 5 2 2 3 2 2 5 5" xfId="40880"/>
    <cellStyle name="Normálna 5 2 2 3 2 2 5 6" xfId="53300"/>
    <cellStyle name="Normálna 5 2 2 3 2 2 6" xfId="4376"/>
    <cellStyle name="Normálna 5 2 2 3 2 2 6 2" xfId="12331"/>
    <cellStyle name="Normálna 5 2 2 3 2 2 6 2 2" xfId="40881"/>
    <cellStyle name="Normálna 5 2 2 3 2 2 6 3" xfId="21603"/>
    <cellStyle name="Normálna 5 2 2 3 2 2 6 3 2" xfId="40882"/>
    <cellStyle name="Normálna 5 2 2 3 2 2 6 4" xfId="40883"/>
    <cellStyle name="Normálna 5 2 2 3 2 2 6 5" xfId="53301"/>
    <cellStyle name="Normálna 5 2 2 3 2 2 7" xfId="8374"/>
    <cellStyle name="Normálna 5 2 2 3 2 2 7 2" xfId="40884"/>
    <cellStyle name="Normálna 5 2 2 3 2 2 8" xfId="21584"/>
    <cellStyle name="Normálna 5 2 2 3 2 2 8 2" xfId="40885"/>
    <cellStyle name="Normálna 5 2 2 3 2 2 9" xfId="40886"/>
    <cellStyle name="Normálna 5 2 2 3 2 3" xfId="610"/>
    <cellStyle name="Normálna 5 2 2 3 2 3 2" xfId="1405"/>
    <cellStyle name="Normálna 5 2 2 3 2 3 2 2" xfId="3207"/>
    <cellStyle name="Normálna 5 2 2 3 2 3 2 2 2" xfId="7733"/>
    <cellStyle name="Normálna 5 2 2 3 2 3 2 2 2 2" xfId="15688"/>
    <cellStyle name="Normálna 5 2 2 3 2 3 2 2 2 2 2" xfId="40887"/>
    <cellStyle name="Normálna 5 2 2 3 2 3 2 2 2 3" xfId="21607"/>
    <cellStyle name="Normálna 5 2 2 3 2 3 2 2 2 3 2" xfId="40888"/>
    <cellStyle name="Normálna 5 2 2 3 2 3 2 2 2 4" xfId="40889"/>
    <cellStyle name="Normálna 5 2 2 3 2 3 2 2 2 5" xfId="53302"/>
    <cellStyle name="Normálna 5 2 2 3 2 3 2 2 3" xfId="11163"/>
    <cellStyle name="Normálna 5 2 2 3 2 3 2 2 3 2" xfId="40890"/>
    <cellStyle name="Normálna 5 2 2 3 2 3 2 2 4" xfId="21606"/>
    <cellStyle name="Normálna 5 2 2 3 2 3 2 2 4 2" xfId="40891"/>
    <cellStyle name="Normálna 5 2 2 3 2 3 2 2 5" xfId="40892"/>
    <cellStyle name="Normálna 5 2 2 3 2 3 2 2 6" xfId="53303"/>
    <cellStyle name="Normálna 5 2 2 3 2 3 2 3" xfId="6157"/>
    <cellStyle name="Normálna 5 2 2 3 2 3 2 3 2" xfId="14112"/>
    <cellStyle name="Normálna 5 2 2 3 2 3 2 3 2 2" xfId="40893"/>
    <cellStyle name="Normálna 5 2 2 3 2 3 2 3 3" xfId="21608"/>
    <cellStyle name="Normálna 5 2 2 3 2 3 2 3 3 2" xfId="40894"/>
    <cellStyle name="Normálna 5 2 2 3 2 3 2 3 4" xfId="40895"/>
    <cellStyle name="Normálna 5 2 2 3 2 3 2 3 5" xfId="53304"/>
    <cellStyle name="Normálna 5 2 2 3 2 3 2 4" xfId="9362"/>
    <cellStyle name="Normálna 5 2 2 3 2 3 2 4 2" xfId="40896"/>
    <cellStyle name="Normálna 5 2 2 3 2 3 2 5" xfId="21605"/>
    <cellStyle name="Normálna 5 2 2 3 2 3 2 5 2" xfId="40897"/>
    <cellStyle name="Normálna 5 2 2 3 2 3 2 6" xfId="40898"/>
    <cellStyle name="Normálna 5 2 2 3 2 3 2 7" xfId="53305"/>
    <cellStyle name="Normálna 5 2 2 3 2 3 3" xfId="2215"/>
    <cellStyle name="Normálna 5 2 2 3 2 3 3 2" xfId="6948"/>
    <cellStyle name="Normálna 5 2 2 3 2 3 3 2 2" xfId="14903"/>
    <cellStyle name="Normálna 5 2 2 3 2 3 3 2 2 2" xfId="40899"/>
    <cellStyle name="Normálna 5 2 2 3 2 3 3 2 3" xfId="21610"/>
    <cellStyle name="Normálna 5 2 2 3 2 3 3 2 3 2" xfId="40900"/>
    <cellStyle name="Normálna 5 2 2 3 2 3 3 2 4" xfId="40901"/>
    <cellStyle name="Normálna 5 2 2 3 2 3 3 2 5" xfId="53306"/>
    <cellStyle name="Normálna 5 2 2 3 2 3 3 3" xfId="10172"/>
    <cellStyle name="Normálna 5 2 2 3 2 3 3 3 2" xfId="40902"/>
    <cellStyle name="Normálna 5 2 2 3 2 3 3 4" xfId="21609"/>
    <cellStyle name="Normálna 5 2 2 3 2 3 3 4 2" xfId="40903"/>
    <cellStyle name="Normálna 5 2 2 3 2 3 3 5" xfId="40904"/>
    <cellStyle name="Normálna 5 2 2 3 2 3 3 6" xfId="53307"/>
    <cellStyle name="Normálna 5 2 2 3 2 3 4" xfId="3870"/>
    <cellStyle name="Normálna 5 2 2 3 2 3 4 2" xfId="5366"/>
    <cellStyle name="Normálna 5 2 2 3 2 3 4 2 2" xfId="13321"/>
    <cellStyle name="Normálna 5 2 2 3 2 3 4 2 2 2" xfId="40905"/>
    <cellStyle name="Normálna 5 2 2 3 2 3 4 2 3" xfId="21612"/>
    <cellStyle name="Normálna 5 2 2 3 2 3 4 2 3 2" xfId="40906"/>
    <cellStyle name="Normálna 5 2 2 3 2 3 4 2 4" xfId="40907"/>
    <cellStyle name="Normálna 5 2 2 3 2 3 4 2 5" xfId="53308"/>
    <cellStyle name="Normálna 5 2 2 3 2 3 4 3" xfId="11825"/>
    <cellStyle name="Normálna 5 2 2 3 2 3 4 3 2" xfId="40908"/>
    <cellStyle name="Normálna 5 2 2 3 2 3 4 4" xfId="21611"/>
    <cellStyle name="Normálna 5 2 2 3 2 3 4 4 2" xfId="40909"/>
    <cellStyle name="Normálna 5 2 2 3 2 3 4 5" xfId="40910"/>
    <cellStyle name="Normálna 5 2 2 3 2 3 4 6" xfId="53309"/>
    <cellStyle name="Normálna 5 2 2 3 2 3 5" xfId="4573"/>
    <cellStyle name="Normálna 5 2 2 3 2 3 5 2" xfId="12528"/>
    <cellStyle name="Normálna 5 2 2 3 2 3 5 2 2" xfId="40911"/>
    <cellStyle name="Normálna 5 2 2 3 2 3 5 3" xfId="21613"/>
    <cellStyle name="Normálna 5 2 2 3 2 3 5 3 2" xfId="40912"/>
    <cellStyle name="Normálna 5 2 2 3 2 3 5 4" xfId="40913"/>
    <cellStyle name="Normálna 5 2 2 3 2 3 5 5" xfId="53310"/>
    <cellStyle name="Normálna 5 2 2 3 2 3 6" xfId="8571"/>
    <cellStyle name="Normálna 5 2 2 3 2 3 6 2" xfId="40914"/>
    <cellStyle name="Normálna 5 2 2 3 2 3 7" xfId="21604"/>
    <cellStyle name="Normálna 5 2 2 3 2 3 7 2" xfId="40915"/>
    <cellStyle name="Normálna 5 2 2 3 2 3 8" xfId="40916"/>
    <cellStyle name="Normálna 5 2 2 3 2 3 9" xfId="53311"/>
    <cellStyle name="Normálna 5 2 2 3 2 4" xfId="1015"/>
    <cellStyle name="Normálna 5 2 2 3 2 4 2" xfId="2817"/>
    <cellStyle name="Normálna 5 2 2 3 2 4 2 2" xfId="7343"/>
    <cellStyle name="Normálna 5 2 2 3 2 4 2 2 2" xfId="15298"/>
    <cellStyle name="Normálna 5 2 2 3 2 4 2 2 2 2" xfId="40917"/>
    <cellStyle name="Normálna 5 2 2 3 2 4 2 2 3" xfId="21616"/>
    <cellStyle name="Normálna 5 2 2 3 2 4 2 2 3 2" xfId="40918"/>
    <cellStyle name="Normálna 5 2 2 3 2 4 2 2 4" xfId="40919"/>
    <cellStyle name="Normálna 5 2 2 3 2 4 2 2 5" xfId="53312"/>
    <cellStyle name="Normálna 5 2 2 3 2 4 2 3" xfId="10773"/>
    <cellStyle name="Normálna 5 2 2 3 2 4 2 3 2" xfId="40920"/>
    <cellStyle name="Normálna 5 2 2 3 2 4 2 4" xfId="21615"/>
    <cellStyle name="Normálna 5 2 2 3 2 4 2 4 2" xfId="40921"/>
    <cellStyle name="Normálna 5 2 2 3 2 4 2 5" xfId="40922"/>
    <cellStyle name="Normálna 5 2 2 3 2 4 2 6" xfId="53313"/>
    <cellStyle name="Normálna 5 2 2 3 2 4 3" xfId="5767"/>
    <cellStyle name="Normálna 5 2 2 3 2 4 3 2" xfId="13722"/>
    <cellStyle name="Normálna 5 2 2 3 2 4 3 2 2" xfId="40923"/>
    <cellStyle name="Normálna 5 2 2 3 2 4 3 3" xfId="21617"/>
    <cellStyle name="Normálna 5 2 2 3 2 4 3 3 2" xfId="40924"/>
    <cellStyle name="Normálna 5 2 2 3 2 4 3 4" xfId="40925"/>
    <cellStyle name="Normálna 5 2 2 3 2 4 3 5" xfId="53314"/>
    <cellStyle name="Normálna 5 2 2 3 2 4 4" xfId="8972"/>
    <cellStyle name="Normálna 5 2 2 3 2 4 4 2" xfId="40926"/>
    <cellStyle name="Normálna 5 2 2 3 2 4 5" xfId="21614"/>
    <cellStyle name="Normálna 5 2 2 3 2 4 5 2" xfId="40927"/>
    <cellStyle name="Normálna 5 2 2 3 2 4 6" xfId="40928"/>
    <cellStyle name="Normálna 5 2 2 3 2 4 7" xfId="53315"/>
    <cellStyle name="Normálna 5 2 2 3 2 5" xfId="1825"/>
    <cellStyle name="Normálna 5 2 2 3 2 5 2" xfId="6558"/>
    <cellStyle name="Normálna 5 2 2 3 2 5 2 2" xfId="14513"/>
    <cellStyle name="Normálna 5 2 2 3 2 5 2 2 2" xfId="40929"/>
    <cellStyle name="Normálna 5 2 2 3 2 5 2 3" xfId="21619"/>
    <cellStyle name="Normálna 5 2 2 3 2 5 2 3 2" xfId="40930"/>
    <cellStyle name="Normálna 5 2 2 3 2 5 2 4" xfId="40931"/>
    <cellStyle name="Normálna 5 2 2 3 2 5 2 5" xfId="53316"/>
    <cellStyle name="Normálna 5 2 2 3 2 5 3" xfId="9782"/>
    <cellStyle name="Normálna 5 2 2 3 2 5 3 2" xfId="40932"/>
    <cellStyle name="Normálna 5 2 2 3 2 5 4" xfId="21618"/>
    <cellStyle name="Normálna 5 2 2 3 2 5 4 2" xfId="40933"/>
    <cellStyle name="Normálna 5 2 2 3 2 5 5" xfId="40934"/>
    <cellStyle name="Normálna 5 2 2 3 2 5 6" xfId="53317"/>
    <cellStyle name="Normálna 5 2 2 3 2 6" xfId="3989"/>
    <cellStyle name="Normálna 5 2 2 3 2 6 2" xfId="4976"/>
    <cellStyle name="Normálna 5 2 2 3 2 6 2 2" xfId="12931"/>
    <cellStyle name="Normálna 5 2 2 3 2 6 2 2 2" xfId="40935"/>
    <cellStyle name="Normálna 5 2 2 3 2 6 2 3" xfId="21621"/>
    <cellStyle name="Normálna 5 2 2 3 2 6 2 3 2" xfId="40936"/>
    <cellStyle name="Normálna 5 2 2 3 2 6 2 4" xfId="40937"/>
    <cellStyle name="Normálna 5 2 2 3 2 6 2 5" xfId="53318"/>
    <cellStyle name="Normálna 5 2 2 3 2 6 3" xfId="11944"/>
    <cellStyle name="Normálna 5 2 2 3 2 6 3 2" xfId="40938"/>
    <cellStyle name="Normálna 5 2 2 3 2 6 4" xfId="21620"/>
    <cellStyle name="Normálna 5 2 2 3 2 6 4 2" xfId="40939"/>
    <cellStyle name="Normálna 5 2 2 3 2 6 5" xfId="40940"/>
    <cellStyle name="Normálna 5 2 2 3 2 6 6" xfId="53319"/>
    <cellStyle name="Normálna 5 2 2 3 2 7" xfId="4183"/>
    <cellStyle name="Normálna 5 2 2 3 2 7 2" xfId="12138"/>
    <cellStyle name="Normálna 5 2 2 3 2 7 2 2" xfId="40941"/>
    <cellStyle name="Normálna 5 2 2 3 2 7 3" xfId="21622"/>
    <cellStyle name="Normálna 5 2 2 3 2 7 3 2" xfId="40942"/>
    <cellStyle name="Normálna 5 2 2 3 2 7 4" xfId="40943"/>
    <cellStyle name="Normálna 5 2 2 3 2 7 5" xfId="53320"/>
    <cellStyle name="Normálna 5 2 2 3 2 8" xfId="8181"/>
    <cellStyle name="Normálna 5 2 2 3 2 8 2" xfId="40944"/>
    <cellStyle name="Normálna 5 2 2 3 2 9" xfId="21583"/>
    <cellStyle name="Normálna 5 2 2 3 2 9 2" xfId="40945"/>
    <cellStyle name="Normálna 5 2 2 3 3" xfId="314"/>
    <cellStyle name="Normálna 5 2 2 3 3 10" xfId="53321"/>
    <cellStyle name="Normálna 5 2 2 3 3 2" xfId="706"/>
    <cellStyle name="Normálna 5 2 2 3 3 2 2" xfId="1501"/>
    <cellStyle name="Normálna 5 2 2 3 3 2 2 2" xfId="3303"/>
    <cellStyle name="Normálna 5 2 2 3 3 2 2 2 2" xfId="7829"/>
    <cellStyle name="Normálna 5 2 2 3 3 2 2 2 2 2" xfId="15784"/>
    <cellStyle name="Normálna 5 2 2 3 3 2 2 2 2 2 2" xfId="40946"/>
    <cellStyle name="Normálna 5 2 2 3 3 2 2 2 2 3" xfId="21627"/>
    <cellStyle name="Normálna 5 2 2 3 3 2 2 2 2 3 2" xfId="40947"/>
    <cellStyle name="Normálna 5 2 2 3 3 2 2 2 2 4" xfId="40948"/>
    <cellStyle name="Normálna 5 2 2 3 3 2 2 2 2 5" xfId="53322"/>
    <cellStyle name="Normálna 5 2 2 3 3 2 2 2 3" xfId="11259"/>
    <cellStyle name="Normálna 5 2 2 3 3 2 2 2 3 2" xfId="40949"/>
    <cellStyle name="Normálna 5 2 2 3 3 2 2 2 4" xfId="21626"/>
    <cellStyle name="Normálna 5 2 2 3 3 2 2 2 4 2" xfId="40950"/>
    <cellStyle name="Normálna 5 2 2 3 3 2 2 2 5" xfId="40951"/>
    <cellStyle name="Normálna 5 2 2 3 3 2 2 2 6" xfId="53323"/>
    <cellStyle name="Normálna 5 2 2 3 3 2 2 3" xfId="6253"/>
    <cellStyle name="Normálna 5 2 2 3 3 2 2 3 2" xfId="14208"/>
    <cellStyle name="Normálna 5 2 2 3 3 2 2 3 2 2" xfId="40952"/>
    <cellStyle name="Normálna 5 2 2 3 3 2 2 3 3" xfId="21628"/>
    <cellStyle name="Normálna 5 2 2 3 3 2 2 3 3 2" xfId="40953"/>
    <cellStyle name="Normálna 5 2 2 3 3 2 2 3 4" xfId="40954"/>
    <cellStyle name="Normálna 5 2 2 3 3 2 2 3 5" xfId="53324"/>
    <cellStyle name="Normálna 5 2 2 3 3 2 2 4" xfId="9458"/>
    <cellStyle name="Normálna 5 2 2 3 3 2 2 4 2" xfId="40955"/>
    <cellStyle name="Normálna 5 2 2 3 3 2 2 5" xfId="21625"/>
    <cellStyle name="Normálna 5 2 2 3 3 2 2 5 2" xfId="40956"/>
    <cellStyle name="Normálna 5 2 2 3 3 2 2 6" xfId="40957"/>
    <cellStyle name="Normálna 5 2 2 3 3 2 2 7" xfId="53325"/>
    <cellStyle name="Normálna 5 2 2 3 3 2 3" xfId="2311"/>
    <cellStyle name="Normálna 5 2 2 3 3 2 3 2" xfId="7044"/>
    <cellStyle name="Normálna 5 2 2 3 3 2 3 2 2" xfId="14999"/>
    <cellStyle name="Normálna 5 2 2 3 3 2 3 2 2 2" xfId="40958"/>
    <cellStyle name="Normálna 5 2 2 3 3 2 3 2 3" xfId="21630"/>
    <cellStyle name="Normálna 5 2 2 3 3 2 3 2 3 2" xfId="40959"/>
    <cellStyle name="Normálna 5 2 2 3 3 2 3 2 4" xfId="40960"/>
    <cellStyle name="Normálna 5 2 2 3 3 2 3 2 5" xfId="53326"/>
    <cellStyle name="Normálna 5 2 2 3 3 2 3 3" xfId="10268"/>
    <cellStyle name="Normálna 5 2 2 3 3 2 3 3 2" xfId="40961"/>
    <cellStyle name="Normálna 5 2 2 3 3 2 3 4" xfId="21629"/>
    <cellStyle name="Normálna 5 2 2 3 3 2 3 4 2" xfId="40962"/>
    <cellStyle name="Normálna 5 2 2 3 3 2 3 5" xfId="40963"/>
    <cellStyle name="Normálna 5 2 2 3 3 2 3 6" xfId="53327"/>
    <cellStyle name="Normálna 5 2 2 3 3 2 4" xfId="3872"/>
    <cellStyle name="Normálna 5 2 2 3 3 2 4 2" xfId="5462"/>
    <cellStyle name="Normálna 5 2 2 3 3 2 4 2 2" xfId="13417"/>
    <cellStyle name="Normálna 5 2 2 3 3 2 4 2 2 2" xfId="40964"/>
    <cellStyle name="Normálna 5 2 2 3 3 2 4 2 3" xfId="21632"/>
    <cellStyle name="Normálna 5 2 2 3 3 2 4 2 3 2" xfId="40965"/>
    <cellStyle name="Normálna 5 2 2 3 3 2 4 2 4" xfId="40966"/>
    <cellStyle name="Normálna 5 2 2 3 3 2 4 2 5" xfId="53328"/>
    <cellStyle name="Normálna 5 2 2 3 3 2 4 3" xfId="11827"/>
    <cellStyle name="Normálna 5 2 2 3 3 2 4 3 2" xfId="40967"/>
    <cellStyle name="Normálna 5 2 2 3 3 2 4 4" xfId="21631"/>
    <cellStyle name="Normálna 5 2 2 3 3 2 4 4 2" xfId="40968"/>
    <cellStyle name="Normálna 5 2 2 3 3 2 4 5" xfId="40969"/>
    <cellStyle name="Normálna 5 2 2 3 3 2 4 6" xfId="53329"/>
    <cellStyle name="Normálna 5 2 2 3 3 2 5" xfId="4669"/>
    <cellStyle name="Normálna 5 2 2 3 3 2 5 2" xfId="12624"/>
    <cellStyle name="Normálna 5 2 2 3 3 2 5 2 2" xfId="40970"/>
    <cellStyle name="Normálna 5 2 2 3 3 2 5 3" xfId="21633"/>
    <cellStyle name="Normálna 5 2 2 3 3 2 5 3 2" xfId="40971"/>
    <cellStyle name="Normálna 5 2 2 3 3 2 5 4" xfId="40972"/>
    <cellStyle name="Normálna 5 2 2 3 3 2 5 5" xfId="53330"/>
    <cellStyle name="Normálna 5 2 2 3 3 2 6" xfId="8667"/>
    <cellStyle name="Normálna 5 2 2 3 3 2 6 2" xfId="40973"/>
    <cellStyle name="Normálna 5 2 2 3 3 2 7" xfId="21624"/>
    <cellStyle name="Normálna 5 2 2 3 3 2 7 2" xfId="40974"/>
    <cellStyle name="Normálna 5 2 2 3 3 2 8" xfId="40975"/>
    <cellStyle name="Normálna 5 2 2 3 3 2 9" xfId="53331"/>
    <cellStyle name="Normálna 5 2 2 3 3 3" xfId="1111"/>
    <cellStyle name="Normálna 5 2 2 3 3 3 2" xfId="2913"/>
    <cellStyle name="Normálna 5 2 2 3 3 3 2 2" xfId="7439"/>
    <cellStyle name="Normálna 5 2 2 3 3 3 2 2 2" xfId="15394"/>
    <cellStyle name="Normálna 5 2 2 3 3 3 2 2 2 2" xfId="40976"/>
    <cellStyle name="Normálna 5 2 2 3 3 3 2 2 3" xfId="21636"/>
    <cellStyle name="Normálna 5 2 2 3 3 3 2 2 3 2" xfId="40977"/>
    <cellStyle name="Normálna 5 2 2 3 3 3 2 2 4" xfId="40978"/>
    <cellStyle name="Normálna 5 2 2 3 3 3 2 2 5" xfId="53332"/>
    <cellStyle name="Normálna 5 2 2 3 3 3 2 3" xfId="10869"/>
    <cellStyle name="Normálna 5 2 2 3 3 3 2 3 2" xfId="40979"/>
    <cellStyle name="Normálna 5 2 2 3 3 3 2 4" xfId="21635"/>
    <cellStyle name="Normálna 5 2 2 3 3 3 2 4 2" xfId="40980"/>
    <cellStyle name="Normálna 5 2 2 3 3 3 2 5" xfId="40981"/>
    <cellStyle name="Normálna 5 2 2 3 3 3 2 6" xfId="53333"/>
    <cellStyle name="Normálna 5 2 2 3 3 3 3" xfId="5863"/>
    <cellStyle name="Normálna 5 2 2 3 3 3 3 2" xfId="13818"/>
    <cellStyle name="Normálna 5 2 2 3 3 3 3 2 2" xfId="40982"/>
    <cellStyle name="Normálna 5 2 2 3 3 3 3 3" xfId="21637"/>
    <cellStyle name="Normálna 5 2 2 3 3 3 3 3 2" xfId="40983"/>
    <cellStyle name="Normálna 5 2 2 3 3 3 3 4" xfId="40984"/>
    <cellStyle name="Normálna 5 2 2 3 3 3 3 5" xfId="53334"/>
    <cellStyle name="Normálna 5 2 2 3 3 3 4" xfId="9068"/>
    <cellStyle name="Normálna 5 2 2 3 3 3 4 2" xfId="40985"/>
    <cellStyle name="Normálna 5 2 2 3 3 3 5" xfId="21634"/>
    <cellStyle name="Normálna 5 2 2 3 3 3 5 2" xfId="40986"/>
    <cellStyle name="Normálna 5 2 2 3 3 3 6" xfId="40987"/>
    <cellStyle name="Normálna 5 2 2 3 3 3 7" xfId="53335"/>
    <cellStyle name="Normálna 5 2 2 3 3 4" xfId="1921"/>
    <cellStyle name="Normálna 5 2 2 3 3 4 2" xfId="6654"/>
    <cellStyle name="Normálna 5 2 2 3 3 4 2 2" xfId="14609"/>
    <cellStyle name="Normálna 5 2 2 3 3 4 2 2 2" xfId="40988"/>
    <cellStyle name="Normálna 5 2 2 3 3 4 2 3" xfId="21639"/>
    <cellStyle name="Normálna 5 2 2 3 3 4 2 3 2" xfId="40989"/>
    <cellStyle name="Normálna 5 2 2 3 3 4 2 4" xfId="40990"/>
    <cellStyle name="Normálna 5 2 2 3 3 4 2 5" xfId="53336"/>
    <cellStyle name="Normálna 5 2 2 3 3 4 3" xfId="9878"/>
    <cellStyle name="Normálna 5 2 2 3 3 4 3 2" xfId="40991"/>
    <cellStyle name="Normálna 5 2 2 3 3 4 4" xfId="21638"/>
    <cellStyle name="Normálna 5 2 2 3 3 4 4 2" xfId="40992"/>
    <cellStyle name="Normálna 5 2 2 3 3 4 5" xfId="40993"/>
    <cellStyle name="Normálna 5 2 2 3 3 4 6" xfId="53337"/>
    <cellStyle name="Normálna 5 2 2 3 3 5" xfId="3517"/>
    <cellStyle name="Normálna 5 2 2 3 3 5 2" xfId="5072"/>
    <cellStyle name="Normálna 5 2 2 3 3 5 2 2" xfId="13027"/>
    <cellStyle name="Normálna 5 2 2 3 3 5 2 2 2" xfId="40994"/>
    <cellStyle name="Normálna 5 2 2 3 3 5 2 3" xfId="21641"/>
    <cellStyle name="Normálna 5 2 2 3 3 5 2 3 2" xfId="40995"/>
    <cellStyle name="Normálna 5 2 2 3 3 5 2 4" xfId="40996"/>
    <cellStyle name="Normálna 5 2 2 3 3 5 2 5" xfId="53338"/>
    <cellStyle name="Normálna 5 2 2 3 3 5 3" xfId="11473"/>
    <cellStyle name="Normálna 5 2 2 3 3 5 3 2" xfId="40997"/>
    <cellStyle name="Normálna 5 2 2 3 3 5 4" xfId="21640"/>
    <cellStyle name="Normálna 5 2 2 3 3 5 4 2" xfId="40998"/>
    <cellStyle name="Normálna 5 2 2 3 3 5 5" xfId="40999"/>
    <cellStyle name="Normálna 5 2 2 3 3 5 6" xfId="53339"/>
    <cellStyle name="Normálna 5 2 2 3 3 6" xfId="4279"/>
    <cellStyle name="Normálna 5 2 2 3 3 6 2" xfId="12234"/>
    <cellStyle name="Normálna 5 2 2 3 3 6 2 2" xfId="41000"/>
    <cellStyle name="Normálna 5 2 2 3 3 6 3" xfId="21642"/>
    <cellStyle name="Normálna 5 2 2 3 3 6 3 2" xfId="41001"/>
    <cellStyle name="Normálna 5 2 2 3 3 6 4" xfId="41002"/>
    <cellStyle name="Normálna 5 2 2 3 3 6 5" xfId="53340"/>
    <cellStyle name="Normálna 5 2 2 3 3 7" xfId="8277"/>
    <cellStyle name="Normálna 5 2 2 3 3 7 2" xfId="41003"/>
    <cellStyle name="Normálna 5 2 2 3 3 8" xfId="21623"/>
    <cellStyle name="Normálna 5 2 2 3 3 8 2" xfId="41004"/>
    <cellStyle name="Normálna 5 2 2 3 3 9" xfId="41005"/>
    <cellStyle name="Normálna 5 2 2 3 4" xfId="513"/>
    <cellStyle name="Normálna 5 2 2 3 4 2" xfId="1308"/>
    <cellStyle name="Normálna 5 2 2 3 4 2 2" xfId="3110"/>
    <cellStyle name="Normálna 5 2 2 3 4 2 2 2" xfId="7636"/>
    <cellStyle name="Normálna 5 2 2 3 4 2 2 2 2" xfId="15591"/>
    <cellStyle name="Normálna 5 2 2 3 4 2 2 2 2 2" xfId="41006"/>
    <cellStyle name="Normálna 5 2 2 3 4 2 2 2 3" xfId="21646"/>
    <cellStyle name="Normálna 5 2 2 3 4 2 2 2 3 2" xfId="41007"/>
    <cellStyle name="Normálna 5 2 2 3 4 2 2 2 4" xfId="41008"/>
    <cellStyle name="Normálna 5 2 2 3 4 2 2 2 5" xfId="53341"/>
    <cellStyle name="Normálna 5 2 2 3 4 2 2 3" xfId="11066"/>
    <cellStyle name="Normálna 5 2 2 3 4 2 2 3 2" xfId="41009"/>
    <cellStyle name="Normálna 5 2 2 3 4 2 2 4" xfId="21645"/>
    <cellStyle name="Normálna 5 2 2 3 4 2 2 4 2" xfId="41010"/>
    <cellStyle name="Normálna 5 2 2 3 4 2 2 5" xfId="41011"/>
    <cellStyle name="Normálna 5 2 2 3 4 2 2 6" xfId="53342"/>
    <cellStyle name="Normálna 5 2 2 3 4 2 3" xfId="6060"/>
    <cellStyle name="Normálna 5 2 2 3 4 2 3 2" xfId="14015"/>
    <cellStyle name="Normálna 5 2 2 3 4 2 3 2 2" xfId="41012"/>
    <cellStyle name="Normálna 5 2 2 3 4 2 3 3" xfId="21647"/>
    <cellStyle name="Normálna 5 2 2 3 4 2 3 3 2" xfId="41013"/>
    <cellStyle name="Normálna 5 2 2 3 4 2 3 4" xfId="41014"/>
    <cellStyle name="Normálna 5 2 2 3 4 2 3 5" xfId="53343"/>
    <cellStyle name="Normálna 5 2 2 3 4 2 4" xfId="9265"/>
    <cellStyle name="Normálna 5 2 2 3 4 2 4 2" xfId="41015"/>
    <cellStyle name="Normálna 5 2 2 3 4 2 5" xfId="21644"/>
    <cellStyle name="Normálna 5 2 2 3 4 2 5 2" xfId="41016"/>
    <cellStyle name="Normálna 5 2 2 3 4 2 6" xfId="41017"/>
    <cellStyle name="Normálna 5 2 2 3 4 2 7" xfId="53344"/>
    <cellStyle name="Normálna 5 2 2 3 4 3" xfId="2118"/>
    <cellStyle name="Normálna 5 2 2 3 4 3 2" xfId="6851"/>
    <cellStyle name="Normálna 5 2 2 3 4 3 2 2" xfId="14806"/>
    <cellStyle name="Normálna 5 2 2 3 4 3 2 2 2" xfId="41018"/>
    <cellStyle name="Normálna 5 2 2 3 4 3 2 3" xfId="21649"/>
    <cellStyle name="Normálna 5 2 2 3 4 3 2 3 2" xfId="41019"/>
    <cellStyle name="Normálna 5 2 2 3 4 3 2 4" xfId="41020"/>
    <cellStyle name="Normálna 5 2 2 3 4 3 2 5" xfId="53345"/>
    <cellStyle name="Normálna 5 2 2 3 4 3 3" xfId="10075"/>
    <cellStyle name="Normálna 5 2 2 3 4 3 3 2" xfId="41021"/>
    <cellStyle name="Normálna 5 2 2 3 4 3 4" xfId="21648"/>
    <cellStyle name="Normálna 5 2 2 3 4 3 4 2" xfId="41022"/>
    <cellStyle name="Normálna 5 2 2 3 4 3 5" xfId="41023"/>
    <cellStyle name="Normálna 5 2 2 3 4 3 6" xfId="53346"/>
    <cellStyle name="Normálna 5 2 2 3 4 4" xfId="3680"/>
    <cellStyle name="Normálna 5 2 2 3 4 4 2" xfId="5269"/>
    <cellStyle name="Normálna 5 2 2 3 4 4 2 2" xfId="13224"/>
    <cellStyle name="Normálna 5 2 2 3 4 4 2 2 2" xfId="41024"/>
    <cellStyle name="Normálna 5 2 2 3 4 4 2 3" xfId="21651"/>
    <cellStyle name="Normálna 5 2 2 3 4 4 2 3 2" xfId="41025"/>
    <cellStyle name="Normálna 5 2 2 3 4 4 2 4" xfId="41026"/>
    <cellStyle name="Normálna 5 2 2 3 4 4 2 5" xfId="53347"/>
    <cellStyle name="Normálna 5 2 2 3 4 4 3" xfId="11635"/>
    <cellStyle name="Normálna 5 2 2 3 4 4 3 2" xfId="41027"/>
    <cellStyle name="Normálna 5 2 2 3 4 4 4" xfId="21650"/>
    <cellStyle name="Normálna 5 2 2 3 4 4 4 2" xfId="41028"/>
    <cellStyle name="Normálna 5 2 2 3 4 4 5" xfId="41029"/>
    <cellStyle name="Normálna 5 2 2 3 4 4 6" xfId="53348"/>
    <cellStyle name="Normálna 5 2 2 3 4 5" xfId="4476"/>
    <cellStyle name="Normálna 5 2 2 3 4 5 2" xfId="12431"/>
    <cellStyle name="Normálna 5 2 2 3 4 5 2 2" xfId="41030"/>
    <cellStyle name="Normálna 5 2 2 3 4 5 3" xfId="21652"/>
    <cellStyle name="Normálna 5 2 2 3 4 5 3 2" xfId="41031"/>
    <cellStyle name="Normálna 5 2 2 3 4 5 4" xfId="41032"/>
    <cellStyle name="Normálna 5 2 2 3 4 5 5" xfId="53349"/>
    <cellStyle name="Normálna 5 2 2 3 4 6" xfId="8474"/>
    <cellStyle name="Normálna 5 2 2 3 4 6 2" xfId="41033"/>
    <cellStyle name="Normálna 5 2 2 3 4 7" xfId="21643"/>
    <cellStyle name="Normálna 5 2 2 3 4 7 2" xfId="41034"/>
    <cellStyle name="Normálna 5 2 2 3 4 8" xfId="41035"/>
    <cellStyle name="Normálna 5 2 2 3 4 9" xfId="53350"/>
    <cellStyle name="Normálna 5 2 2 3 5" xfId="918"/>
    <cellStyle name="Normálna 5 2 2 3 5 2" xfId="2720"/>
    <cellStyle name="Normálna 5 2 2 3 5 2 2" xfId="7246"/>
    <cellStyle name="Normálna 5 2 2 3 5 2 2 2" xfId="15201"/>
    <cellStyle name="Normálna 5 2 2 3 5 2 2 2 2" xfId="41036"/>
    <cellStyle name="Normálna 5 2 2 3 5 2 2 3" xfId="21655"/>
    <cellStyle name="Normálna 5 2 2 3 5 2 2 3 2" xfId="41037"/>
    <cellStyle name="Normálna 5 2 2 3 5 2 2 4" xfId="41038"/>
    <cellStyle name="Normálna 5 2 2 3 5 2 2 5" xfId="53351"/>
    <cellStyle name="Normálna 5 2 2 3 5 2 3" xfId="10676"/>
    <cellStyle name="Normálna 5 2 2 3 5 2 3 2" xfId="41039"/>
    <cellStyle name="Normálna 5 2 2 3 5 2 4" xfId="21654"/>
    <cellStyle name="Normálna 5 2 2 3 5 2 4 2" xfId="41040"/>
    <cellStyle name="Normálna 5 2 2 3 5 2 5" xfId="41041"/>
    <cellStyle name="Normálna 5 2 2 3 5 2 6" xfId="53352"/>
    <cellStyle name="Normálna 5 2 2 3 5 3" xfId="5670"/>
    <cellStyle name="Normálna 5 2 2 3 5 3 2" xfId="13625"/>
    <cellStyle name="Normálna 5 2 2 3 5 3 2 2" xfId="41042"/>
    <cellStyle name="Normálna 5 2 2 3 5 3 3" xfId="21656"/>
    <cellStyle name="Normálna 5 2 2 3 5 3 3 2" xfId="41043"/>
    <cellStyle name="Normálna 5 2 2 3 5 3 4" xfId="41044"/>
    <cellStyle name="Normálna 5 2 2 3 5 3 5" xfId="53353"/>
    <cellStyle name="Normálna 5 2 2 3 5 4" xfId="8875"/>
    <cellStyle name="Normálna 5 2 2 3 5 4 2" xfId="41045"/>
    <cellStyle name="Normálna 5 2 2 3 5 5" xfId="21653"/>
    <cellStyle name="Normálna 5 2 2 3 5 5 2" xfId="41046"/>
    <cellStyle name="Normálna 5 2 2 3 5 6" xfId="41047"/>
    <cellStyle name="Normálna 5 2 2 3 5 7" xfId="53354"/>
    <cellStyle name="Normálna 5 2 2 3 6" xfId="1727"/>
    <cellStyle name="Normálna 5 2 2 3 6 2" xfId="6461"/>
    <cellStyle name="Normálna 5 2 2 3 6 2 2" xfId="14416"/>
    <cellStyle name="Normálna 5 2 2 3 6 2 2 2" xfId="41048"/>
    <cellStyle name="Normálna 5 2 2 3 6 2 3" xfId="21658"/>
    <cellStyle name="Normálna 5 2 2 3 6 2 3 2" xfId="41049"/>
    <cellStyle name="Normálna 5 2 2 3 6 2 4" xfId="41050"/>
    <cellStyle name="Normálna 5 2 2 3 6 2 5" xfId="53355"/>
    <cellStyle name="Normálna 5 2 2 3 6 3" xfId="9684"/>
    <cellStyle name="Normálna 5 2 2 3 6 3 2" xfId="41051"/>
    <cellStyle name="Normálna 5 2 2 3 6 4" xfId="21657"/>
    <cellStyle name="Normálna 5 2 2 3 6 4 2" xfId="41052"/>
    <cellStyle name="Normálna 5 2 2 3 6 5" xfId="41053"/>
    <cellStyle name="Normálna 5 2 2 3 6 6" xfId="53356"/>
    <cellStyle name="Normálna 5 2 2 3 7" xfId="4021"/>
    <cellStyle name="Normálna 5 2 2 3 7 2" xfId="4879"/>
    <cellStyle name="Normálna 5 2 2 3 7 2 2" xfId="12834"/>
    <cellStyle name="Normálna 5 2 2 3 7 2 2 2" xfId="41054"/>
    <cellStyle name="Normálna 5 2 2 3 7 2 3" xfId="21660"/>
    <cellStyle name="Normálna 5 2 2 3 7 2 3 2" xfId="41055"/>
    <cellStyle name="Normálna 5 2 2 3 7 2 4" xfId="41056"/>
    <cellStyle name="Normálna 5 2 2 3 7 2 5" xfId="53357"/>
    <cellStyle name="Normálna 5 2 2 3 7 3" xfId="11976"/>
    <cellStyle name="Normálna 5 2 2 3 7 3 2" xfId="41057"/>
    <cellStyle name="Normálna 5 2 2 3 7 4" xfId="21659"/>
    <cellStyle name="Normálna 5 2 2 3 7 4 2" xfId="41058"/>
    <cellStyle name="Normálna 5 2 2 3 7 5" xfId="41059"/>
    <cellStyle name="Normálna 5 2 2 3 7 6" xfId="53358"/>
    <cellStyle name="Normálna 5 2 2 3 8" xfId="4086"/>
    <cellStyle name="Normálna 5 2 2 3 8 2" xfId="12041"/>
    <cellStyle name="Normálna 5 2 2 3 8 2 2" xfId="41060"/>
    <cellStyle name="Normálna 5 2 2 3 8 3" xfId="21661"/>
    <cellStyle name="Normálna 5 2 2 3 8 3 2" xfId="41061"/>
    <cellStyle name="Normálna 5 2 2 3 8 4" xfId="41062"/>
    <cellStyle name="Normálna 5 2 2 3 8 5" xfId="53359"/>
    <cellStyle name="Normálna 5 2 2 3 9" xfId="8084"/>
    <cellStyle name="Normálna 5 2 2 3 9 2" xfId="41063"/>
    <cellStyle name="Normálna 5 2 2 4" xfId="138"/>
    <cellStyle name="Normálna 5 2 2 4 10" xfId="21662"/>
    <cellStyle name="Normálna 5 2 2 4 10 2" xfId="41064"/>
    <cellStyle name="Normálna 5 2 2 4 11" xfId="41065"/>
    <cellStyle name="Normálna 5 2 2 4 12" xfId="53360"/>
    <cellStyle name="Normálna 5 2 2 4 2" xfId="239"/>
    <cellStyle name="Normálna 5 2 2 4 2 10" xfId="41066"/>
    <cellStyle name="Normálna 5 2 2 4 2 11" xfId="53361"/>
    <cellStyle name="Normálna 5 2 2 4 2 2" xfId="438"/>
    <cellStyle name="Normálna 5 2 2 4 2 2 10" xfId="53362"/>
    <cellStyle name="Normálna 5 2 2 4 2 2 2" xfId="830"/>
    <cellStyle name="Normálna 5 2 2 4 2 2 2 2" xfId="1625"/>
    <cellStyle name="Normálna 5 2 2 4 2 2 2 2 2" xfId="3427"/>
    <cellStyle name="Normálna 5 2 2 4 2 2 2 2 2 2" xfId="7953"/>
    <cellStyle name="Normálna 5 2 2 4 2 2 2 2 2 2 2" xfId="15908"/>
    <cellStyle name="Normálna 5 2 2 4 2 2 2 2 2 2 2 2" xfId="41067"/>
    <cellStyle name="Normálna 5 2 2 4 2 2 2 2 2 2 3" xfId="21668"/>
    <cellStyle name="Normálna 5 2 2 4 2 2 2 2 2 2 3 2" xfId="41068"/>
    <cellStyle name="Normálna 5 2 2 4 2 2 2 2 2 2 4" xfId="41069"/>
    <cellStyle name="Normálna 5 2 2 4 2 2 2 2 2 2 5" xfId="53363"/>
    <cellStyle name="Normálna 5 2 2 4 2 2 2 2 2 3" xfId="11383"/>
    <cellStyle name="Normálna 5 2 2 4 2 2 2 2 2 3 2" xfId="41070"/>
    <cellStyle name="Normálna 5 2 2 4 2 2 2 2 2 4" xfId="21667"/>
    <cellStyle name="Normálna 5 2 2 4 2 2 2 2 2 4 2" xfId="41071"/>
    <cellStyle name="Normálna 5 2 2 4 2 2 2 2 2 5" xfId="41072"/>
    <cellStyle name="Normálna 5 2 2 4 2 2 2 2 2 6" xfId="53364"/>
    <cellStyle name="Normálna 5 2 2 4 2 2 2 2 3" xfId="6377"/>
    <cellStyle name="Normálna 5 2 2 4 2 2 2 2 3 2" xfId="14332"/>
    <cellStyle name="Normálna 5 2 2 4 2 2 2 2 3 2 2" xfId="41073"/>
    <cellStyle name="Normálna 5 2 2 4 2 2 2 2 3 3" xfId="21669"/>
    <cellStyle name="Normálna 5 2 2 4 2 2 2 2 3 3 2" xfId="41074"/>
    <cellStyle name="Normálna 5 2 2 4 2 2 2 2 3 4" xfId="41075"/>
    <cellStyle name="Normálna 5 2 2 4 2 2 2 2 3 5" xfId="53365"/>
    <cellStyle name="Normálna 5 2 2 4 2 2 2 2 4" xfId="9582"/>
    <cellStyle name="Normálna 5 2 2 4 2 2 2 2 4 2" xfId="41076"/>
    <cellStyle name="Normálna 5 2 2 4 2 2 2 2 5" xfId="21666"/>
    <cellStyle name="Normálna 5 2 2 4 2 2 2 2 5 2" xfId="41077"/>
    <cellStyle name="Normálna 5 2 2 4 2 2 2 2 6" xfId="41078"/>
    <cellStyle name="Normálna 5 2 2 4 2 2 2 2 7" xfId="53366"/>
    <cellStyle name="Normálna 5 2 2 4 2 2 2 3" xfId="2435"/>
    <cellStyle name="Normálna 5 2 2 4 2 2 2 3 2" xfId="7168"/>
    <cellStyle name="Normálna 5 2 2 4 2 2 2 3 2 2" xfId="15123"/>
    <cellStyle name="Normálna 5 2 2 4 2 2 2 3 2 2 2" xfId="41079"/>
    <cellStyle name="Normálna 5 2 2 4 2 2 2 3 2 3" xfId="21671"/>
    <cellStyle name="Normálna 5 2 2 4 2 2 2 3 2 3 2" xfId="41080"/>
    <cellStyle name="Normálna 5 2 2 4 2 2 2 3 2 4" xfId="41081"/>
    <cellStyle name="Normálna 5 2 2 4 2 2 2 3 2 5" xfId="53367"/>
    <cellStyle name="Normálna 5 2 2 4 2 2 2 3 3" xfId="10392"/>
    <cellStyle name="Normálna 5 2 2 4 2 2 2 3 3 2" xfId="41082"/>
    <cellStyle name="Normálna 5 2 2 4 2 2 2 3 4" xfId="21670"/>
    <cellStyle name="Normálna 5 2 2 4 2 2 2 3 4 2" xfId="41083"/>
    <cellStyle name="Normálna 5 2 2 4 2 2 2 3 5" xfId="41084"/>
    <cellStyle name="Normálna 5 2 2 4 2 2 2 3 6" xfId="53368"/>
    <cellStyle name="Normálna 5 2 2 4 2 2 2 4" xfId="2532"/>
    <cellStyle name="Normálna 5 2 2 4 2 2 2 4 2" xfId="5586"/>
    <cellStyle name="Normálna 5 2 2 4 2 2 2 4 2 2" xfId="13541"/>
    <cellStyle name="Normálna 5 2 2 4 2 2 2 4 2 2 2" xfId="41085"/>
    <cellStyle name="Normálna 5 2 2 4 2 2 2 4 2 3" xfId="21673"/>
    <cellStyle name="Normálna 5 2 2 4 2 2 2 4 2 3 2" xfId="41086"/>
    <cellStyle name="Normálna 5 2 2 4 2 2 2 4 2 4" xfId="41087"/>
    <cellStyle name="Normálna 5 2 2 4 2 2 2 4 2 5" xfId="53369"/>
    <cellStyle name="Normálna 5 2 2 4 2 2 2 4 3" xfId="10489"/>
    <cellStyle name="Normálna 5 2 2 4 2 2 2 4 3 2" xfId="41088"/>
    <cellStyle name="Normálna 5 2 2 4 2 2 2 4 4" xfId="21672"/>
    <cellStyle name="Normálna 5 2 2 4 2 2 2 4 4 2" xfId="41089"/>
    <cellStyle name="Normálna 5 2 2 4 2 2 2 4 5" xfId="41090"/>
    <cellStyle name="Normálna 5 2 2 4 2 2 2 4 6" xfId="53370"/>
    <cellStyle name="Normálna 5 2 2 4 2 2 2 5" xfId="4793"/>
    <cellStyle name="Normálna 5 2 2 4 2 2 2 5 2" xfId="12748"/>
    <cellStyle name="Normálna 5 2 2 4 2 2 2 5 2 2" xfId="41091"/>
    <cellStyle name="Normálna 5 2 2 4 2 2 2 5 3" xfId="21674"/>
    <cellStyle name="Normálna 5 2 2 4 2 2 2 5 3 2" xfId="41092"/>
    <cellStyle name="Normálna 5 2 2 4 2 2 2 5 4" xfId="41093"/>
    <cellStyle name="Normálna 5 2 2 4 2 2 2 5 5" xfId="53371"/>
    <cellStyle name="Normálna 5 2 2 4 2 2 2 6" xfId="8791"/>
    <cellStyle name="Normálna 5 2 2 4 2 2 2 6 2" xfId="41094"/>
    <cellStyle name="Normálna 5 2 2 4 2 2 2 7" xfId="21665"/>
    <cellStyle name="Normálna 5 2 2 4 2 2 2 7 2" xfId="41095"/>
    <cellStyle name="Normálna 5 2 2 4 2 2 2 8" xfId="41096"/>
    <cellStyle name="Normálna 5 2 2 4 2 2 2 9" xfId="53372"/>
    <cellStyle name="Normálna 5 2 2 4 2 2 3" xfId="1235"/>
    <cellStyle name="Normálna 5 2 2 4 2 2 3 2" xfId="3037"/>
    <cellStyle name="Normálna 5 2 2 4 2 2 3 2 2" xfId="7563"/>
    <cellStyle name="Normálna 5 2 2 4 2 2 3 2 2 2" xfId="15518"/>
    <cellStyle name="Normálna 5 2 2 4 2 2 3 2 2 2 2" xfId="41097"/>
    <cellStyle name="Normálna 5 2 2 4 2 2 3 2 2 3" xfId="21677"/>
    <cellStyle name="Normálna 5 2 2 4 2 2 3 2 2 3 2" xfId="41098"/>
    <cellStyle name="Normálna 5 2 2 4 2 2 3 2 2 4" xfId="41099"/>
    <cellStyle name="Normálna 5 2 2 4 2 2 3 2 2 5" xfId="53373"/>
    <cellStyle name="Normálna 5 2 2 4 2 2 3 2 3" xfId="10993"/>
    <cellStyle name="Normálna 5 2 2 4 2 2 3 2 3 2" xfId="41100"/>
    <cellStyle name="Normálna 5 2 2 4 2 2 3 2 4" xfId="21676"/>
    <cellStyle name="Normálna 5 2 2 4 2 2 3 2 4 2" xfId="41101"/>
    <cellStyle name="Normálna 5 2 2 4 2 2 3 2 5" xfId="41102"/>
    <cellStyle name="Normálna 5 2 2 4 2 2 3 2 6" xfId="53374"/>
    <cellStyle name="Normálna 5 2 2 4 2 2 3 3" xfId="5987"/>
    <cellStyle name="Normálna 5 2 2 4 2 2 3 3 2" xfId="13942"/>
    <cellStyle name="Normálna 5 2 2 4 2 2 3 3 2 2" xfId="41103"/>
    <cellStyle name="Normálna 5 2 2 4 2 2 3 3 3" xfId="21678"/>
    <cellStyle name="Normálna 5 2 2 4 2 2 3 3 3 2" xfId="41104"/>
    <cellStyle name="Normálna 5 2 2 4 2 2 3 3 4" xfId="41105"/>
    <cellStyle name="Normálna 5 2 2 4 2 2 3 3 5" xfId="53375"/>
    <cellStyle name="Normálna 5 2 2 4 2 2 3 4" xfId="9192"/>
    <cellStyle name="Normálna 5 2 2 4 2 2 3 4 2" xfId="41106"/>
    <cellStyle name="Normálna 5 2 2 4 2 2 3 5" xfId="21675"/>
    <cellStyle name="Normálna 5 2 2 4 2 2 3 5 2" xfId="41107"/>
    <cellStyle name="Normálna 5 2 2 4 2 2 3 6" xfId="41108"/>
    <cellStyle name="Normálna 5 2 2 4 2 2 3 7" xfId="53376"/>
    <cellStyle name="Normálna 5 2 2 4 2 2 4" xfId="2045"/>
    <cellStyle name="Normálna 5 2 2 4 2 2 4 2" xfId="6778"/>
    <cellStyle name="Normálna 5 2 2 4 2 2 4 2 2" xfId="14733"/>
    <cellStyle name="Normálna 5 2 2 4 2 2 4 2 2 2" xfId="41109"/>
    <cellStyle name="Normálna 5 2 2 4 2 2 4 2 3" xfId="21680"/>
    <cellStyle name="Normálna 5 2 2 4 2 2 4 2 3 2" xfId="41110"/>
    <cellStyle name="Normálna 5 2 2 4 2 2 4 2 4" xfId="41111"/>
    <cellStyle name="Normálna 5 2 2 4 2 2 4 2 5" xfId="53377"/>
    <cellStyle name="Normálna 5 2 2 4 2 2 4 3" xfId="10002"/>
    <cellStyle name="Normálna 5 2 2 4 2 2 4 3 2" xfId="41112"/>
    <cellStyle name="Normálna 5 2 2 4 2 2 4 4" xfId="21679"/>
    <cellStyle name="Normálna 5 2 2 4 2 2 4 4 2" xfId="41113"/>
    <cellStyle name="Normálna 5 2 2 4 2 2 4 5" xfId="41114"/>
    <cellStyle name="Normálna 5 2 2 4 2 2 4 6" xfId="53378"/>
    <cellStyle name="Normálna 5 2 2 4 2 2 5" xfId="3623"/>
    <cellStyle name="Normálna 5 2 2 4 2 2 5 2" xfId="5196"/>
    <cellStyle name="Normálna 5 2 2 4 2 2 5 2 2" xfId="13151"/>
    <cellStyle name="Normálna 5 2 2 4 2 2 5 2 2 2" xfId="41115"/>
    <cellStyle name="Normálna 5 2 2 4 2 2 5 2 3" xfId="21682"/>
    <cellStyle name="Normálna 5 2 2 4 2 2 5 2 3 2" xfId="41116"/>
    <cellStyle name="Normálna 5 2 2 4 2 2 5 2 4" xfId="41117"/>
    <cellStyle name="Normálna 5 2 2 4 2 2 5 2 5" xfId="53379"/>
    <cellStyle name="Normálna 5 2 2 4 2 2 5 3" xfId="11579"/>
    <cellStyle name="Normálna 5 2 2 4 2 2 5 3 2" xfId="41118"/>
    <cellStyle name="Normálna 5 2 2 4 2 2 5 4" xfId="21681"/>
    <cellStyle name="Normálna 5 2 2 4 2 2 5 4 2" xfId="41119"/>
    <cellStyle name="Normálna 5 2 2 4 2 2 5 5" xfId="41120"/>
    <cellStyle name="Normálna 5 2 2 4 2 2 5 6" xfId="53380"/>
    <cellStyle name="Normálna 5 2 2 4 2 2 6" xfId="4403"/>
    <cellStyle name="Normálna 5 2 2 4 2 2 6 2" xfId="12358"/>
    <cellStyle name="Normálna 5 2 2 4 2 2 6 2 2" xfId="41121"/>
    <cellStyle name="Normálna 5 2 2 4 2 2 6 3" xfId="21683"/>
    <cellStyle name="Normálna 5 2 2 4 2 2 6 3 2" xfId="41122"/>
    <cellStyle name="Normálna 5 2 2 4 2 2 6 4" xfId="41123"/>
    <cellStyle name="Normálna 5 2 2 4 2 2 6 5" xfId="53381"/>
    <cellStyle name="Normálna 5 2 2 4 2 2 7" xfId="8401"/>
    <cellStyle name="Normálna 5 2 2 4 2 2 7 2" xfId="41124"/>
    <cellStyle name="Normálna 5 2 2 4 2 2 8" xfId="21664"/>
    <cellStyle name="Normálna 5 2 2 4 2 2 8 2" xfId="41125"/>
    <cellStyle name="Normálna 5 2 2 4 2 2 9" xfId="41126"/>
    <cellStyle name="Normálna 5 2 2 4 2 3" xfId="637"/>
    <cellStyle name="Normálna 5 2 2 4 2 3 2" xfId="1432"/>
    <cellStyle name="Normálna 5 2 2 4 2 3 2 2" xfId="3234"/>
    <cellStyle name="Normálna 5 2 2 4 2 3 2 2 2" xfId="7760"/>
    <cellStyle name="Normálna 5 2 2 4 2 3 2 2 2 2" xfId="15715"/>
    <cellStyle name="Normálna 5 2 2 4 2 3 2 2 2 2 2" xfId="41127"/>
    <cellStyle name="Normálna 5 2 2 4 2 3 2 2 2 3" xfId="21687"/>
    <cellStyle name="Normálna 5 2 2 4 2 3 2 2 2 3 2" xfId="41128"/>
    <cellStyle name="Normálna 5 2 2 4 2 3 2 2 2 4" xfId="41129"/>
    <cellStyle name="Normálna 5 2 2 4 2 3 2 2 2 5" xfId="53382"/>
    <cellStyle name="Normálna 5 2 2 4 2 3 2 2 3" xfId="11190"/>
    <cellStyle name="Normálna 5 2 2 4 2 3 2 2 3 2" xfId="41130"/>
    <cellStyle name="Normálna 5 2 2 4 2 3 2 2 4" xfId="21686"/>
    <cellStyle name="Normálna 5 2 2 4 2 3 2 2 4 2" xfId="41131"/>
    <cellStyle name="Normálna 5 2 2 4 2 3 2 2 5" xfId="41132"/>
    <cellStyle name="Normálna 5 2 2 4 2 3 2 2 6" xfId="53383"/>
    <cellStyle name="Normálna 5 2 2 4 2 3 2 3" xfId="6184"/>
    <cellStyle name="Normálna 5 2 2 4 2 3 2 3 2" xfId="14139"/>
    <cellStyle name="Normálna 5 2 2 4 2 3 2 3 2 2" xfId="41133"/>
    <cellStyle name="Normálna 5 2 2 4 2 3 2 3 3" xfId="21688"/>
    <cellStyle name="Normálna 5 2 2 4 2 3 2 3 3 2" xfId="41134"/>
    <cellStyle name="Normálna 5 2 2 4 2 3 2 3 4" xfId="41135"/>
    <cellStyle name="Normálna 5 2 2 4 2 3 2 3 5" xfId="53384"/>
    <cellStyle name="Normálna 5 2 2 4 2 3 2 4" xfId="9389"/>
    <cellStyle name="Normálna 5 2 2 4 2 3 2 4 2" xfId="41136"/>
    <cellStyle name="Normálna 5 2 2 4 2 3 2 5" xfId="21685"/>
    <cellStyle name="Normálna 5 2 2 4 2 3 2 5 2" xfId="41137"/>
    <cellStyle name="Normálna 5 2 2 4 2 3 2 6" xfId="41138"/>
    <cellStyle name="Normálna 5 2 2 4 2 3 2 7" xfId="53385"/>
    <cellStyle name="Normálna 5 2 2 4 2 3 3" xfId="2242"/>
    <cellStyle name="Normálna 5 2 2 4 2 3 3 2" xfId="6975"/>
    <cellStyle name="Normálna 5 2 2 4 2 3 3 2 2" xfId="14930"/>
    <cellStyle name="Normálna 5 2 2 4 2 3 3 2 2 2" xfId="41139"/>
    <cellStyle name="Normálna 5 2 2 4 2 3 3 2 3" xfId="21690"/>
    <cellStyle name="Normálna 5 2 2 4 2 3 3 2 3 2" xfId="41140"/>
    <cellStyle name="Normálna 5 2 2 4 2 3 3 2 4" xfId="41141"/>
    <cellStyle name="Normálna 5 2 2 4 2 3 3 2 5" xfId="53386"/>
    <cellStyle name="Normálna 5 2 2 4 2 3 3 3" xfId="10199"/>
    <cellStyle name="Normálna 5 2 2 4 2 3 3 3 2" xfId="41142"/>
    <cellStyle name="Normálna 5 2 2 4 2 3 3 4" xfId="21689"/>
    <cellStyle name="Normálna 5 2 2 4 2 3 3 4 2" xfId="41143"/>
    <cellStyle name="Normálna 5 2 2 4 2 3 3 5" xfId="41144"/>
    <cellStyle name="Normálna 5 2 2 4 2 3 3 6" xfId="53387"/>
    <cellStyle name="Normálna 5 2 2 4 2 3 4" xfId="3634"/>
    <cellStyle name="Normálna 5 2 2 4 2 3 4 2" xfId="5393"/>
    <cellStyle name="Normálna 5 2 2 4 2 3 4 2 2" xfId="13348"/>
    <cellStyle name="Normálna 5 2 2 4 2 3 4 2 2 2" xfId="41145"/>
    <cellStyle name="Normálna 5 2 2 4 2 3 4 2 3" xfId="21692"/>
    <cellStyle name="Normálna 5 2 2 4 2 3 4 2 3 2" xfId="41146"/>
    <cellStyle name="Normálna 5 2 2 4 2 3 4 2 4" xfId="41147"/>
    <cellStyle name="Normálna 5 2 2 4 2 3 4 2 5" xfId="53388"/>
    <cellStyle name="Normálna 5 2 2 4 2 3 4 3" xfId="11590"/>
    <cellStyle name="Normálna 5 2 2 4 2 3 4 3 2" xfId="41148"/>
    <cellStyle name="Normálna 5 2 2 4 2 3 4 4" xfId="21691"/>
    <cellStyle name="Normálna 5 2 2 4 2 3 4 4 2" xfId="41149"/>
    <cellStyle name="Normálna 5 2 2 4 2 3 4 5" xfId="41150"/>
    <cellStyle name="Normálna 5 2 2 4 2 3 4 6" xfId="53389"/>
    <cellStyle name="Normálna 5 2 2 4 2 3 5" xfId="4600"/>
    <cellStyle name="Normálna 5 2 2 4 2 3 5 2" xfId="12555"/>
    <cellStyle name="Normálna 5 2 2 4 2 3 5 2 2" xfId="41151"/>
    <cellStyle name="Normálna 5 2 2 4 2 3 5 3" xfId="21693"/>
    <cellStyle name="Normálna 5 2 2 4 2 3 5 3 2" xfId="41152"/>
    <cellStyle name="Normálna 5 2 2 4 2 3 5 4" xfId="41153"/>
    <cellStyle name="Normálna 5 2 2 4 2 3 5 5" xfId="53390"/>
    <cellStyle name="Normálna 5 2 2 4 2 3 6" xfId="8598"/>
    <cellStyle name="Normálna 5 2 2 4 2 3 6 2" xfId="41154"/>
    <cellStyle name="Normálna 5 2 2 4 2 3 7" xfId="21684"/>
    <cellStyle name="Normálna 5 2 2 4 2 3 7 2" xfId="41155"/>
    <cellStyle name="Normálna 5 2 2 4 2 3 8" xfId="41156"/>
    <cellStyle name="Normálna 5 2 2 4 2 3 9" xfId="53391"/>
    <cellStyle name="Normálna 5 2 2 4 2 4" xfId="1042"/>
    <cellStyle name="Normálna 5 2 2 4 2 4 2" xfId="2844"/>
    <cellStyle name="Normálna 5 2 2 4 2 4 2 2" xfId="7370"/>
    <cellStyle name="Normálna 5 2 2 4 2 4 2 2 2" xfId="15325"/>
    <cellStyle name="Normálna 5 2 2 4 2 4 2 2 2 2" xfId="41157"/>
    <cellStyle name="Normálna 5 2 2 4 2 4 2 2 3" xfId="21696"/>
    <cellStyle name="Normálna 5 2 2 4 2 4 2 2 3 2" xfId="41158"/>
    <cellStyle name="Normálna 5 2 2 4 2 4 2 2 4" xfId="41159"/>
    <cellStyle name="Normálna 5 2 2 4 2 4 2 2 5" xfId="53392"/>
    <cellStyle name="Normálna 5 2 2 4 2 4 2 3" xfId="10800"/>
    <cellStyle name="Normálna 5 2 2 4 2 4 2 3 2" xfId="41160"/>
    <cellStyle name="Normálna 5 2 2 4 2 4 2 4" xfId="21695"/>
    <cellStyle name="Normálna 5 2 2 4 2 4 2 4 2" xfId="41161"/>
    <cellStyle name="Normálna 5 2 2 4 2 4 2 5" xfId="41162"/>
    <cellStyle name="Normálna 5 2 2 4 2 4 2 6" xfId="53393"/>
    <cellStyle name="Normálna 5 2 2 4 2 4 3" xfId="5794"/>
    <cellStyle name="Normálna 5 2 2 4 2 4 3 2" xfId="13749"/>
    <cellStyle name="Normálna 5 2 2 4 2 4 3 2 2" xfId="41163"/>
    <cellStyle name="Normálna 5 2 2 4 2 4 3 3" xfId="21697"/>
    <cellStyle name="Normálna 5 2 2 4 2 4 3 3 2" xfId="41164"/>
    <cellStyle name="Normálna 5 2 2 4 2 4 3 4" xfId="41165"/>
    <cellStyle name="Normálna 5 2 2 4 2 4 3 5" xfId="53394"/>
    <cellStyle name="Normálna 5 2 2 4 2 4 4" xfId="8999"/>
    <cellStyle name="Normálna 5 2 2 4 2 4 4 2" xfId="41166"/>
    <cellStyle name="Normálna 5 2 2 4 2 4 5" xfId="21694"/>
    <cellStyle name="Normálna 5 2 2 4 2 4 5 2" xfId="41167"/>
    <cellStyle name="Normálna 5 2 2 4 2 4 6" xfId="41168"/>
    <cellStyle name="Normálna 5 2 2 4 2 4 7" xfId="53395"/>
    <cellStyle name="Normálna 5 2 2 4 2 5" xfId="1852"/>
    <cellStyle name="Normálna 5 2 2 4 2 5 2" xfId="6585"/>
    <cellStyle name="Normálna 5 2 2 4 2 5 2 2" xfId="14540"/>
    <cellStyle name="Normálna 5 2 2 4 2 5 2 2 2" xfId="41169"/>
    <cellStyle name="Normálna 5 2 2 4 2 5 2 3" xfId="21699"/>
    <cellStyle name="Normálna 5 2 2 4 2 5 2 3 2" xfId="41170"/>
    <cellStyle name="Normálna 5 2 2 4 2 5 2 4" xfId="41171"/>
    <cellStyle name="Normálna 5 2 2 4 2 5 2 5" xfId="53396"/>
    <cellStyle name="Normálna 5 2 2 4 2 5 3" xfId="9809"/>
    <cellStyle name="Normálna 5 2 2 4 2 5 3 2" xfId="41172"/>
    <cellStyle name="Normálna 5 2 2 4 2 5 4" xfId="21698"/>
    <cellStyle name="Normálna 5 2 2 4 2 5 4 2" xfId="41173"/>
    <cellStyle name="Normálna 5 2 2 4 2 5 5" xfId="41174"/>
    <cellStyle name="Normálna 5 2 2 4 2 5 6" xfId="53397"/>
    <cellStyle name="Normálna 5 2 2 4 2 6" xfId="3741"/>
    <cellStyle name="Normálna 5 2 2 4 2 6 2" xfId="5003"/>
    <cellStyle name="Normálna 5 2 2 4 2 6 2 2" xfId="12958"/>
    <cellStyle name="Normálna 5 2 2 4 2 6 2 2 2" xfId="41175"/>
    <cellStyle name="Normálna 5 2 2 4 2 6 2 3" xfId="21701"/>
    <cellStyle name="Normálna 5 2 2 4 2 6 2 3 2" xfId="41176"/>
    <cellStyle name="Normálna 5 2 2 4 2 6 2 4" xfId="41177"/>
    <cellStyle name="Normálna 5 2 2 4 2 6 2 5" xfId="53398"/>
    <cellStyle name="Normálna 5 2 2 4 2 6 3" xfId="11696"/>
    <cellStyle name="Normálna 5 2 2 4 2 6 3 2" xfId="41178"/>
    <cellStyle name="Normálna 5 2 2 4 2 6 4" xfId="21700"/>
    <cellStyle name="Normálna 5 2 2 4 2 6 4 2" xfId="41179"/>
    <cellStyle name="Normálna 5 2 2 4 2 6 5" xfId="41180"/>
    <cellStyle name="Normálna 5 2 2 4 2 6 6" xfId="53399"/>
    <cellStyle name="Normálna 5 2 2 4 2 7" xfId="4210"/>
    <cellStyle name="Normálna 5 2 2 4 2 7 2" xfId="12165"/>
    <cellStyle name="Normálna 5 2 2 4 2 7 2 2" xfId="41181"/>
    <cellStyle name="Normálna 5 2 2 4 2 7 3" xfId="21702"/>
    <cellStyle name="Normálna 5 2 2 4 2 7 3 2" xfId="41182"/>
    <cellStyle name="Normálna 5 2 2 4 2 7 4" xfId="41183"/>
    <cellStyle name="Normálna 5 2 2 4 2 7 5" xfId="53400"/>
    <cellStyle name="Normálna 5 2 2 4 2 8" xfId="8208"/>
    <cellStyle name="Normálna 5 2 2 4 2 8 2" xfId="41184"/>
    <cellStyle name="Normálna 5 2 2 4 2 9" xfId="21663"/>
    <cellStyle name="Normálna 5 2 2 4 2 9 2" xfId="41185"/>
    <cellStyle name="Normálna 5 2 2 4 3" xfId="341"/>
    <cellStyle name="Normálna 5 2 2 4 3 10" xfId="53401"/>
    <cellStyle name="Normálna 5 2 2 4 3 2" xfId="733"/>
    <cellStyle name="Normálna 5 2 2 4 3 2 2" xfId="1528"/>
    <cellStyle name="Normálna 5 2 2 4 3 2 2 2" xfId="3330"/>
    <cellStyle name="Normálna 5 2 2 4 3 2 2 2 2" xfId="7856"/>
    <cellStyle name="Normálna 5 2 2 4 3 2 2 2 2 2" xfId="15811"/>
    <cellStyle name="Normálna 5 2 2 4 3 2 2 2 2 2 2" xfId="41186"/>
    <cellStyle name="Normálna 5 2 2 4 3 2 2 2 2 3" xfId="21707"/>
    <cellStyle name="Normálna 5 2 2 4 3 2 2 2 2 3 2" xfId="41187"/>
    <cellStyle name="Normálna 5 2 2 4 3 2 2 2 2 4" xfId="41188"/>
    <cellStyle name="Normálna 5 2 2 4 3 2 2 2 2 5" xfId="53402"/>
    <cellStyle name="Normálna 5 2 2 4 3 2 2 2 3" xfId="11286"/>
    <cellStyle name="Normálna 5 2 2 4 3 2 2 2 3 2" xfId="41189"/>
    <cellStyle name="Normálna 5 2 2 4 3 2 2 2 4" xfId="21706"/>
    <cellStyle name="Normálna 5 2 2 4 3 2 2 2 4 2" xfId="41190"/>
    <cellStyle name="Normálna 5 2 2 4 3 2 2 2 5" xfId="41191"/>
    <cellStyle name="Normálna 5 2 2 4 3 2 2 2 6" xfId="53403"/>
    <cellStyle name="Normálna 5 2 2 4 3 2 2 3" xfId="6280"/>
    <cellStyle name="Normálna 5 2 2 4 3 2 2 3 2" xfId="14235"/>
    <cellStyle name="Normálna 5 2 2 4 3 2 2 3 2 2" xfId="41192"/>
    <cellStyle name="Normálna 5 2 2 4 3 2 2 3 3" xfId="21708"/>
    <cellStyle name="Normálna 5 2 2 4 3 2 2 3 3 2" xfId="41193"/>
    <cellStyle name="Normálna 5 2 2 4 3 2 2 3 4" xfId="41194"/>
    <cellStyle name="Normálna 5 2 2 4 3 2 2 3 5" xfId="53404"/>
    <cellStyle name="Normálna 5 2 2 4 3 2 2 4" xfId="9485"/>
    <cellStyle name="Normálna 5 2 2 4 3 2 2 4 2" xfId="41195"/>
    <cellStyle name="Normálna 5 2 2 4 3 2 2 5" xfId="21705"/>
    <cellStyle name="Normálna 5 2 2 4 3 2 2 5 2" xfId="41196"/>
    <cellStyle name="Normálna 5 2 2 4 3 2 2 6" xfId="41197"/>
    <cellStyle name="Normálna 5 2 2 4 3 2 2 7" xfId="53405"/>
    <cellStyle name="Normálna 5 2 2 4 3 2 3" xfId="2338"/>
    <cellStyle name="Normálna 5 2 2 4 3 2 3 2" xfId="7071"/>
    <cellStyle name="Normálna 5 2 2 4 3 2 3 2 2" xfId="15026"/>
    <cellStyle name="Normálna 5 2 2 4 3 2 3 2 2 2" xfId="41198"/>
    <cellStyle name="Normálna 5 2 2 4 3 2 3 2 3" xfId="21710"/>
    <cellStyle name="Normálna 5 2 2 4 3 2 3 2 3 2" xfId="41199"/>
    <cellStyle name="Normálna 5 2 2 4 3 2 3 2 4" xfId="41200"/>
    <cellStyle name="Normálna 5 2 2 4 3 2 3 2 5" xfId="53406"/>
    <cellStyle name="Normálna 5 2 2 4 3 2 3 3" xfId="10295"/>
    <cellStyle name="Normálna 5 2 2 4 3 2 3 3 2" xfId="41201"/>
    <cellStyle name="Normálna 5 2 2 4 3 2 3 4" xfId="21709"/>
    <cellStyle name="Normálna 5 2 2 4 3 2 3 4 2" xfId="41202"/>
    <cellStyle name="Normálna 5 2 2 4 3 2 3 5" xfId="41203"/>
    <cellStyle name="Normálna 5 2 2 4 3 2 3 6" xfId="53407"/>
    <cellStyle name="Normálna 5 2 2 4 3 2 4" xfId="2496"/>
    <cellStyle name="Normálna 5 2 2 4 3 2 4 2" xfId="5489"/>
    <cellStyle name="Normálna 5 2 2 4 3 2 4 2 2" xfId="13444"/>
    <cellStyle name="Normálna 5 2 2 4 3 2 4 2 2 2" xfId="41204"/>
    <cellStyle name="Normálna 5 2 2 4 3 2 4 2 3" xfId="21712"/>
    <cellStyle name="Normálna 5 2 2 4 3 2 4 2 3 2" xfId="41205"/>
    <cellStyle name="Normálna 5 2 2 4 3 2 4 2 4" xfId="41206"/>
    <cellStyle name="Normálna 5 2 2 4 3 2 4 2 5" xfId="53408"/>
    <cellStyle name="Normálna 5 2 2 4 3 2 4 3" xfId="10453"/>
    <cellStyle name="Normálna 5 2 2 4 3 2 4 3 2" xfId="41207"/>
    <cellStyle name="Normálna 5 2 2 4 3 2 4 4" xfId="21711"/>
    <cellStyle name="Normálna 5 2 2 4 3 2 4 4 2" xfId="41208"/>
    <cellStyle name="Normálna 5 2 2 4 3 2 4 5" xfId="41209"/>
    <cellStyle name="Normálna 5 2 2 4 3 2 4 6" xfId="53409"/>
    <cellStyle name="Normálna 5 2 2 4 3 2 5" xfId="4696"/>
    <cellStyle name="Normálna 5 2 2 4 3 2 5 2" xfId="12651"/>
    <cellStyle name="Normálna 5 2 2 4 3 2 5 2 2" xfId="41210"/>
    <cellStyle name="Normálna 5 2 2 4 3 2 5 3" xfId="21713"/>
    <cellStyle name="Normálna 5 2 2 4 3 2 5 3 2" xfId="41211"/>
    <cellStyle name="Normálna 5 2 2 4 3 2 5 4" xfId="41212"/>
    <cellStyle name="Normálna 5 2 2 4 3 2 5 5" xfId="53410"/>
    <cellStyle name="Normálna 5 2 2 4 3 2 6" xfId="8694"/>
    <cellStyle name="Normálna 5 2 2 4 3 2 6 2" xfId="41213"/>
    <cellStyle name="Normálna 5 2 2 4 3 2 7" xfId="21704"/>
    <cellStyle name="Normálna 5 2 2 4 3 2 7 2" xfId="41214"/>
    <cellStyle name="Normálna 5 2 2 4 3 2 8" xfId="41215"/>
    <cellStyle name="Normálna 5 2 2 4 3 2 9" xfId="53411"/>
    <cellStyle name="Normálna 5 2 2 4 3 3" xfId="1138"/>
    <cellStyle name="Normálna 5 2 2 4 3 3 2" xfId="2940"/>
    <cellStyle name="Normálna 5 2 2 4 3 3 2 2" xfId="7466"/>
    <cellStyle name="Normálna 5 2 2 4 3 3 2 2 2" xfId="15421"/>
    <cellStyle name="Normálna 5 2 2 4 3 3 2 2 2 2" xfId="41216"/>
    <cellStyle name="Normálna 5 2 2 4 3 3 2 2 3" xfId="21716"/>
    <cellStyle name="Normálna 5 2 2 4 3 3 2 2 3 2" xfId="41217"/>
    <cellStyle name="Normálna 5 2 2 4 3 3 2 2 4" xfId="41218"/>
    <cellStyle name="Normálna 5 2 2 4 3 3 2 2 5" xfId="53412"/>
    <cellStyle name="Normálna 5 2 2 4 3 3 2 3" xfId="10896"/>
    <cellStyle name="Normálna 5 2 2 4 3 3 2 3 2" xfId="41219"/>
    <cellStyle name="Normálna 5 2 2 4 3 3 2 4" xfId="21715"/>
    <cellStyle name="Normálna 5 2 2 4 3 3 2 4 2" xfId="41220"/>
    <cellStyle name="Normálna 5 2 2 4 3 3 2 5" xfId="41221"/>
    <cellStyle name="Normálna 5 2 2 4 3 3 2 6" xfId="53413"/>
    <cellStyle name="Normálna 5 2 2 4 3 3 3" xfId="5890"/>
    <cellStyle name="Normálna 5 2 2 4 3 3 3 2" xfId="13845"/>
    <cellStyle name="Normálna 5 2 2 4 3 3 3 2 2" xfId="41222"/>
    <cellStyle name="Normálna 5 2 2 4 3 3 3 3" xfId="21717"/>
    <cellStyle name="Normálna 5 2 2 4 3 3 3 3 2" xfId="41223"/>
    <cellStyle name="Normálna 5 2 2 4 3 3 3 4" xfId="41224"/>
    <cellStyle name="Normálna 5 2 2 4 3 3 3 5" xfId="53414"/>
    <cellStyle name="Normálna 5 2 2 4 3 3 4" xfId="9095"/>
    <cellStyle name="Normálna 5 2 2 4 3 3 4 2" xfId="41225"/>
    <cellStyle name="Normálna 5 2 2 4 3 3 5" xfId="21714"/>
    <cellStyle name="Normálna 5 2 2 4 3 3 5 2" xfId="41226"/>
    <cellStyle name="Normálna 5 2 2 4 3 3 6" xfId="41227"/>
    <cellStyle name="Normálna 5 2 2 4 3 3 7" xfId="53415"/>
    <cellStyle name="Normálna 5 2 2 4 3 4" xfId="1948"/>
    <cellStyle name="Normálna 5 2 2 4 3 4 2" xfId="6681"/>
    <cellStyle name="Normálna 5 2 2 4 3 4 2 2" xfId="14636"/>
    <cellStyle name="Normálna 5 2 2 4 3 4 2 2 2" xfId="41228"/>
    <cellStyle name="Normálna 5 2 2 4 3 4 2 3" xfId="21719"/>
    <cellStyle name="Normálna 5 2 2 4 3 4 2 3 2" xfId="41229"/>
    <cellStyle name="Normálna 5 2 2 4 3 4 2 4" xfId="41230"/>
    <cellStyle name="Normálna 5 2 2 4 3 4 2 5" xfId="53416"/>
    <cellStyle name="Normálna 5 2 2 4 3 4 3" xfId="9905"/>
    <cellStyle name="Normálna 5 2 2 4 3 4 3 2" xfId="41231"/>
    <cellStyle name="Normálna 5 2 2 4 3 4 4" xfId="21718"/>
    <cellStyle name="Normálna 5 2 2 4 3 4 4 2" xfId="41232"/>
    <cellStyle name="Normálna 5 2 2 4 3 4 5" xfId="41233"/>
    <cellStyle name="Normálna 5 2 2 4 3 4 6" xfId="53417"/>
    <cellStyle name="Normálna 5 2 2 4 3 5" xfId="3869"/>
    <cellStyle name="Normálna 5 2 2 4 3 5 2" xfId="5099"/>
    <cellStyle name="Normálna 5 2 2 4 3 5 2 2" xfId="13054"/>
    <cellStyle name="Normálna 5 2 2 4 3 5 2 2 2" xfId="41234"/>
    <cellStyle name="Normálna 5 2 2 4 3 5 2 3" xfId="21721"/>
    <cellStyle name="Normálna 5 2 2 4 3 5 2 3 2" xfId="41235"/>
    <cellStyle name="Normálna 5 2 2 4 3 5 2 4" xfId="41236"/>
    <cellStyle name="Normálna 5 2 2 4 3 5 2 5" xfId="53418"/>
    <cellStyle name="Normálna 5 2 2 4 3 5 3" xfId="11824"/>
    <cellStyle name="Normálna 5 2 2 4 3 5 3 2" xfId="41237"/>
    <cellStyle name="Normálna 5 2 2 4 3 5 4" xfId="21720"/>
    <cellStyle name="Normálna 5 2 2 4 3 5 4 2" xfId="41238"/>
    <cellStyle name="Normálna 5 2 2 4 3 5 5" xfId="41239"/>
    <cellStyle name="Normálna 5 2 2 4 3 5 6" xfId="53419"/>
    <cellStyle name="Normálna 5 2 2 4 3 6" xfId="4306"/>
    <cellStyle name="Normálna 5 2 2 4 3 6 2" xfId="12261"/>
    <cellStyle name="Normálna 5 2 2 4 3 6 2 2" xfId="41240"/>
    <cellStyle name="Normálna 5 2 2 4 3 6 3" xfId="21722"/>
    <cellStyle name="Normálna 5 2 2 4 3 6 3 2" xfId="41241"/>
    <cellStyle name="Normálna 5 2 2 4 3 6 4" xfId="41242"/>
    <cellStyle name="Normálna 5 2 2 4 3 6 5" xfId="53420"/>
    <cellStyle name="Normálna 5 2 2 4 3 7" xfId="8304"/>
    <cellStyle name="Normálna 5 2 2 4 3 7 2" xfId="41243"/>
    <cellStyle name="Normálna 5 2 2 4 3 8" xfId="21703"/>
    <cellStyle name="Normálna 5 2 2 4 3 8 2" xfId="41244"/>
    <cellStyle name="Normálna 5 2 2 4 3 9" xfId="41245"/>
    <cellStyle name="Normálna 5 2 2 4 4" xfId="540"/>
    <cellStyle name="Normálna 5 2 2 4 4 2" xfId="1335"/>
    <cellStyle name="Normálna 5 2 2 4 4 2 2" xfId="3137"/>
    <cellStyle name="Normálna 5 2 2 4 4 2 2 2" xfId="7663"/>
    <cellStyle name="Normálna 5 2 2 4 4 2 2 2 2" xfId="15618"/>
    <cellStyle name="Normálna 5 2 2 4 4 2 2 2 2 2" xfId="41246"/>
    <cellStyle name="Normálna 5 2 2 4 4 2 2 2 3" xfId="21726"/>
    <cellStyle name="Normálna 5 2 2 4 4 2 2 2 3 2" xfId="41247"/>
    <cellStyle name="Normálna 5 2 2 4 4 2 2 2 4" xfId="41248"/>
    <cellStyle name="Normálna 5 2 2 4 4 2 2 2 5" xfId="53421"/>
    <cellStyle name="Normálna 5 2 2 4 4 2 2 3" xfId="11093"/>
    <cellStyle name="Normálna 5 2 2 4 4 2 2 3 2" xfId="41249"/>
    <cellStyle name="Normálna 5 2 2 4 4 2 2 4" xfId="21725"/>
    <cellStyle name="Normálna 5 2 2 4 4 2 2 4 2" xfId="41250"/>
    <cellStyle name="Normálna 5 2 2 4 4 2 2 5" xfId="41251"/>
    <cellStyle name="Normálna 5 2 2 4 4 2 2 6" xfId="53422"/>
    <cellStyle name="Normálna 5 2 2 4 4 2 3" xfId="6087"/>
    <cellStyle name="Normálna 5 2 2 4 4 2 3 2" xfId="14042"/>
    <cellStyle name="Normálna 5 2 2 4 4 2 3 2 2" xfId="41252"/>
    <cellStyle name="Normálna 5 2 2 4 4 2 3 3" xfId="21727"/>
    <cellStyle name="Normálna 5 2 2 4 4 2 3 3 2" xfId="41253"/>
    <cellStyle name="Normálna 5 2 2 4 4 2 3 4" xfId="41254"/>
    <cellStyle name="Normálna 5 2 2 4 4 2 3 5" xfId="53423"/>
    <cellStyle name="Normálna 5 2 2 4 4 2 4" xfId="9292"/>
    <cellStyle name="Normálna 5 2 2 4 4 2 4 2" xfId="41255"/>
    <cellStyle name="Normálna 5 2 2 4 4 2 5" xfId="21724"/>
    <cellStyle name="Normálna 5 2 2 4 4 2 5 2" xfId="41256"/>
    <cellStyle name="Normálna 5 2 2 4 4 2 6" xfId="41257"/>
    <cellStyle name="Normálna 5 2 2 4 4 2 7" xfId="53424"/>
    <cellStyle name="Normálna 5 2 2 4 4 3" xfId="2145"/>
    <cellStyle name="Normálna 5 2 2 4 4 3 2" xfId="6878"/>
    <cellStyle name="Normálna 5 2 2 4 4 3 2 2" xfId="14833"/>
    <cellStyle name="Normálna 5 2 2 4 4 3 2 2 2" xfId="41258"/>
    <cellStyle name="Normálna 5 2 2 4 4 3 2 3" xfId="21729"/>
    <cellStyle name="Normálna 5 2 2 4 4 3 2 3 2" xfId="41259"/>
    <cellStyle name="Normálna 5 2 2 4 4 3 2 4" xfId="41260"/>
    <cellStyle name="Normálna 5 2 2 4 4 3 2 5" xfId="53425"/>
    <cellStyle name="Normálna 5 2 2 4 4 3 3" xfId="10102"/>
    <cellStyle name="Normálna 5 2 2 4 4 3 3 2" xfId="41261"/>
    <cellStyle name="Normálna 5 2 2 4 4 3 4" xfId="21728"/>
    <cellStyle name="Normálna 5 2 2 4 4 3 4 2" xfId="41262"/>
    <cellStyle name="Normálna 5 2 2 4 4 3 5" xfId="41263"/>
    <cellStyle name="Normálna 5 2 2 4 4 3 6" xfId="53426"/>
    <cellStyle name="Normálna 5 2 2 4 4 4" xfId="3802"/>
    <cellStyle name="Normálna 5 2 2 4 4 4 2" xfId="5296"/>
    <cellStyle name="Normálna 5 2 2 4 4 4 2 2" xfId="13251"/>
    <cellStyle name="Normálna 5 2 2 4 4 4 2 2 2" xfId="41264"/>
    <cellStyle name="Normálna 5 2 2 4 4 4 2 3" xfId="21731"/>
    <cellStyle name="Normálna 5 2 2 4 4 4 2 3 2" xfId="41265"/>
    <cellStyle name="Normálna 5 2 2 4 4 4 2 4" xfId="41266"/>
    <cellStyle name="Normálna 5 2 2 4 4 4 2 5" xfId="53427"/>
    <cellStyle name="Normálna 5 2 2 4 4 4 3" xfId="11757"/>
    <cellStyle name="Normálna 5 2 2 4 4 4 3 2" xfId="41267"/>
    <cellStyle name="Normálna 5 2 2 4 4 4 4" xfId="21730"/>
    <cellStyle name="Normálna 5 2 2 4 4 4 4 2" xfId="41268"/>
    <cellStyle name="Normálna 5 2 2 4 4 4 5" xfId="41269"/>
    <cellStyle name="Normálna 5 2 2 4 4 4 6" xfId="53428"/>
    <cellStyle name="Normálna 5 2 2 4 4 5" xfId="4503"/>
    <cellStyle name="Normálna 5 2 2 4 4 5 2" xfId="12458"/>
    <cellStyle name="Normálna 5 2 2 4 4 5 2 2" xfId="41270"/>
    <cellStyle name="Normálna 5 2 2 4 4 5 3" xfId="21732"/>
    <cellStyle name="Normálna 5 2 2 4 4 5 3 2" xfId="41271"/>
    <cellStyle name="Normálna 5 2 2 4 4 5 4" xfId="41272"/>
    <cellStyle name="Normálna 5 2 2 4 4 5 5" xfId="53429"/>
    <cellStyle name="Normálna 5 2 2 4 4 6" xfId="8501"/>
    <cellStyle name="Normálna 5 2 2 4 4 6 2" xfId="41273"/>
    <cellStyle name="Normálna 5 2 2 4 4 7" xfId="21723"/>
    <cellStyle name="Normálna 5 2 2 4 4 7 2" xfId="41274"/>
    <cellStyle name="Normálna 5 2 2 4 4 8" xfId="41275"/>
    <cellStyle name="Normálna 5 2 2 4 4 9" xfId="53430"/>
    <cellStyle name="Normálna 5 2 2 4 5" xfId="945"/>
    <cellStyle name="Normálna 5 2 2 4 5 2" xfId="2747"/>
    <cellStyle name="Normálna 5 2 2 4 5 2 2" xfId="7273"/>
    <cellStyle name="Normálna 5 2 2 4 5 2 2 2" xfId="15228"/>
    <cellStyle name="Normálna 5 2 2 4 5 2 2 2 2" xfId="41276"/>
    <cellStyle name="Normálna 5 2 2 4 5 2 2 3" xfId="21735"/>
    <cellStyle name="Normálna 5 2 2 4 5 2 2 3 2" xfId="41277"/>
    <cellStyle name="Normálna 5 2 2 4 5 2 2 4" xfId="41278"/>
    <cellStyle name="Normálna 5 2 2 4 5 2 2 5" xfId="53431"/>
    <cellStyle name="Normálna 5 2 2 4 5 2 3" xfId="10703"/>
    <cellStyle name="Normálna 5 2 2 4 5 2 3 2" xfId="41279"/>
    <cellStyle name="Normálna 5 2 2 4 5 2 4" xfId="21734"/>
    <cellStyle name="Normálna 5 2 2 4 5 2 4 2" xfId="41280"/>
    <cellStyle name="Normálna 5 2 2 4 5 2 5" xfId="41281"/>
    <cellStyle name="Normálna 5 2 2 4 5 2 6" xfId="53432"/>
    <cellStyle name="Normálna 5 2 2 4 5 3" xfId="5697"/>
    <cellStyle name="Normálna 5 2 2 4 5 3 2" xfId="13652"/>
    <cellStyle name="Normálna 5 2 2 4 5 3 2 2" xfId="41282"/>
    <cellStyle name="Normálna 5 2 2 4 5 3 3" xfId="21736"/>
    <cellStyle name="Normálna 5 2 2 4 5 3 3 2" xfId="41283"/>
    <cellStyle name="Normálna 5 2 2 4 5 3 4" xfId="41284"/>
    <cellStyle name="Normálna 5 2 2 4 5 3 5" xfId="53433"/>
    <cellStyle name="Normálna 5 2 2 4 5 4" xfId="8902"/>
    <cellStyle name="Normálna 5 2 2 4 5 4 2" xfId="41285"/>
    <cellStyle name="Normálna 5 2 2 4 5 5" xfId="21733"/>
    <cellStyle name="Normálna 5 2 2 4 5 5 2" xfId="41286"/>
    <cellStyle name="Normálna 5 2 2 4 5 6" xfId="41287"/>
    <cellStyle name="Normálna 5 2 2 4 5 7" xfId="53434"/>
    <cellStyle name="Normálna 5 2 2 4 6" xfId="1754"/>
    <cellStyle name="Normálna 5 2 2 4 6 2" xfId="6488"/>
    <cellStyle name="Normálna 5 2 2 4 6 2 2" xfId="14443"/>
    <cellStyle name="Normálna 5 2 2 4 6 2 2 2" xfId="41288"/>
    <cellStyle name="Normálna 5 2 2 4 6 2 3" xfId="21738"/>
    <cellStyle name="Normálna 5 2 2 4 6 2 3 2" xfId="41289"/>
    <cellStyle name="Normálna 5 2 2 4 6 2 4" xfId="41290"/>
    <cellStyle name="Normálna 5 2 2 4 6 2 5" xfId="53435"/>
    <cellStyle name="Normálna 5 2 2 4 6 3" xfId="9711"/>
    <cellStyle name="Normálna 5 2 2 4 6 3 2" xfId="41291"/>
    <cellStyle name="Normálna 5 2 2 4 6 4" xfId="21737"/>
    <cellStyle name="Normálna 5 2 2 4 6 4 2" xfId="41292"/>
    <cellStyle name="Normálna 5 2 2 4 6 5" xfId="41293"/>
    <cellStyle name="Normálna 5 2 2 4 6 6" xfId="53436"/>
    <cellStyle name="Normálna 5 2 2 4 7" xfId="2695"/>
    <cellStyle name="Normálna 5 2 2 4 7 2" xfId="4906"/>
    <cellStyle name="Normálna 5 2 2 4 7 2 2" xfId="12861"/>
    <cellStyle name="Normálna 5 2 2 4 7 2 2 2" xfId="41294"/>
    <cellStyle name="Normálna 5 2 2 4 7 2 3" xfId="21740"/>
    <cellStyle name="Normálna 5 2 2 4 7 2 3 2" xfId="41295"/>
    <cellStyle name="Normálna 5 2 2 4 7 2 4" xfId="41296"/>
    <cellStyle name="Normálna 5 2 2 4 7 2 5" xfId="53437"/>
    <cellStyle name="Normálna 5 2 2 4 7 3" xfId="10651"/>
    <cellStyle name="Normálna 5 2 2 4 7 3 2" xfId="41297"/>
    <cellStyle name="Normálna 5 2 2 4 7 4" xfId="21739"/>
    <cellStyle name="Normálna 5 2 2 4 7 4 2" xfId="41298"/>
    <cellStyle name="Normálna 5 2 2 4 7 5" xfId="41299"/>
    <cellStyle name="Normálna 5 2 2 4 7 6" xfId="53438"/>
    <cellStyle name="Normálna 5 2 2 4 8" xfId="4113"/>
    <cellStyle name="Normálna 5 2 2 4 8 2" xfId="12068"/>
    <cellStyle name="Normálna 5 2 2 4 8 2 2" xfId="41300"/>
    <cellStyle name="Normálna 5 2 2 4 8 3" xfId="21741"/>
    <cellStyle name="Normálna 5 2 2 4 8 3 2" xfId="41301"/>
    <cellStyle name="Normálna 5 2 2 4 8 4" xfId="41302"/>
    <cellStyle name="Normálna 5 2 2 4 8 5" xfId="53439"/>
    <cellStyle name="Normálna 5 2 2 4 9" xfId="8111"/>
    <cellStyle name="Normálna 5 2 2 4 9 2" xfId="41303"/>
    <cellStyle name="Normálna 5 2 2 5" xfId="197"/>
    <cellStyle name="Normálna 5 2 2 5 10" xfId="41304"/>
    <cellStyle name="Normálna 5 2 2 5 11" xfId="53440"/>
    <cellStyle name="Normálna 5 2 2 5 2" xfId="396"/>
    <cellStyle name="Normálna 5 2 2 5 2 10" xfId="53441"/>
    <cellStyle name="Normálna 5 2 2 5 2 2" xfId="788"/>
    <cellStyle name="Normálna 5 2 2 5 2 2 2" xfId="1583"/>
    <cellStyle name="Normálna 5 2 2 5 2 2 2 2" xfId="3385"/>
    <cellStyle name="Normálna 5 2 2 5 2 2 2 2 2" xfId="7911"/>
    <cellStyle name="Normálna 5 2 2 5 2 2 2 2 2 2" xfId="15866"/>
    <cellStyle name="Normálna 5 2 2 5 2 2 2 2 2 2 2" xfId="41305"/>
    <cellStyle name="Normálna 5 2 2 5 2 2 2 2 2 3" xfId="21747"/>
    <cellStyle name="Normálna 5 2 2 5 2 2 2 2 2 3 2" xfId="41306"/>
    <cellStyle name="Normálna 5 2 2 5 2 2 2 2 2 4" xfId="41307"/>
    <cellStyle name="Normálna 5 2 2 5 2 2 2 2 2 5" xfId="53442"/>
    <cellStyle name="Normálna 5 2 2 5 2 2 2 2 3" xfId="11341"/>
    <cellStyle name="Normálna 5 2 2 5 2 2 2 2 3 2" xfId="41308"/>
    <cellStyle name="Normálna 5 2 2 5 2 2 2 2 4" xfId="21746"/>
    <cellStyle name="Normálna 5 2 2 5 2 2 2 2 4 2" xfId="41309"/>
    <cellStyle name="Normálna 5 2 2 5 2 2 2 2 5" xfId="41310"/>
    <cellStyle name="Normálna 5 2 2 5 2 2 2 2 6" xfId="53443"/>
    <cellStyle name="Normálna 5 2 2 5 2 2 2 3" xfId="6335"/>
    <cellStyle name="Normálna 5 2 2 5 2 2 2 3 2" xfId="14290"/>
    <cellStyle name="Normálna 5 2 2 5 2 2 2 3 2 2" xfId="41311"/>
    <cellStyle name="Normálna 5 2 2 5 2 2 2 3 3" xfId="21748"/>
    <cellStyle name="Normálna 5 2 2 5 2 2 2 3 3 2" xfId="41312"/>
    <cellStyle name="Normálna 5 2 2 5 2 2 2 3 4" xfId="41313"/>
    <cellStyle name="Normálna 5 2 2 5 2 2 2 3 5" xfId="53444"/>
    <cellStyle name="Normálna 5 2 2 5 2 2 2 4" xfId="9540"/>
    <cellStyle name="Normálna 5 2 2 5 2 2 2 4 2" xfId="41314"/>
    <cellStyle name="Normálna 5 2 2 5 2 2 2 5" xfId="21745"/>
    <cellStyle name="Normálna 5 2 2 5 2 2 2 5 2" xfId="41315"/>
    <cellStyle name="Normálna 5 2 2 5 2 2 2 6" xfId="41316"/>
    <cellStyle name="Normálna 5 2 2 5 2 2 2 7" xfId="53445"/>
    <cellStyle name="Normálna 5 2 2 5 2 2 3" xfId="2393"/>
    <cellStyle name="Normálna 5 2 2 5 2 2 3 2" xfId="7126"/>
    <cellStyle name="Normálna 5 2 2 5 2 2 3 2 2" xfId="15081"/>
    <cellStyle name="Normálna 5 2 2 5 2 2 3 2 2 2" xfId="41317"/>
    <cellStyle name="Normálna 5 2 2 5 2 2 3 2 3" xfId="21750"/>
    <cellStyle name="Normálna 5 2 2 5 2 2 3 2 3 2" xfId="41318"/>
    <cellStyle name="Normálna 5 2 2 5 2 2 3 2 4" xfId="41319"/>
    <cellStyle name="Normálna 5 2 2 5 2 2 3 2 5" xfId="53446"/>
    <cellStyle name="Normálna 5 2 2 5 2 2 3 3" xfId="10350"/>
    <cellStyle name="Normálna 5 2 2 5 2 2 3 3 2" xfId="41320"/>
    <cellStyle name="Normálna 5 2 2 5 2 2 3 4" xfId="21749"/>
    <cellStyle name="Normálna 5 2 2 5 2 2 3 4 2" xfId="41321"/>
    <cellStyle name="Normálna 5 2 2 5 2 2 3 5" xfId="41322"/>
    <cellStyle name="Normálna 5 2 2 5 2 2 3 6" xfId="53447"/>
    <cellStyle name="Normálna 5 2 2 5 2 2 4" xfId="3757"/>
    <cellStyle name="Normálna 5 2 2 5 2 2 4 2" xfId="5544"/>
    <cellStyle name="Normálna 5 2 2 5 2 2 4 2 2" xfId="13499"/>
    <cellStyle name="Normálna 5 2 2 5 2 2 4 2 2 2" xfId="41323"/>
    <cellStyle name="Normálna 5 2 2 5 2 2 4 2 3" xfId="21752"/>
    <cellStyle name="Normálna 5 2 2 5 2 2 4 2 3 2" xfId="41324"/>
    <cellStyle name="Normálna 5 2 2 5 2 2 4 2 4" xfId="41325"/>
    <cellStyle name="Normálna 5 2 2 5 2 2 4 2 5" xfId="53448"/>
    <cellStyle name="Normálna 5 2 2 5 2 2 4 3" xfId="11712"/>
    <cellStyle name="Normálna 5 2 2 5 2 2 4 3 2" xfId="41326"/>
    <cellStyle name="Normálna 5 2 2 5 2 2 4 4" xfId="21751"/>
    <cellStyle name="Normálna 5 2 2 5 2 2 4 4 2" xfId="41327"/>
    <cellStyle name="Normálna 5 2 2 5 2 2 4 5" xfId="41328"/>
    <cellStyle name="Normálna 5 2 2 5 2 2 4 6" xfId="53449"/>
    <cellStyle name="Normálna 5 2 2 5 2 2 5" xfId="4751"/>
    <cellStyle name="Normálna 5 2 2 5 2 2 5 2" xfId="12706"/>
    <cellStyle name="Normálna 5 2 2 5 2 2 5 2 2" xfId="41329"/>
    <cellStyle name="Normálna 5 2 2 5 2 2 5 3" xfId="21753"/>
    <cellStyle name="Normálna 5 2 2 5 2 2 5 3 2" xfId="41330"/>
    <cellStyle name="Normálna 5 2 2 5 2 2 5 4" xfId="41331"/>
    <cellStyle name="Normálna 5 2 2 5 2 2 5 5" xfId="53450"/>
    <cellStyle name="Normálna 5 2 2 5 2 2 6" xfId="8749"/>
    <cellStyle name="Normálna 5 2 2 5 2 2 6 2" xfId="41332"/>
    <cellStyle name="Normálna 5 2 2 5 2 2 7" xfId="21744"/>
    <cellStyle name="Normálna 5 2 2 5 2 2 7 2" xfId="41333"/>
    <cellStyle name="Normálna 5 2 2 5 2 2 8" xfId="41334"/>
    <cellStyle name="Normálna 5 2 2 5 2 2 9" xfId="53451"/>
    <cellStyle name="Normálna 5 2 2 5 2 3" xfId="1193"/>
    <cellStyle name="Normálna 5 2 2 5 2 3 2" xfId="2995"/>
    <cellStyle name="Normálna 5 2 2 5 2 3 2 2" xfId="7521"/>
    <cellStyle name="Normálna 5 2 2 5 2 3 2 2 2" xfId="15476"/>
    <cellStyle name="Normálna 5 2 2 5 2 3 2 2 2 2" xfId="41335"/>
    <cellStyle name="Normálna 5 2 2 5 2 3 2 2 3" xfId="21756"/>
    <cellStyle name="Normálna 5 2 2 5 2 3 2 2 3 2" xfId="41336"/>
    <cellStyle name="Normálna 5 2 2 5 2 3 2 2 4" xfId="41337"/>
    <cellStyle name="Normálna 5 2 2 5 2 3 2 2 5" xfId="53452"/>
    <cellStyle name="Normálna 5 2 2 5 2 3 2 3" xfId="10951"/>
    <cellStyle name="Normálna 5 2 2 5 2 3 2 3 2" xfId="41338"/>
    <cellStyle name="Normálna 5 2 2 5 2 3 2 4" xfId="21755"/>
    <cellStyle name="Normálna 5 2 2 5 2 3 2 4 2" xfId="41339"/>
    <cellStyle name="Normálna 5 2 2 5 2 3 2 5" xfId="41340"/>
    <cellStyle name="Normálna 5 2 2 5 2 3 2 6" xfId="53453"/>
    <cellStyle name="Normálna 5 2 2 5 2 3 3" xfId="5945"/>
    <cellStyle name="Normálna 5 2 2 5 2 3 3 2" xfId="13900"/>
    <cellStyle name="Normálna 5 2 2 5 2 3 3 2 2" xfId="41341"/>
    <cellStyle name="Normálna 5 2 2 5 2 3 3 3" xfId="21757"/>
    <cellStyle name="Normálna 5 2 2 5 2 3 3 3 2" xfId="41342"/>
    <cellStyle name="Normálna 5 2 2 5 2 3 3 4" xfId="41343"/>
    <cellStyle name="Normálna 5 2 2 5 2 3 3 5" xfId="53454"/>
    <cellStyle name="Normálna 5 2 2 5 2 3 4" xfId="9150"/>
    <cellStyle name="Normálna 5 2 2 5 2 3 4 2" xfId="41344"/>
    <cellStyle name="Normálna 5 2 2 5 2 3 5" xfId="21754"/>
    <cellStyle name="Normálna 5 2 2 5 2 3 5 2" xfId="41345"/>
    <cellStyle name="Normálna 5 2 2 5 2 3 6" xfId="41346"/>
    <cellStyle name="Normálna 5 2 2 5 2 3 7" xfId="53455"/>
    <cellStyle name="Normálna 5 2 2 5 2 4" xfId="2003"/>
    <cellStyle name="Normálna 5 2 2 5 2 4 2" xfId="6736"/>
    <cellStyle name="Normálna 5 2 2 5 2 4 2 2" xfId="14691"/>
    <cellStyle name="Normálna 5 2 2 5 2 4 2 2 2" xfId="41347"/>
    <cellStyle name="Normálna 5 2 2 5 2 4 2 3" xfId="21759"/>
    <cellStyle name="Normálna 5 2 2 5 2 4 2 3 2" xfId="41348"/>
    <cellStyle name="Normálna 5 2 2 5 2 4 2 4" xfId="41349"/>
    <cellStyle name="Normálna 5 2 2 5 2 4 2 5" xfId="53456"/>
    <cellStyle name="Normálna 5 2 2 5 2 4 3" xfId="9960"/>
    <cellStyle name="Normálna 5 2 2 5 2 4 3 2" xfId="41350"/>
    <cellStyle name="Normálna 5 2 2 5 2 4 4" xfId="21758"/>
    <cellStyle name="Normálna 5 2 2 5 2 4 4 2" xfId="41351"/>
    <cellStyle name="Normálna 5 2 2 5 2 4 5" xfId="41352"/>
    <cellStyle name="Normálna 5 2 2 5 2 4 6" xfId="53457"/>
    <cellStyle name="Normálna 5 2 2 5 2 5" xfId="3817"/>
    <cellStyle name="Normálna 5 2 2 5 2 5 2" xfId="5154"/>
    <cellStyle name="Normálna 5 2 2 5 2 5 2 2" xfId="13109"/>
    <cellStyle name="Normálna 5 2 2 5 2 5 2 2 2" xfId="41353"/>
    <cellStyle name="Normálna 5 2 2 5 2 5 2 3" xfId="21761"/>
    <cellStyle name="Normálna 5 2 2 5 2 5 2 3 2" xfId="41354"/>
    <cellStyle name="Normálna 5 2 2 5 2 5 2 4" xfId="41355"/>
    <cellStyle name="Normálna 5 2 2 5 2 5 2 5" xfId="53458"/>
    <cellStyle name="Normálna 5 2 2 5 2 5 3" xfId="11772"/>
    <cellStyle name="Normálna 5 2 2 5 2 5 3 2" xfId="41356"/>
    <cellStyle name="Normálna 5 2 2 5 2 5 4" xfId="21760"/>
    <cellStyle name="Normálna 5 2 2 5 2 5 4 2" xfId="41357"/>
    <cellStyle name="Normálna 5 2 2 5 2 5 5" xfId="41358"/>
    <cellStyle name="Normálna 5 2 2 5 2 5 6" xfId="53459"/>
    <cellStyle name="Normálna 5 2 2 5 2 6" xfId="4361"/>
    <cellStyle name="Normálna 5 2 2 5 2 6 2" xfId="12316"/>
    <cellStyle name="Normálna 5 2 2 5 2 6 2 2" xfId="41359"/>
    <cellStyle name="Normálna 5 2 2 5 2 6 3" xfId="21762"/>
    <cellStyle name="Normálna 5 2 2 5 2 6 3 2" xfId="41360"/>
    <cellStyle name="Normálna 5 2 2 5 2 6 4" xfId="41361"/>
    <cellStyle name="Normálna 5 2 2 5 2 6 5" xfId="53460"/>
    <cellStyle name="Normálna 5 2 2 5 2 7" xfId="8359"/>
    <cellStyle name="Normálna 5 2 2 5 2 7 2" xfId="41362"/>
    <cellStyle name="Normálna 5 2 2 5 2 8" xfId="21743"/>
    <cellStyle name="Normálna 5 2 2 5 2 8 2" xfId="41363"/>
    <cellStyle name="Normálna 5 2 2 5 2 9" xfId="41364"/>
    <cellStyle name="Normálna 5 2 2 5 3" xfId="595"/>
    <cellStyle name="Normálna 5 2 2 5 3 2" xfId="1390"/>
    <cellStyle name="Normálna 5 2 2 5 3 2 2" xfId="3192"/>
    <cellStyle name="Normálna 5 2 2 5 3 2 2 2" xfId="7718"/>
    <cellStyle name="Normálna 5 2 2 5 3 2 2 2 2" xfId="15673"/>
    <cellStyle name="Normálna 5 2 2 5 3 2 2 2 2 2" xfId="41365"/>
    <cellStyle name="Normálna 5 2 2 5 3 2 2 2 3" xfId="21766"/>
    <cellStyle name="Normálna 5 2 2 5 3 2 2 2 3 2" xfId="41366"/>
    <cellStyle name="Normálna 5 2 2 5 3 2 2 2 4" xfId="41367"/>
    <cellStyle name="Normálna 5 2 2 5 3 2 2 2 5" xfId="53461"/>
    <cellStyle name="Normálna 5 2 2 5 3 2 2 3" xfId="11148"/>
    <cellStyle name="Normálna 5 2 2 5 3 2 2 3 2" xfId="41368"/>
    <cellStyle name="Normálna 5 2 2 5 3 2 2 4" xfId="21765"/>
    <cellStyle name="Normálna 5 2 2 5 3 2 2 4 2" xfId="41369"/>
    <cellStyle name="Normálna 5 2 2 5 3 2 2 5" xfId="41370"/>
    <cellStyle name="Normálna 5 2 2 5 3 2 2 6" xfId="53462"/>
    <cellStyle name="Normálna 5 2 2 5 3 2 3" xfId="6142"/>
    <cellStyle name="Normálna 5 2 2 5 3 2 3 2" xfId="14097"/>
    <cellStyle name="Normálna 5 2 2 5 3 2 3 2 2" xfId="41371"/>
    <cellStyle name="Normálna 5 2 2 5 3 2 3 3" xfId="21767"/>
    <cellStyle name="Normálna 5 2 2 5 3 2 3 3 2" xfId="41372"/>
    <cellStyle name="Normálna 5 2 2 5 3 2 3 4" xfId="41373"/>
    <cellStyle name="Normálna 5 2 2 5 3 2 3 5" xfId="53463"/>
    <cellStyle name="Normálna 5 2 2 5 3 2 4" xfId="9347"/>
    <cellStyle name="Normálna 5 2 2 5 3 2 4 2" xfId="41374"/>
    <cellStyle name="Normálna 5 2 2 5 3 2 5" xfId="21764"/>
    <cellStyle name="Normálna 5 2 2 5 3 2 5 2" xfId="41375"/>
    <cellStyle name="Normálna 5 2 2 5 3 2 6" xfId="41376"/>
    <cellStyle name="Normálna 5 2 2 5 3 2 7" xfId="53464"/>
    <cellStyle name="Normálna 5 2 2 5 3 3" xfId="2200"/>
    <cellStyle name="Normálna 5 2 2 5 3 3 2" xfId="6933"/>
    <cellStyle name="Normálna 5 2 2 5 3 3 2 2" xfId="14888"/>
    <cellStyle name="Normálna 5 2 2 5 3 3 2 2 2" xfId="41377"/>
    <cellStyle name="Normálna 5 2 2 5 3 3 2 3" xfId="21769"/>
    <cellStyle name="Normálna 5 2 2 5 3 3 2 3 2" xfId="41378"/>
    <cellStyle name="Normálna 5 2 2 5 3 3 2 4" xfId="41379"/>
    <cellStyle name="Normálna 5 2 2 5 3 3 2 5" xfId="53465"/>
    <cellStyle name="Normálna 5 2 2 5 3 3 3" xfId="10157"/>
    <cellStyle name="Normálna 5 2 2 5 3 3 3 2" xfId="41380"/>
    <cellStyle name="Normálna 5 2 2 5 3 3 4" xfId="21768"/>
    <cellStyle name="Normálna 5 2 2 5 3 3 4 2" xfId="41381"/>
    <cellStyle name="Normálna 5 2 2 5 3 3 5" xfId="41382"/>
    <cellStyle name="Normálna 5 2 2 5 3 3 6" xfId="53466"/>
    <cellStyle name="Normálna 5 2 2 5 3 4" xfId="3848"/>
    <cellStyle name="Normálna 5 2 2 5 3 4 2" xfId="5351"/>
    <cellStyle name="Normálna 5 2 2 5 3 4 2 2" xfId="13306"/>
    <cellStyle name="Normálna 5 2 2 5 3 4 2 2 2" xfId="41383"/>
    <cellStyle name="Normálna 5 2 2 5 3 4 2 3" xfId="21771"/>
    <cellStyle name="Normálna 5 2 2 5 3 4 2 3 2" xfId="41384"/>
    <cellStyle name="Normálna 5 2 2 5 3 4 2 4" xfId="41385"/>
    <cellStyle name="Normálna 5 2 2 5 3 4 2 5" xfId="53467"/>
    <cellStyle name="Normálna 5 2 2 5 3 4 3" xfId="11803"/>
    <cellStyle name="Normálna 5 2 2 5 3 4 3 2" xfId="41386"/>
    <cellStyle name="Normálna 5 2 2 5 3 4 4" xfId="21770"/>
    <cellStyle name="Normálna 5 2 2 5 3 4 4 2" xfId="41387"/>
    <cellStyle name="Normálna 5 2 2 5 3 4 5" xfId="41388"/>
    <cellStyle name="Normálna 5 2 2 5 3 4 6" xfId="53468"/>
    <cellStyle name="Normálna 5 2 2 5 3 5" xfId="4558"/>
    <cellStyle name="Normálna 5 2 2 5 3 5 2" xfId="12513"/>
    <cellStyle name="Normálna 5 2 2 5 3 5 2 2" xfId="41389"/>
    <cellStyle name="Normálna 5 2 2 5 3 5 3" xfId="21772"/>
    <cellStyle name="Normálna 5 2 2 5 3 5 3 2" xfId="41390"/>
    <cellStyle name="Normálna 5 2 2 5 3 5 4" xfId="41391"/>
    <cellStyle name="Normálna 5 2 2 5 3 5 5" xfId="53469"/>
    <cellStyle name="Normálna 5 2 2 5 3 6" xfId="8556"/>
    <cellStyle name="Normálna 5 2 2 5 3 6 2" xfId="41392"/>
    <cellStyle name="Normálna 5 2 2 5 3 7" xfId="21763"/>
    <cellStyle name="Normálna 5 2 2 5 3 7 2" xfId="41393"/>
    <cellStyle name="Normálna 5 2 2 5 3 8" xfId="41394"/>
    <cellStyle name="Normálna 5 2 2 5 3 9" xfId="53470"/>
    <cellStyle name="Normálna 5 2 2 5 4" xfId="1000"/>
    <cellStyle name="Normálna 5 2 2 5 4 2" xfId="2802"/>
    <cellStyle name="Normálna 5 2 2 5 4 2 2" xfId="7328"/>
    <cellStyle name="Normálna 5 2 2 5 4 2 2 2" xfId="15283"/>
    <cellStyle name="Normálna 5 2 2 5 4 2 2 2 2" xfId="41395"/>
    <cellStyle name="Normálna 5 2 2 5 4 2 2 3" xfId="21775"/>
    <cellStyle name="Normálna 5 2 2 5 4 2 2 3 2" xfId="41396"/>
    <cellStyle name="Normálna 5 2 2 5 4 2 2 4" xfId="41397"/>
    <cellStyle name="Normálna 5 2 2 5 4 2 2 5" xfId="53471"/>
    <cellStyle name="Normálna 5 2 2 5 4 2 3" xfId="10758"/>
    <cellStyle name="Normálna 5 2 2 5 4 2 3 2" xfId="41398"/>
    <cellStyle name="Normálna 5 2 2 5 4 2 4" xfId="21774"/>
    <cellStyle name="Normálna 5 2 2 5 4 2 4 2" xfId="41399"/>
    <cellStyle name="Normálna 5 2 2 5 4 2 5" xfId="41400"/>
    <cellStyle name="Normálna 5 2 2 5 4 2 6" xfId="53472"/>
    <cellStyle name="Normálna 5 2 2 5 4 3" xfId="5752"/>
    <cellStyle name="Normálna 5 2 2 5 4 3 2" xfId="13707"/>
    <cellStyle name="Normálna 5 2 2 5 4 3 2 2" xfId="41401"/>
    <cellStyle name="Normálna 5 2 2 5 4 3 3" xfId="21776"/>
    <cellStyle name="Normálna 5 2 2 5 4 3 3 2" xfId="41402"/>
    <cellStyle name="Normálna 5 2 2 5 4 3 4" xfId="41403"/>
    <cellStyle name="Normálna 5 2 2 5 4 3 5" xfId="53473"/>
    <cellStyle name="Normálna 5 2 2 5 4 4" xfId="8957"/>
    <cellStyle name="Normálna 5 2 2 5 4 4 2" xfId="41404"/>
    <cellStyle name="Normálna 5 2 2 5 4 5" xfId="21773"/>
    <cellStyle name="Normálna 5 2 2 5 4 5 2" xfId="41405"/>
    <cellStyle name="Normálna 5 2 2 5 4 6" xfId="41406"/>
    <cellStyle name="Normálna 5 2 2 5 4 7" xfId="53474"/>
    <cellStyle name="Normálna 5 2 2 5 5" xfId="1810"/>
    <cellStyle name="Normálna 5 2 2 5 5 2" xfId="6543"/>
    <cellStyle name="Normálna 5 2 2 5 5 2 2" xfId="14498"/>
    <cellStyle name="Normálna 5 2 2 5 5 2 2 2" xfId="41407"/>
    <cellStyle name="Normálna 5 2 2 5 5 2 3" xfId="21778"/>
    <cellStyle name="Normálna 5 2 2 5 5 2 3 2" xfId="41408"/>
    <cellStyle name="Normálna 5 2 2 5 5 2 4" xfId="41409"/>
    <cellStyle name="Normálna 5 2 2 5 5 2 5" xfId="53475"/>
    <cellStyle name="Normálna 5 2 2 5 5 3" xfId="9767"/>
    <cellStyle name="Normálna 5 2 2 5 5 3 2" xfId="41410"/>
    <cellStyle name="Normálna 5 2 2 5 5 4" xfId="21777"/>
    <cellStyle name="Normálna 5 2 2 5 5 4 2" xfId="41411"/>
    <cellStyle name="Normálna 5 2 2 5 5 5" xfId="41412"/>
    <cellStyle name="Normálna 5 2 2 5 5 6" xfId="53476"/>
    <cellStyle name="Normálna 5 2 2 5 6" xfId="3942"/>
    <cellStyle name="Normálna 5 2 2 5 6 2" xfId="4961"/>
    <cellStyle name="Normálna 5 2 2 5 6 2 2" xfId="12916"/>
    <cellStyle name="Normálna 5 2 2 5 6 2 2 2" xfId="41413"/>
    <cellStyle name="Normálna 5 2 2 5 6 2 3" xfId="21780"/>
    <cellStyle name="Normálna 5 2 2 5 6 2 3 2" xfId="41414"/>
    <cellStyle name="Normálna 5 2 2 5 6 2 4" xfId="41415"/>
    <cellStyle name="Normálna 5 2 2 5 6 2 5" xfId="53477"/>
    <cellStyle name="Normálna 5 2 2 5 6 3" xfId="11897"/>
    <cellStyle name="Normálna 5 2 2 5 6 3 2" xfId="41416"/>
    <cellStyle name="Normálna 5 2 2 5 6 4" xfId="21779"/>
    <cellStyle name="Normálna 5 2 2 5 6 4 2" xfId="41417"/>
    <cellStyle name="Normálna 5 2 2 5 6 5" xfId="41418"/>
    <cellStyle name="Normálna 5 2 2 5 6 6" xfId="53478"/>
    <cellStyle name="Normálna 5 2 2 5 7" xfId="4168"/>
    <cellStyle name="Normálna 5 2 2 5 7 2" xfId="12123"/>
    <cellStyle name="Normálna 5 2 2 5 7 2 2" xfId="41419"/>
    <cellStyle name="Normálna 5 2 2 5 7 3" xfId="21781"/>
    <cellStyle name="Normálna 5 2 2 5 7 3 2" xfId="41420"/>
    <cellStyle name="Normálna 5 2 2 5 7 4" xfId="41421"/>
    <cellStyle name="Normálna 5 2 2 5 7 5" xfId="53479"/>
    <cellStyle name="Normálna 5 2 2 5 8" xfId="8166"/>
    <cellStyle name="Normálna 5 2 2 5 8 2" xfId="41422"/>
    <cellStyle name="Normálna 5 2 2 5 9" xfId="21742"/>
    <cellStyle name="Normálna 5 2 2 5 9 2" xfId="41423"/>
    <cellStyle name="Normálna 5 2 2 6" xfId="295"/>
    <cellStyle name="Normálna 5 2 2 6 10" xfId="53480"/>
    <cellStyle name="Normálna 5 2 2 6 2" xfId="691"/>
    <cellStyle name="Normálna 5 2 2 6 2 2" xfId="1486"/>
    <cellStyle name="Normálna 5 2 2 6 2 2 2" xfId="3288"/>
    <cellStyle name="Normálna 5 2 2 6 2 2 2 2" xfId="7814"/>
    <cellStyle name="Normálna 5 2 2 6 2 2 2 2 2" xfId="15769"/>
    <cellStyle name="Normálna 5 2 2 6 2 2 2 2 2 2" xfId="41424"/>
    <cellStyle name="Normálna 5 2 2 6 2 2 2 2 3" xfId="21786"/>
    <cellStyle name="Normálna 5 2 2 6 2 2 2 2 3 2" xfId="41425"/>
    <cellStyle name="Normálna 5 2 2 6 2 2 2 2 4" xfId="41426"/>
    <cellStyle name="Normálna 5 2 2 6 2 2 2 2 5" xfId="53481"/>
    <cellStyle name="Normálna 5 2 2 6 2 2 2 3" xfId="11244"/>
    <cellStyle name="Normálna 5 2 2 6 2 2 2 3 2" xfId="41427"/>
    <cellStyle name="Normálna 5 2 2 6 2 2 2 4" xfId="21785"/>
    <cellStyle name="Normálna 5 2 2 6 2 2 2 4 2" xfId="41428"/>
    <cellStyle name="Normálna 5 2 2 6 2 2 2 5" xfId="41429"/>
    <cellStyle name="Normálna 5 2 2 6 2 2 2 6" xfId="53482"/>
    <cellStyle name="Normálna 5 2 2 6 2 2 3" xfId="6238"/>
    <cellStyle name="Normálna 5 2 2 6 2 2 3 2" xfId="14193"/>
    <cellStyle name="Normálna 5 2 2 6 2 2 3 2 2" xfId="41430"/>
    <cellStyle name="Normálna 5 2 2 6 2 2 3 3" xfId="21787"/>
    <cellStyle name="Normálna 5 2 2 6 2 2 3 3 2" xfId="41431"/>
    <cellStyle name="Normálna 5 2 2 6 2 2 3 4" xfId="41432"/>
    <cellStyle name="Normálna 5 2 2 6 2 2 3 5" xfId="53483"/>
    <cellStyle name="Normálna 5 2 2 6 2 2 4" xfId="9443"/>
    <cellStyle name="Normálna 5 2 2 6 2 2 4 2" xfId="41433"/>
    <cellStyle name="Normálna 5 2 2 6 2 2 5" xfId="21784"/>
    <cellStyle name="Normálna 5 2 2 6 2 2 5 2" xfId="41434"/>
    <cellStyle name="Normálna 5 2 2 6 2 2 6" xfId="41435"/>
    <cellStyle name="Normálna 5 2 2 6 2 2 7" xfId="53484"/>
    <cellStyle name="Normálna 5 2 2 6 2 3" xfId="2296"/>
    <cellStyle name="Normálna 5 2 2 6 2 3 2" xfId="7029"/>
    <cellStyle name="Normálna 5 2 2 6 2 3 2 2" xfId="14984"/>
    <cellStyle name="Normálna 5 2 2 6 2 3 2 2 2" xfId="41436"/>
    <cellStyle name="Normálna 5 2 2 6 2 3 2 3" xfId="21789"/>
    <cellStyle name="Normálna 5 2 2 6 2 3 2 3 2" xfId="41437"/>
    <cellStyle name="Normálna 5 2 2 6 2 3 2 4" xfId="41438"/>
    <cellStyle name="Normálna 5 2 2 6 2 3 2 5" xfId="53485"/>
    <cellStyle name="Normálna 5 2 2 6 2 3 3" xfId="10253"/>
    <cellStyle name="Normálna 5 2 2 6 2 3 3 2" xfId="41439"/>
    <cellStyle name="Normálna 5 2 2 6 2 3 4" xfId="21788"/>
    <cellStyle name="Normálna 5 2 2 6 2 3 4 2" xfId="41440"/>
    <cellStyle name="Normálna 5 2 2 6 2 3 5" xfId="41441"/>
    <cellStyle name="Normálna 5 2 2 6 2 3 6" xfId="53486"/>
    <cellStyle name="Normálna 5 2 2 6 2 4" xfId="3849"/>
    <cellStyle name="Normálna 5 2 2 6 2 4 2" xfId="5447"/>
    <cellStyle name="Normálna 5 2 2 6 2 4 2 2" xfId="13402"/>
    <cellStyle name="Normálna 5 2 2 6 2 4 2 2 2" xfId="41442"/>
    <cellStyle name="Normálna 5 2 2 6 2 4 2 3" xfId="21791"/>
    <cellStyle name="Normálna 5 2 2 6 2 4 2 3 2" xfId="41443"/>
    <cellStyle name="Normálna 5 2 2 6 2 4 2 4" xfId="41444"/>
    <cellStyle name="Normálna 5 2 2 6 2 4 2 5" xfId="53487"/>
    <cellStyle name="Normálna 5 2 2 6 2 4 3" xfId="11804"/>
    <cellStyle name="Normálna 5 2 2 6 2 4 3 2" xfId="41445"/>
    <cellStyle name="Normálna 5 2 2 6 2 4 4" xfId="21790"/>
    <cellStyle name="Normálna 5 2 2 6 2 4 4 2" xfId="41446"/>
    <cellStyle name="Normálna 5 2 2 6 2 4 5" xfId="41447"/>
    <cellStyle name="Normálna 5 2 2 6 2 4 6" xfId="53488"/>
    <cellStyle name="Normálna 5 2 2 6 2 5" xfId="4654"/>
    <cellStyle name="Normálna 5 2 2 6 2 5 2" xfId="12609"/>
    <cellStyle name="Normálna 5 2 2 6 2 5 2 2" xfId="41448"/>
    <cellStyle name="Normálna 5 2 2 6 2 5 3" xfId="21792"/>
    <cellStyle name="Normálna 5 2 2 6 2 5 3 2" xfId="41449"/>
    <cellStyle name="Normálna 5 2 2 6 2 5 4" xfId="41450"/>
    <cellStyle name="Normálna 5 2 2 6 2 5 5" xfId="53489"/>
    <cellStyle name="Normálna 5 2 2 6 2 6" xfId="8652"/>
    <cellStyle name="Normálna 5 2 2 6 2 6 2" xfId="41451"/>
    <cellStyle name="Normálna 5 2 2 6 2 7" xfId="21783"/>
    <cellStyle name="Normálna 5 2 2 6 2 7 2" xfId="41452"/>
    <cellStyle name="Normálna 5 2 2 6 2 8" xfId="41453"/>
    <cellStyle name="Normálna 5 2 2 6 2 9" xfId="53490"/>
    <cellStyle name="Normálna 5 2 2 6 3" xfId="1096"/>
    <cellStyle name="Normálna 5 2 2 6 3 2" xfId="2898"/>
    <cellStyle name="Normálna 5 2 2 6 3 2 2" xfId="7424"/>
    <cellStyle name="Normálna 5 2 2 6 3 2 2 2" xfId="15379"/>
    <cellStyle name="Normálna 5 2 2 6 3 2 2 2 2" xfId="41454"/>
    <cellStyle name="Normálna 5 2 2 6 3 2 2 3" xfId="21795"/>
    <cellStyle name="Normálna 5 2 2 6 3 2 2 3 2" xfId="41455"/>
    <cellStyle name="Normálna 5 2 2 6 3 2 2 4" xfId="41456"/>
    <cellStyle name="Normálna 5 2 2 6 3 2 2 5" xfId="53491"/>
    <cellStyle name="Normálna 5 2 2 6 3 2 3" xfId="10854"/>
    <cellStyle name="Normálna 5 2 2 6 3 2 3 2" xfId="41457"/>
    <cellStyle name="Normálna 5 2 2 6 3 2 4" xfId="21794"/>
    <cellStyle name="Normálna 5 2 2 6 3 2 4 2" xfId="41458"/>
    <cellStyle name="Normálna 5 2 2 6 3 2 5" xfId="41459"/>
    <cellStyle name="Normálna 5 2 2 6 3 2 6" xfId="53492"/>
    <cellStyle name="Normálna 5 2 2 6 3 3" xfId="5848"/>
    <cellStyle name="Normálna 5 2 2 6 3 3 2" xfId="13803"/>
    <cellStyle name="Normálna 5 2 2 6 3 3 2 2" xfId="41460"/>
    <cellStyle name="Normálna 5 2 2 6 3 3 3" xfId="21796"/>
    <cellStyle name="Normálna 5 2 2 6 3 3 3 2" xfId="41461"/>
    <cellStyle name="Normálna 5 2 2 6 3 3 4" xfId="41462"/>
    <cellStyle name="Normálna 5 2 2 6 3 3 5" xfId="53493"/>
    <cellStyle name="Normálna 5 2 2 6 3 4" xfId="9053"/>
    <cellStyle name="Normálna 5 2 2 6 3 4 2" xfId="41463"/>
    <cellStyle name="Normálna 5 2 2 6 3 5" xfId="21793"/>
    <cellStyle name="Normálna 5 2 2 6 3 5 2" xfId="41464"/>
    <cellStyle name="Normálna 5 2 2 6 3 6" xfId="41465"/>
    <cellStyle name="Normálna 5 2 2 6 3 7" xfId="53494"/>
    <cellStyle name="Normálna 5 2 2 6 4" xfId="1906"/>
    <cellStyle name="Normálna 5 2 2 6 4 2" xfId="6639"/>
    <cellStyle name="Normálna 5 2 2 6 4 2 2" xfId="14594"/>
    <cellStyle name="Normálna 5 2 2 6 4 2 2 2" xfId="41466"/>
    <cellStyle name="Normálna 5 2 2 6 4 2 3" xfId="21798"/>
    <cellStyle name="Normálna 5 2 2 6 4 2 3 2" xfId="41467"/>
    <cellStyle name="Normálna 5 2 2 6 4 2 4" xfId="41468"/>
    <cellStyle name="Normálna 5 2 2 6 4 2 5" xfId="53495"/>
    <cellStyle name="Normálna 5 2 2 6 4 3" xfId="9863"/>
    <cellStyle name="Normálna 5 2 2 6 4 3 2" xfId="41469"/>
    <cellStyle name="Normálna 5 2 2 6 4 4" xfId="21797"/>
    <cellStyle name="Normálna 5 2 2 6 4 4 2" xfId="41470"/>
    <cellStyle name="Normálna 5 2 2 6 4 5" xfId="41471"/>
    <cellStyle name="Normálna 5 2 2 6 4 6" xfId="53496"/>
    <cellStyle name="Normálna 5 2 2 6 5" xfId="1667"/>
    <cellStyle name="Normálna 5 2 2 6 5 2" xfId="5057"/>
    <cellStyle name="Normálna 5 2 2 6 5 2 2" xfId="13012"/>
    <cellStyle name="Normálna 5 2 2 6 5 2 2 2" xfId="41472"/>
    <cellStyle name="Normálna 5 2 2 6 5 2 3" xfId="21800"/>
    <cellStyle name="Normálna 5 2 2 6 5 2 3 2" xfId="41473"/>
    <cellStyle name="Normálna 5 2 2 6 5 2 4" xfId="41474"/>
    <cellStyle name="Normálna 5 2 2 6 5 2 5" xfId="53497"/>
    <cellStyle name="Normálna 5 2 2 6 5 3" xfId="9624"/>
    <cellStyle name="Normálna 5 2 2 6 5 3 2" xfId="41475"/>
    <cellStyle name="Normálna 5 2 2 6 5 4" xfId="21799"/>
    <cellStyle name="Normálna 5 2 2 6 5 4 2" xfId="41476"/>
    <cellStyle name="Normálna 5 2 2 6 5 5" xfId="41477"/>
    <cellStyle name="Normálna 5 2 2 6 5 6" xfId="53498"/>
    <cellStyle name="Normálna 5 2 2 6 6" xfId="4264"/>
    <cellStyle name="Normálna 5 2 2 6 6 2" xfId="12219"/>
    <cellStyle name="Normálna 5 2 2 6 6 2 2" xfId="41478"/>
    <cellStyle name="Normálna 5 2 2 6 6 3" xfId="21801"/>
    <cellStyle name="Normálna 5 2 2 6 6 3 2" xfId="41479"/>
    <cellStyle name="Normálna 5 2 2 6 6 4" xfId="41480"/>
    <cellStyle name="Normálna 5 2 2 6 6 5" xfId="53499"/>
    <cellStyle name="Normálna 5 2 2 6 7" xfId="8262"/>
    <cellStyle name="Normálna 5 2 2 6 7 2" xfId="41481"/>
    <cellStyle name="Normálna 5 2 2 6 8" xfId="21782"/>
    <cellStyle name="Normálna 5 2 2 6 8 2" xfId="41482"/>
    <cellStyle name="Normálna 5 2 2 6 9" xfId="41483"/>
    <cellStyle name="Normálna 5 2 2 7" xfId="498"/>
    <cellStyle name="Normálna 5 2 2 7 2" xfId="1293"/>
    <cellStyle name="Normálna 5 2 2 7 2 2" xfId="3095"/>
    <cellStyle name="Normálna 5 2 2 7 2 2 2" xfId="7621"/>
    <cellStyle name="Normálna 5 2 2 7 2 2 2 2" xfId="15576"/>
    <cellStyle name="Normálna 5 2 2 7 2 2 2 2 2" xfId="41484"/>
    <cellStyle name="Normálna 5 2 2 7 2 2 2 3" xfId="21805"/>
    <cellStyle name="Normálna 5 2 2 7 2 2 2 3 2" xfId="41485"/>
    <cellStyle name="Normálna 5 2 2 7 2 2 2 4" xfId="41486"/>
    <cellStyle name="Normálna 5 2 2 7 2 2 2 5" xfId="53500"/>
    <cellStyle name="Normálna 5 2 2 7 2 2 3" xfId="11051"/>
    <cellStyle name="Normálna 5 2 2 7 2 2 3 2" xfId="41487"/>
    <cellStyle name="Normálna 5 2 2 7 2 2 4" xfId="21804"/>
    <cellStyle name="Normálna 5 2 2 7 2 2 4 2" xfId="41488"/>
    <cellStyle name="Normálna 5 2 2 7 2 2 5" xfId="41489"/>
    <cellStyle name="Normálna 5 2 2 7 2 2 6" xfId="53501"/>
    <cellStyle name="Normálna 5 2 2 7 2 3" xfId="6045"/>
    <cellStyle name="Normálna 5 2 2 7 2 3 2" xfId="14000"/>
    <cellStyle name="Normálna 5 2 2 7 2 3 2 2" xfId="41490"/>
    <cellStyle name="Normálna 5 2 2 7 2 3 3" xfId="21806"/>
    <cellStyle name="Normálna 5 2 2 7 2 3 3 2" xfId="41491"/>
    <cellStyle name="Normálna 5 2 2 7 2 3 4" xfId="41492"/>
    <cellStyle name="Normálna 5 2 2 7 2 3 5" xfId="53502"/>
    <cellStyle name="Normálna 5 2 2 7 2 4" xfId="9250"/>
    <cellStyle name="Normálna 5 2 2 7 2 4 2" xfId="41493"/>
    <cellStyle name="Normálna 5 2 2 7 2 5" xfId="21803"/>
    <cellStyle name="Normálna 5 2 2 7 2 5 2" xfId="41494"/>
    <cellStyle name="Normálna 5 2 2 7 2 6" xfId="41495"/>
    <cellStyle name="Normálna 5 2 2 7 2 7" xfId="53503"/>
    <cellStyle name="Normálna 5 2 2 7 3" xfId="2103"/>
    <cellStyle name="Normálna 5 2 2 7 3 2" xfId="6836"/>
    <cellStyle name="Normálna 5 2 2 7 3 2 2" xfId="14791"/>
    <cellStyle name="Normálna 5 2 2 7 3 2 2 2" xfId="41496"/>
    <cellStyle name="Normálna 5 2 2 7 3 2 3" xfId="21808"/>
    <cellStyle name="Normálna 5 2 2 7 3 2 3 2" xfId="41497"/>
    <cellStyle name="Normálna 5 2 2 7 3 2 4" xfId="41498"/>
    <cellStyle name="Normálna 5 2 2 7 3 2 5" xfId="53504"/>
    <cellStyle name="Normálna 5 2 2 7 3 3" xfId="10060"/>
    <cellStyle name="Normálna 5 2 2 7 3 3 2" xfId="41499"/>
    <cellStyle name="Normálna 5 2 2 7 3 4" xfId="21807"/>
    <cellStyle name="Normálna 5 2 2 7 3 4 2" xfId="41500"/>
    <cellStyle name="Normálna 5 2 2 7 3 5" xfId="41501"/>
    <cellStyle name="Normálna 5 2 2 7 3 6" xfId="53505"/>
    <cellStyle name="Normálna 5 2 2 7 4" xfId="3657"/>
    <cellStyle name="Normálna 5 2 2 7 4 2" xfId="5254"/>
    <cellStyle name="Normálna 5 2 2 7 4 2 2" xfId="13209"/>
    <cellStyle name="Normálna 5 2 2 7 4 2 2 2" xfId="41502"/>
    <cellStyle name="Normálna 5 2 2 7 4 2 3" xfId="21810"/>
    <cellStyle name="Normálna 5 2 2 7 4 2 3 2" xfId="41503"/>
    <cellStyle name="Normálna 5 2 2 7 4 2 4" xfId="41504"/>
    <cellStyle name="Normálna 5 2 2 7 4 2 5" xfId="53506"/>
    <cellStyle name="Normálna 5 2 2 7 4 3" xfId="11612"/>
    <cellStyle name="Normálna 5 2 2 7 4 3 2" xfId="41505"/>
    <cellStyle name="Normálna 5 2 2 7 4 4" xfId="21809"/>
    <cellStyle name="Normálna 5 2 2 7 4 4 2" xfId="41506"/>
    <cellStyle name="Normálna 5 2 2 7 4 5" xfId="41507"/>
    <cellStyle name="Normálna 5 2 2 7 4 6" xfId="53507"/>
    <cellStyle name="Normálna 5 2 2 7 5" xfId="4461"/>
    <cellStyle name="Normálna 5 2 2 7 5 2" xfId="12416"/>
    <cellStyle name="Normálna 5 2 2 7 5 2 2" xfId="41508"/>
    <cellStyle name="Normálna 5 2 2 7 5 3" xfId="21811"/>
    <cellStyle name="Normálna 5 2 2 7 5 3 2" xfId="41509"/>
    <cellStyle name="Normálna 5 2 2 7 5 4" xfId="41510"/>
    <cellStyle name="Normálna 5 2 2 7 5 5" xfId="53508"/>
    <cellStyle name="Normálna 5 2 2 7 6" xfId="8459"/>
    <cellStyle name="Normálna 5 2 2 7 6 2" xfId="41511"/>
    <cellStyle name="Normálna 5 2 2 7 7" xfId="21802"/>
    <cellStyle name="Normálna 5 2 2 7 7 2" xfId="41512"/>
    <cellStyle name="Normálna 5 2 2 7 8" xfId="41513"/>
    <cellStyle name="Normálna 5 2 2 7 9" xfId="53509"/>
    <cellStyle name="Normálna 5 2 2 8" xfId="903"/>
    <cellStyle name="Normálna 5 2 2 8 2" xfId="2705"/>
    <cellStyle name="Normálna 5 2 2 8 2 2" xfId="7231"/>
    <cellStyle name="Normálna 5 2 2 8 2 2 2" xfId="15186"/>
    <cellStyle name="Normálna 5 2 2 8 2 2 2 2" xfId="41514"/>
    <cellStyle name="Normálna 5 2 2 8 2 2 3" xfId="21814"/>
    <cellStyle name="Normálna 5 2 2 8 2 2 3 2" xfId="41515"/>
    <cellStyle name="Normálna 5 2 2 8 2 2 4" xfId="41516"/>
    <cellStyle name="Normálna 5 2 2 8 2 2 5" xfId="53510"/>
    <cellStyle name="Normálna 5 2 2 8 2 3" xfId="10661"/>
    <cellStyle name="Normálna 5 2 2 8 2 3 2" xfId="41517"/>
    <cellStyle name="Normálna 5 2 2 8 2 4" xfId="21813"/>
    <cellStyle name="Normálna 5 2 2 8 2 4 2" xfId="41518"/>
    <cellStyle name="Normálna 5 2 2 8 2 5" xfId="41519"/>
    <cellStyle name="Normálna 5 2 2 8 2 6" xfId="53511"/>
    <cellStyle name="Normálna 5 2 2 8 3" xfId="5655"/>
    <cellStyle name="Normálna 5 2 2 8 3 2" xfId="13610"/>
    <cellStyle name="Normálna 5 2 2 8 3 2 2" xfId="41520"/>
    <cellStyle name="Normálna 5 2 2 8 3 3" xfId="21815"/>
    <cellStyle name="Normálna 5 2 2 8 3 3 2" xfId="41521"/>
    <cellStyle name="Normálna 5 2 2 8 3 4" xfId="41522"/>
    <cellStyle name="Normálna 5 2 2 8 3 5" xfId="53512"/>
    <cellStyle name="Normálna 5 2 2 8 4" xfId="8860"/>
    <cellStyle name="Normálna 5 2 2 8 4 2" xfId="41523"/>
    <cellStyle name="Normálna 5 2 2 8 5" xfId="21812"/>
    <cellStyle name="Normálna 5 2 2 8 5 2" xfId="41524"/>
    <cellStyle name="Normálna 5 2 2 8 6" xfId="41525"/>
    <cellStyle name="Normálna 5 2 2 8 7" xfId="53513"/>
    <cellStyle name="Normálna 5 2 2 9" xfId="1711"/>
    <cellStyle name="Normálna 5 2 2 9 2" xfId="6446"/>
    <cellStyle name="Normálna 5 2 2 9 2 2" xfId="14401"/>
    <cellStyle name="Normálna 5 2 2 9 2 2 2" xfId="41526"/>
    <cellStyle name="Normálna 5 2 2 9 2 3" xfId="21817"/>
    <cellStyle name="Normálna 5 2 2 9 2 3 2" xfId="41527"/>
    <cellStyle name="Normálna 5 2 2 9 2 4" xfId="41528"/>
    <cellStyle name="Normálna 5 2 2 9 2 5" xfId="53514"/>
    <cellStyle name="Normálna 5 2 2 9 3" xfId="9668"/>
    <cellStyle name="Normálna 5 2 2 9 3 2" xfId="41529"/>
    <cellStyle name="Normálna 5 2 2 9 4" xfId="21816"/>
    <cellStyle name="Normálna 5 2 2 9 4 2" xfId="41530"/>
    <cellStyle name="Normálna 5 2 2 9 5" xfId="41531"/>
    <cellStyle name="Normálna 5 2 2 9 6" xfId="53515"/>
    <cellStyle name="Normálna 5 2 3" xfId="88"/>
    <cellStyle name="Normálna 5 2 3 10" xfId="4067"/>
    <cellStyle name="Normálna 5 2 3 10 2" xfId="12022"/>
    <cellStyle name="Normálna 5 2 3 10 2 2" xfId="41532"/>
    <cellStyle name="Normálna 5 2 3 10 3" xfId="21819"/>
    <cellStyle name="Normálna 5 2 3 10 3 2" xfId="41533"/>
    <cellStyle name="Normálna 5 2 3 10 4" xfId="41534"/>
    <cellStyle name="Normálna 5 2 3 10 5" xfId="53516"/>
    <cellStyle name="Normálna 5 2 3 11" xfId="8065"/>
    <cellStyle name="Normálna 5 2 3 11 2" xfId="41535"/>
    <cellStyle name="Normálna 5 2 3 12" xfId="21818"/>
    <cellStyle name="Normálna 5 2 3 12 2" xfId="41536"/>
    <cellStyle name="Normálna 5 2 3 13" xfId="41537"/>
    <cellStyle name="Normálna 5 2 3 14" xfId="53517"/>
    <cellStyle name="Normálna 5 2 3 2" xfId="117"/>
    <cellStyle name="Normálna 5 2 3 2 10" xfId="21820"/>
    <cellStyle name="Normálna 5 2 3 2 10 2" xfId="41538"/>
    <cellStyle name="Normálna 5 2 3 2 11" xfId="41539"/>
    <cellStyle name="Normálna 5 2 3 2 12" xfId="53518"/>
    <cellStyle name="Normálna 5 2 3 2 2" xfId="218"/>
    <cellStyle name="Normálna 5 2 3 2 2 10" xfId="41540"/>
    <cellStyle name="Normálna 5 2 3 2 2 11" xfId="53519"/>
    <cellStyle name="Normálna 5 2 3 2 2 2" xfId="417"/>
    <cellStyle name="Normálna 5 2 3 2 2 2 10" xfId="53520"/>
    <cellStyle name="Normálna 5 2 3 2 2 2 2" xfId="809"/>
    <cellStyle name="Normálna 5 2 3 2 2 2 2 2" xfId="1604"/>
    <cellStyle name="Normálna 5 2 3 2 2 2 2 2 2" xfId="3406"/>
    <cellStyle name="Normálna 5 2 3 2 2 2 2 2 2 2" xfId="7932"/>
    <cellStyle name="Normálna 5 2 3 2 2 2 2 2 2 2 2" xfId="15887"/>
    <cellStyle name="Normálna 5 2 3 2 2 2 2 2 2 2 2 2" xfId="41541"/>
    <cellStyle name="Normálna 5 2 3 2 2 2 2 2 2 2 3" xfId="21826"/>
    <cellStyle name="Normálna 5 2 3 2 2 2 2 2 2 2 3 2" xfId="41542"/>
    <cellStyle name="Normálna 5 2 3 2 2 2 2 2 2 2 4" xfId="41543"/>
    <cellStyle name="Normálna 5 2 3 2 2 2 2 2 2 2 5" xfId="53521"/>
    <cellStyle name="Normálna 5 2 3 2 2 2 2 2 2 3" xfId="11362"/>
    <cellStyle name="Normálna 5 2 3 2 2 2 2 2 2 3 2" xfId="41544"/>
    <cellStyle name="Normálna 5 2 3 2 2 2 2 2 2 4" xfId="21825"/>
    <cellStyle name="Normálna 5 2 3 2 2 2 2 2 2 4 2" xfId="41545"/>
    <cellStyle name="Normálna 5 2 3 2 2 2 2 2 2 5" xfId="41546"/>
    <cellStyle name="Normálna 5 2 3 2 2 2 2 2 2 6" xfId="53522"/>
    <cellStyle name="Normálna 5 2 3 2 2 2 2 2 3" xfId="6356"/>
    <cellStyle name="Normálna 5 2 3 2 2 2 2 2 3 2" xfId="14311"/>
    <cellStyle name="Normálna 5 2 3 2 2 2 2 2 3 2 2" xfId="41547"/>
    <cellStyle name="Normálna 5 2 3 2 2 2 2 2 3 3" xfId="21827"/>
    <cellStyle name="Normálna 5 2 3 2 2 2 2 2 3 3 2" xfId="41548"/>
    <cellStyle name="Normálna 5 2 3 2 2 2 2 2 3 4" xfId="41549"/>
    <cellStyle name="Normálna 5 2 3 2 2 2 2 2 3 5" xfId="53523"/>
    <cellStyle name="Normálna 5 2 3 2 2 2 2 2 4" xfId="9561"/>
    <cellStyle name="Normálna 5 2 3 2 2 2 2 2 4 2" xfId="41550"/>
    <cellStyle name="Normálna 5 2 3 2 2 2 2 2 5" xfId="21824"/>
    <cellStyle name="Normálna 5 2 3 2 2 2 2 2 5 2" xfId="41551"/>
    <cellStyle name="Normálna 5 2 3 2 2 2 2 2 6" xfId="41552"/>
    <cellStyle name="Normálna 5 2 3 2 2 2 2 2 7" xfId="53524"/>
    <cellStyle name="Normálna 5 2 3 2 2 2 2 3" xfId="2414"/>
    <cellStyle name="Normálna 5 2 3 2 2 2 2 3 2" xfId="7147"/>
    <cellStyle name="Normálna 5 2 3 2 2 2 2 3 2 2" xfId="15102"/>
    <cellStyle name="Normálna 5 2 3 2 2 2 2 3 2 2 2" xfId="41553"/>
    <cellStyle name="Normálna 5 2 3 2 2 2 2 3 2 3" xfId="21829"/>
    <cellStyle name="Normálna 5 2 3 2 2 2 2 3 2 3 2" xfId="41554"/>
    <cellStyle name="Normálna 5 2 3 2 2 2 2 3 2 4" xfId="41555"/>
    <cellStyle name="Normálna 5 2 3 2 2 2 2 3 2 5" xfId="53525"/>
    <cellStyle name="Normálna 5 2 3 2 2 2 2 3 3" xfId="10371"/>
    <cellStyle name="Normálna 5 2 3 2 2 2 2 3 3 2" xfId="41556"/>
    <cellStyle name="Normálna 5 2 3 2 2 2 2 3 4" xfId="21828"/>
    <cellStyle name="Normálna 5 2 3 2 2 2 2 3 4 2" xfId="41557"/>
    <cellStyle name="Normálna 5 2 3 2 2 2 2 3 5" xfId="41558"/>
    <cellStyle name="Normálna 5 2 3 2 2 2 2 3 6" xfId="53526"/>
    <cellStyle name="Normálna 5 2 3 2 2 2 2 4" xfId="2653"/>
    <cellStyle name="Normálna 5 2 3 2 2 2 2 4 2" xfId="5565"/>
    <cellStyle name="Normálna 5 2 3 2 2 2 2 4 2 2" xfId="13520"/>
    <cellStyle name="Normálna 5 2 3 2 2 2 2 4 2 2 2" xfId="41559"/>
    <cellStyle name="Normálna 5 2 3 2 2 2 2 4 2 3" xfId="21831"/>
    <cellStyle name="Normálna 5 2 3 2 2 2 2 4 2 3 2" xfId="41560"/>
    <cellStyle name="Normálna 5 2 3 2 2 2 2 4 2 4" xfId="41561"/>
    <cellStyle name="Normálna 5 2 3 2 2 2 2 4 2 5" xfId="53527"/>
    <cellStyle name="Normálna 5 2 3 2 2 2 2 4 3" xfId="10610"/>
    <cellStyle name="Normálna 5 2 3 2 2 2 2 4 3 2" xfId="41562"/>
    <cellStyle name="Normálna 5 2 3 2 2 2 2 4 4" xfId="21830"/>
    <cellStyle name="Normálna 5 2 3 2 2 2 2 4 4 2" xfId="41563"/>
    <cellStyle name="Normálna 5 2 3 2 2 2 2 4 5" xfId="41564"/>
    <cellStyle name="Normálna 5 2 3 2 2 2 2 4 6" xfId="53528"/>
    <cellStyle name="Normálna 5 2 3 2 2 2 2 5" xfId="4772"/>
    <cellStyle name="Normálna 5 2 3 2 2 2 2 5 2" xfId="12727"/>
    <cellStyle name="Normálna 5 2 3 2 2 2 2 5 2 2" xfId="41565"/>
    <cellStyle name="Normálna 5 2 3 2 2 2 2 5 3" xfId="21832"/>
    <cellStyle name="Normálna 5 2 3 2 2 2 2 5 3 2" xfId="41566"/>
    <cellStyle name="Normálna 5 2 3 2 2 2 2 5 4" xfId="41567"/>
    <cellStyle name="Normálna 5 2 3 2 2 2 2 5 5" xfId="53529"/>
    <cellStyle name="Normálna 5 2 3 2 2 2 2 6" xfId="8770"/>
    <cellStyle name="Normálna 5 2 3 2 2 2 2 6 2" xfId="41568"/>
    <cellStyle name="Normálna 5 2 3 2 2 2 2 7" xfId="21823"/>
    <cellStyle name="Normálna 5 2 3 2 2 2 2 7 2" xfId="41569"/>
    <cellStyle name="Normálna 5 2 3 2 2 2 2 8" xfId="41570"/>
    <cellStyle name="Normálna 5 2 3 2 2 2 2 9" xfId="53530"/>
    <cellStyle name="Normálna 5 2 3 2 2 2 3" xfId="1214"/>
    <cellStyle name="Normálna 5 2 3 2 2 2 3 2" xfId="3016"/>
    <cellStyle name="Normálna 5 2 3 2 2 2 3 2 2" xfId="7542"/>
    <cellStyle name="Normálna 5 2 3 2 2 2 3 2 2 2" xfId="15497"/>
    <cellStyle name="Normálna 5 2 3 2 2 2 3 2 2 2 2" xfId="41571"/>
    <cellStyle name="Normálna 5 2 3 2 2 2 3 2 2 3" xfId="21835"/>
    <cellStyle name="Normálna 5 2 3 2 2 2 3 2 2 3 2" xfId="41572"/>
    <cellStyle name="Normálna 5 2 3 2 2 2 3 2 2 4" xfId="41573"/>
    <cellStyle name="Normálna 5 2 3 2 2 2 3 2 2 5" xfId="53531"/>
    <cellStyle name="Normálna 5 2 3 2 2 2 3 2 3" xfId="10972"/>
    <cellStyle name="Normálna 5 2 3 2 2 2 3 2 3 2" xfId="41574"/>
    <cellStyle name="Normálna 5 2 3 2 2 2 3 2 4" xfId="21834"/>
    <cellStyle name="Normálna 5 2 3 2 2 2 3 2 4 2" xfId="41575"/>
    <cellStyle name="Normálna 5 2 3 2 2 2 3 2 5" xfId="41576"/>
    <cellStyle name="Normálna 5 2 3 2 2 2 3 2 6" xfId="53532"/>
    <cellStyle name="Normálna 5 2 3 2 2 2 3 3" xfId="5966"/>
    <cellStyle name="Normálna 5 2 3 2 2 2 3 3 2" xfId="13921"/>
    <cellStyle name="Normálna 5 2 3 2 2 2 3 3 2 2" xfId="41577"/>
    <cellStyle name="Normálna 5 2 3 2 2 2 3 3 3" xfId="21836"/>
    <cellStyle name="Normálna 5 2 3 2 2 2 3 3 3 2" xfId="41578"/>
    <cellStyle name="Normálna 5 2 3 2 2 2 3 3 4" xfId="41579"/>
    <cellStyle name="Normálna 5 2 3 2 2 2 3 3 5" xfId="53533"/>
    <cellStyle name="Normálna 5 2 3 2 2 2 3 4" xfId="9171"/>
    <cellStyle name="Normálna 5 2 3 2 2 2 3 4 2" xfId="41580"/>
    <cellStyle name="Normálna 5 2 3 2 2 2 3 5" xfId="21833"/>
    <cellStyle name="Normálna 5 2 3 2 2 2 3 5 2" xfId="41581"/>
    <cellStyle name="Normálna 5 2 3 2 2 2 3 6" xfId="41582"/>
    <cellStyle name="Normálna 5 2 3 2 2 2 3 7" xfId="53534"/>
    <cellStyle name="Normálna 5 2 3 2 2 2 4" xfId="2024"/>
    <cellStyle name="Normálna 5 2 3 2 2 2 4 2" xfId="6757"/>
    <cellStyle name="Normálna 5 2 3 2 2 2 4 2 2" xfId="14712"/>
    <cellStyle name="Normálna 5 2 3 2 2 2 4 2 2 2" xfId="41583"/>
    <cellStyle name="Normálna 5 2 3 2 2 2 4 2 3" xfId="21838"/>
    <cellStyle name="Normálna 5 2 3 2 2 2 4 2 3 2" xfId="41584"/>
    <cellStyle name="Normálna 5 2 3 2 2 2 4 2 4" xfId="41585"/>
    <cellStyle name="Normálna 5 2 3 2 2 2 4 2 5" xfId="53535"/>
    <cellStyle name="Normálna 5 2 3 2 2 2 4 3" xfId="9981"/>
    <cellStyle name="Normálna 5 2 3 2 2 2 4 3 2" xfId="41586"/>
    <cellStyle name="Normálna 5 2 3 2 2 2 4 4" xfId="21837"/>
    <cellStyle name="Normálna 5 2 3 2 2 2 4 4 2" xfId="41587"/>
    <cellStyle name="Normálna 5 2 3 2 2 2 4 5" xfId="41588"/>
    <cellStyle name="Normálna 5 2 3 2 2 2 4 6" xfId="53536"/>
    <cellStyle name="Normálna 5 2 3 2 2 2 5" xfId="3867"/>
    <cellStyle name="Normálna 5 2 3 2 2 2 5 2" xfId="5175"/>
    <cellStyle name="Normálna 5 2 3 2 2 2 5 2 2" xfId="13130"/>
    <cellStyle name="Normálna 5 2 3 2 2 2 5 2 2 2" xfId="41589"/>
    <cellStyle name="Normálna 5 2 3 2 2 2 5 2 3" xfId="21840"/>
    <cellStyle name="Normálna 5 2 3 2 2 2 5 2 3 2" xfId="41590"/>
    <cellStyle name="Normálna 5 2 3 2 2 2 5 2 4" xfId="41591"/>
    <cellStyle name="Normálna 5 2 3 2 2 2 5 2 5" xfId="53537"/>
    <cellStyle name="Normálna 5 2 3 2 2 2 5 3" xfId="11822"/>
    <cellStyle name="Normálna 5 2 3 2 2 2 5 3 2" xfId="41592"/>
    <cellStyle name="Normálna 5 2 3 2 2 2 5 4" xfId="21839"/>
    <cellStyle name="Normálna 5 2 3 2 2 2 5 4 2" xfId="41593"/>
    <cellStyle name="Normálna 5 2 3 2 2 2 5 5" xfId="41594"/>
    <cellStyle name="Normálna 5 2 3 2 2 2 5 6" xfId="53538"/>
    <cellStyle name="Normálna 5 2 3 2 2 2 6" xfId="4382"/>
    <cellStyle name="Normálna 5 2 3 2 2 2 6 2" xfId="12337"/>
    <cellStyle name="Normálna 5 2 3 2 2 2 6 2 2" xfId="41595"/>
    <cellStyle name="Normálna 5 2 3 2 2 2 6 3" xfId="21841"/>
    <cellStyle name="Normálna 5 2 3 2 2 2 6 3 2" xfId="41596"/>
    <cellStyle name="Normálna 5 2 3 2 2 2 6 4" xfId="41597"/>
    <cellStyle name="Normálna 5 2 3 2 2 2 6 5" xfId="53539"/>
    <cellStyle name="Normálna 5 2 3 2 2 2 7" xfId="8380"/>
    <cellStyle name="Normálna 5 2 3 2 2 2 7 2" xfId="41598"/>
    <cellStyle name="Normálna 5 2 3 2 2 2 8" xfId="21822"/>
    <cellStyle name="Normálna 5 2 3 2 2 2 8 2" xfId="41599"/>
    <cellStyle name="Normálna 5 2 3 2 2 2 9" xfId="41600"/>
    <cellStyle name="Normálna 5 2 3 2 2 3" xfId="616"/>
    <cellStyle name="Normálna 5 2 3 2 2 3 2" xfId="1411"/>
    <cellStyle name="Normálna 5 2 3 2 2 3 2 2" xfId="3213"/>
    <cellStyle name="Normálna 5 2 3 2 2 3 2 2 2" xfId="7739"/>
    <cellStyle name="Normálna 5 2 3 2 2 3 2 2 2 2" xfId="15694"/>
    <cellStyle name="Normálna 5 2 3 2 2 3 2 2 2 2 2" xfId="41601"/>
    <cellStyle name="Normálna 5 2 3 2 2 3 2 2 2 3" xfId="21845"/>
    <cellStyle name="Normálna 5 2 3 2 2 3 2 2 2 3 2" xfId="41602"/>
    <cellStyle name="Normálna 5 2 3 2 2 3 2 2 2 4" xfId="41603"/>
    <cellStyle name="Normálna 5 2 3 2 2 3 2 2 2 5" xfId="53540"/>
    <cellStyle name="Normálna 5 2 3 2 2 3 2 2 3" xfId="11169"/>
    <cellStyle name="Normálna 5 2 3 2 2 3 2 2 3 2" xfId="41604"/>
    <cellStyle name="Normálna 5 2 3 2 2 3 2 2 4" xfId="21844"/>
    <cellStyle name="Normálna 5 2 3 2 2 3 2 2 4 2" xfId="41605"/>
    <cellStyle name="Normálna 5 2 3 2 2 3 2 2 5" xfId="41606"/>
    <cellStyle name="Normálna 5 2 3 2 2 3 2 2 6" xfId="53541"/>
    <cellStyle name="Normálna 5 2 3 2 2 3 2 3" xfId="6163"/>
    <cellStyle name="Normálna 5 2 3 2 2 3 2 3 2" xfId="14118"/>
    <cellStyle name="Normálna 5 2 3 2 2 3 2 3 2 2" xfId="41607"/>
    <cellStyle name="Normálna 5 2 3 2 2 3 2 3 3" xfId="21846"/>
    <cellStyle name="Normálna 5 2 3 2 2 3 2 3 3 2" xfId="41608"/>
    <cellStyle name="Normálna 5 2 3 2 2 3 2 3 4" xfId="41609"/>
    <cellStyle name="Normálna 5 2 3 2 2 3 2 3 5" xfId="53542"/>
    <cellStyle name="Normálna 5 2 3 2 2 3 2 4" xfId="9368"/>
    <cellStyle name="Normálna 5 2 3 2 2 3 2 4 2" xfId="41610"/>
    <cellStyle name="Normálna 5 2 3 2 2 3 2 5" xfId="21843"/>
    <cellStyle name="Normálna 5 2 3 2 2 3 2 5 2" xfId="41611"/>
    <cellStyle name="Normálna 5 2 3 2 2 3 2 6" xfId="41612"/>
    <cellStyle name="Normálna 5 2 3 2 2 3 2 7" xfId="53543"/>
    <cellStyle name="Normálna 5 2 3 2 2 3 3" xfId="2221"/>
    <cellStyle name="Normálna 5 2 3 2 2 3 3 2" xfId="6954"/>
    <cellStyle name="Normálna 5 2 3 2 2 3 3 2 2" xfId="14909"/>
    <cellStyle name="Normálna 5 2 3 2 2 3 3 2 2 2" xfId="41613"/>
    <cellStyle name="Normálna 5 2 3 2 2 3 3 2 3" xfId="21848"/>
    <cellStyle name="Normálna 5 2 3 2 2 3 3 2 3 2" xfId="41614"/>
    <cellStyle name="Normálna 5 2 3 2 2 3 3 2 4" xfId="41615"/>
    <cellStyle name="Normálna 5 2 3 2 2 3 3 2 5" xfId="53544"/>
    <cellStyle name="Normálna 5 2 3 2 2 3 3 3" xfId="10178"/>
    <cellStyle name="Normálna 5 2 3 2 2 3 3 3 2" xfId="41616"/>
    <cellStyle name="Normálna 5 2 3 2 2 3 3 4" xfId="21847"/>
    <cellStyle name="Normálna 5 2 3 2 2 3 3 4 2" xfId="41617"/>
    <cellStyle name="Normálna 5 2 3 2 2 3 3 5" xfId="41618"/>
    <cellStyle name="Normálna 5 2 3 2 2 3 3 6" xfId="53545"/>
    <cellStyle name="Normálna 5 2 3 2 2 3 4" xfId="3722"/>
    <cellStyle name="Normálna 5 2 3 2 2 3 4 2" xfId="5372"/>
    <cellStyle name="Normálna 5 2 3 2 2 3 4 2 2" xfId="13327"/>
    <cellStyle name="Normálna 5 2 3 2 2 3 4 2 2 2" xfId="41619"/>
    <cellStyle name="Normálna 5 2 3 2 2 3 4 2 3" xfId="21850"/>
    <cellStyle name="Normálna 5 2 3 2 2 3 4 2 3 2" xfId="41620"/>
    <cellStyle name="Normálna 5 2 3 2 2 3 4 2 4" xfId="41621"/>
    <cellStyle name="Normálna 5 2 3 2 2 3 4 2 5" xfId="53546"/>
    <cellStyle name="Normálna 5 2 3 2 2 3 4 3" xfId="11677"/>
    <cellStyle name="Normálna 5 2 3 2 2 3 4 3 2" xfId="41622"/>
    <cellStyle name="Normálna 5 2 3 2 2 3 4 4" xfId="21849"/>
    <cellStyle name="Normálna 5 2 3 2 2 3 4 4 2" xfId="41623"/>
    <cellStyle name="Normálna 5 2 3 2 2 3 4 5" xfId="41624"/>
    <cellStyle name="Normálna 5 2 3 2 2 3 4 6" xfId="53547"/>
    <cellStyle name="Normálna 5 2 3 2 2 3 5" xfId="4579"/>
    <cellStyle name="Normálna 5 2 3 2 2 3 5 2" xfId="12534"/>
    <cellStyle name="Normálna 5 2 3 2 2 3 5 2 2" xfId="41625"/>
    <cellStyle name="Normálna 5 2 3 2 2 3 5 3" xfId="21851"/>
    <cellStyle name="Normálna 5 2 3 2 2 3 5 3 2" xfId="41626"/>
    <cellStyle name="Normálna 5 2 3 2 2 3 5 4" xfId="41627"/>
    <cellStyle name="Normálna 5 2 3 2 2 3 5 5" xfId="53548"/>
    <cellStyle name="Normálna 5 2 3 2 2 3 6" xfId="8577"/>
    <cellStyle name="Normálna 5 2 3 2 2 3 6 2" xfId="41628"/>
    <cellStyle name="Normálna 5 2 3 2 2 3 7" xfId="21842"/>
    <cellStyle name="Normálna 5 2 3 2 2 3 7 2" xfId="41629"/>
    <cellStyle name="Normálna 5 2 3 2 2 3 8" xfId="41630"/>
    <cellStyle name="Normálna 5 2 3 2 2 3 9" xfId="53549"/>
    <cellStyle name="Normálna 5 2 3 2 2 4" xfId="1021"/>
    <cellStyle name="Normálna 5 2 3 2 2 4 2" xfId="2823"/>
    <cellStyle name="Normálna 5 2 3 2 2 4 2 2" xfId="7349"/>
    <cellStyle name="Normálna 5 2 3 2 2 4 2 2 2" xfId="15304"/>
    <cellStyle name="Normálna 5 2 3 2 2 4 2 2 2 2" xfId="41631"/>
    <cellStyle name="Normálna 5 2 3 2 2 4 2 2 3" xfId="21854"/>
    <cellStyle name="Normálna 5 2 3 2 2 4 2 2 3 2" xfId="41632"/>
    <cellStyle name="Normálna 5 2 3 2 2 4 2 2 4" xfId="41633"/>
    <cellStyle name="Normálna 5 2 3 2 2 4 2 2 5" xfId="53550"/>
    <cellStyle name="Normálna 5 2 3 2 2 4 2 3" xfId="10779"/>
    <cellStyle name="Normálna 5 2 3 2 2 4 2 3 2" xfId="41634"/>
    <cellStyle name="Normálna 5 2 3 2 2 4 2 4" xfId="21853"/>
    <cellStyle name="Normálna 5 2 3 2 2 4 2 4 2" xfId="41635"/>
    <cellStyle name="Normálna 5 2 3 2 2 4 2 5" xfId="41636"/>
    <cellStyle name="Normálna 5 2 3 2 2 4 2 6" xfId="53551"/>
    <cellStyle name="Normálna 5 2 3 2 2 4 3" xfId="5773"/>
    <cellStyle name="Normálna 5 2 3 2 2 4 3 2" xfId="13728"/>
    <cellStyle name="Normálna 5 2 3 2 2 4 3 2 2" xfId="41637"/>
    <cellStyle name="Normálna 5 2 3 2 2 4 3 3" xfId="21855"/>
    <cellStyle name="Normálna 5 2 3 2 2 4 3 3 2" xfId="41638"/>
    <cellStyle name="Normálna 5 2 3 2 2 4 3 4" xfId="41639"/>
    <cellStyle name="Normálna 5 2 3 2 2 4 3 5" xfId="53552"/>
    <cellStyle name="Normálna 5 2 3 2 2 4 4" xfId="8978"/>
    <cellStyle name="Normálna 5 2 3 2 2 4 4 2" xfId="41640"/>
    <cellStyle name="Normálna 5 2 3 2 2 4 5" xfId="21852"/>
    <cellStyle name="Normálna 5 2 3 2 2 4 5 2" xfId="41641"/>
    <cellStyle name="Normálna 5 2 3 2 2 4 6" xfId="41642"/>
    <cellStyle name="Normálna 5 2 3 2 2 4 7" xfId="53553"/>
    <cellStyle name="Normálna 5 2 3 2 2 5" xfId="1831"/>
    <cellStyle name="Normálna 5 2 3 2 2 5 2" xfId="6564"/>
    <cellStyle name="Normálna 5 2 3 2 2 5 2 2" xfId="14519"/>
    <cellStyle name="Normálna 5 2 3 2 2 5 2 2 2" xfId="41643"/>
    <cellStyle name="Normálna 5 2 3 2 2 5 2 3" xfId="21857"/>
    <cellStyle name="Normálna 5 2 3 2 2 5 2 3 2" xfId="41644"/>
    <cellStyle name="Normálna 5 2 3 2 2 5 2 4" xfId="41645"/>
    <cellStyle name="Normálna 5 2 3 2 2 5 2 5" xfId="53554"/>
    <cellStyle name="Normálna 5 2 3 2 2 5 3" xfId="9788"/>
    <cellStyle name="Normálna 5 2 3 2 2 5 3 2" xfId="41646"/>
    <cellStyle name="Normálna 5 2 3 2 2 5 4" xfId="21856"/>
    <cellStyle name="Normálna 5 2 3 2 2 5 4 2" xfId="41647"/>
    <cellStyle name="Normálna 5 2 3 2 2 5 5" xfId="41648"/>
    <cellStyle name="Normálna 5 2 3 2 2 5 6" xfId="53555"/>
    <cellStyle name="Normálna 5 2 3 2 2 6" xfId="3865"/>
    <cellStyle name="Normálna 5 2 3 2 2 6 2" xfId="4982"/>
    <cellStyle name="Normálna 5 2 3 2 2 6 2 2" xfId="12937"/>
    <cellStyle name="Normálna 5 2 3 2 2 6 2 2 2" xfId="41649"/>
    <cellStyle name="Normálna 5 2 3 2 2 6 2 3" xfId="21859"/>
    <cellStyle name="Normálna 5 2 3 2 2 6 2 3 2" xfId="41650"/>
    <cellStyle name="Normálna 5 2 3 2 2 6 2 4" xfId="41651"/>
    <cellStyle name="Normálna 5 2 3 2 2 6 2 5" xfId="53556"/>
    <cellStyle name="Normálna 5 2 3 2 2 6 3" xfId="11820"/>
    <cellStyle name="Normálna 5 2 3 2 2 6 3 2" xfId="41652"/>
    <cellStyle name="Normálna 5 2 3 2 2 6 4" xfId="21858"/>
    <cellStyle name="Normálna 5 2 3 2 2 6 4 2" xfId="41653"/>
    <cellStyle name="Normálna 5 2 3 2 2 6 5" xfId="41654"/>
    <cellStyle name="Normálna 5 2 3 2 2 6 6" xfId="53557"/>
    <cellStyle name="Normálna 5 2 3 2 2 7" xfId="4189"/>
    <cellStyle name="Normálna 5 2 3 2 2 7 2" xfId="12144"/>
    <cellStyle name="Normálna 5 2 3 2 2 7 2 2" xfId="41655"/>
    <cellStyle name="Normálna 5 2 3 2 2 7 3" xfId="21860"/>
    <cellStyle name="Normálna 5 2 3 2 2 7 3 2" xfId="41656"/>
    <cellStyle name="Normálna 5 2 3 2 2 7 4" xfId="41657"/>
    <cellStyle name="Normálna 5 2 3 2 2 7 5" xfId="53558"/>
    <cellStyle name="Normálna 5 2 3 2 2 8" xfId="8187"/>
    <cellStyle name="Normálna 5 2 3 2 2 8 2" xfId="41658"/>
    <cellStyle name="Normálna 5 2 3 2 2 9" xfId="21821"/>
    <cellStyle name="Normálna 5 2 3 2 2 9 2" xfId="41659"/>
    <cellStyle name="Normálna 5 2 3 2 3" xfId="320"/>
    <cellStyle name="Normálna 5 2 3 2 3 10" xfId="53559"/>
    <cellStyle name="Normálna 5 2 3 2 3 2" xfId="712"/>
    <cellStyle name="Normálna 5 2 3 2 3 2 2" xfId="1507"/>
    <cellStyle name="Normálna 5 2 3 2 3 2 2 2" xfId="3309"/>
    <cellStyle name="Normálna 5 2 3 2 3 2 2 2 2" xfId="7835"/>
    <cellStyle name="Normálna 5 2 3 2 3 2 2 2 2 2" xfId="15790"/>
    <cellStyle name="Normálna 5 2 3 2 3 2 2 2 2 2 2" xfId="41660"/>
    <cellStyle name="Normálna 5 2 3 2 3 2 2 2 2 3" xfId="21865"/>
    <cellStyle name="Normálna 5 2 3 2 3 2 2 2 2 3 2" xfId="41661"/>
    <cellStyle name="Normálna 5 2 3 2 3 2 2 2 2 4" xfId="41662"/>
    <cellStyle name="Normálna 5 2 3 2 3 2 2 2 2 5" xfId="53560"/>
    <cellStyle name="Normálna 5 2 3 2 3 2 2 2 3" xfId="11265"/>
    <cellStyle name="Normálna 5 2 3 2 3 2 2 2 3 2" xfId="41663"/>
    <cellStyle name="Normálna 5 2 3 2 3 2 2 2 4" xfId="21864"/>
    <cellStyle name="Normálna 5 2 3 2 3 2 2 2 4 2" xfId="41664"/>
    <cellStyle name="Normálna 5 2 3 2 3 2 2 2 5" xfId="41665"/>
    <cellStyle name="Normálna 5 2 3 2 3 2 2 2 6" xfId="53561"/>
    <cellStyle name="Normálna 5 2 3 2 3 2 2 3" xfId="6259"/>
    <cellStyle name="Normálna 5 2 3 2 3 2 2 3 2" xfId="14214"/>
    <cellStyle name="Normálna 5 2 3 2 3 2 2 3 2 2" xfId="41666"/>
    <cellStyle name="Normálna 5 2 3 2 3 2 2 3 3" xfId="21866"/>
    <cellStyle name="Normálna 5 2 3 2 3 2 2 3 3 2" xfId="41667"/>
    <cellStyle name="Normálna 5 2 3 2 3 2 2 3 4" xfId="41668"/>
    <cellStyle name="Normálna 5 2 3 2 3 2 2 3 5" xfId="53562"/>
    <cellStyle name="Normálna 5 2 3 2 3 2 2 4" xfId="9464"/>
    <cellStyle name="Normálna 5 2 3 2 3 2 2 4 2" xfId="41669"/>
    <cellStyle name="Normálna 5 2 3 2 3 2 2 5" xfId="21863"/>
    <cellStyle name="Normálna 5 2 3 2 3 2 2 5 2" xfId="41670"/>
    <cellStyle name="Normálna 5 2 3 2 3 2 2 6" xfId="41671"/>
    <cellStyle name="Normálna 5 2 3 2 3 2 2 7" xfId="53563"/>
    <cellStyle name="Normálna 5 2 3 2 3 2 3" xfId="2317"/>
    <cellStyle name="Normálna 5 2 3 2 3 2 3 2" xfId="7050"/>
    <cellStyle name="Normálna 5 2 3 2 3 2 3 2 2" xfId="15005"/>
    <cellStyle name="Normálna 5 2 3 2 3 2 3 2 2 2" xfId="41672"/>
    <cellStyle name="Normálna 5 2 3 2 3 2 3 2 3" xfId="21868"/>
    <cellStyle name="Normálna 5 2 3 2 3 2 3 2 3 2" xfId="41673"/>
    <cellStyle name="Normálna 5 2 3 2 3 2 3 2 4" xfId="41674"/>
    <cellStyle name="Normálna 5 2 3 2 3 2 3 2 5" xfId="53564"/>
    <cellStyle name="Normálna 5 2 3 2 3 2 3 3" xfId="10274"/>
    <cellStyle name="Normálna 5 2 3 2 3 2 3 3 2" xfId="41675"/>
    <cellStyle name="Normálna 5 2 3 2 3 2 3 4" xfId="21867"/>
    <cellStyle name="Normálna 5 2 3 2 3 2 3 4 2" xfId="41676"/>
    <cellStyle name="Normálna 5 2 3 2 3 2 3 5" xfId="41677"/>
    <cellStyle name="Normálna 5 2 3 2 3 2 3 6" xfId="53565"/>
    <cellStyle name="Normálna 5 2 3 2 3 2 4" xfId="3724"/>
    <cellStyle name="Normálna 5 2 3 2 3 2 4 2" xfId="5468"/>
    <cellStyle name="Normálna 5 2 3 2 3 2 4 2 2" xfId="13423"/>
    <cellStyle name="Normálna 5 2 3 2 3 2 4 2 2 2" xfId="41678"/>
    <cellStyle name="Normálna 5 2 3 2 3 2 4 2 3" xfId="21870"/>
    <cellStyle name="Normálna 5 2 3 2 3 2 4 2 3 2" xfId="41679"/>
    <cellStyle name="Normálna 5 2 3 2 3 2 4 2 4" xfId="41680"/>
    <cellStyle name="Normálna 5 2 3 2 3 2 4 2 5" xfId="53566"/>
    <cellStyle name="Normálna 5 2 3 2 3 2 4 3" xfId="11679"/>
    <cellStyle name="Normálna 5 2 3 2 3 2 4 3 2" xfId="41681"/>
    <cellStyle name="Normálna 5 2 3 2 3 2 4 4" xfId="21869"/>
    <cellStyle name="Normálna 5 2 3 2 3 2 4 4 2" xfId="41682"/>
    <cellStyle name="Normálna 5 2 3 2 3 2 4 5" xfId="41683"/>
    <cellStyle name="Normálna 5 2 3 2 3 2 4 6" xfId="53567"/>
    <cellStyle name="Normálna 5 2 3 2 3 2 5" xfId="4675"/>
    <cellStyle name="Normálna 5 2 3 2 3 2 5 2" xfId="12630"/>
    <cellStyle name="Normálna 5 2 3 2 3 2 5 2 2" xfId="41684"/>
    <cellStyle name="Normálna 5 2 3 2 3 2 5 3" xfId="21871"/>
    <cellStyle name="Normálna 5 2 3 2 3 2 5 3 2" xfId="41685"/>
    <cellStyle name="Normálna 5 2 3 2 3 2 5 4" xfId="41686"/>
    <cellStyle name="Normálna 5 2 3 2 3 2 5 5" xfId="53568"/>
    <cellStyle name="Normálna 5 2 3 2 3 2 6" xfId="8673"/>
    <cellStyle name="Normálna 5 2 3 2 3 2 6 2" xfId="41687"/>
    <cellStyle name="Normálna 5 2 3 2 3 2 7" xfId="21862"/>
    <cellStyle name="Normálna 5 2 3 2 3 2 7 2" xfId="41688"/>
    <cellStyle name="Normálna 5 2 3 2 3 2 8" xfId="41689"/>
    <cellStyle name="Normálna 5 2 3 2 3 2 9" xfId="53569"/>
    <cellStyle name="Normálna 5 2 3 2 3 3" xfId="1117"/>
    <cellStyle name="Normálna 5 2 3 2 3 3 2" xfId="2919"/>
    <cellStyle name="Normálna 5 2 3 2 3 3 2 2" xfId="7445"/>
    <cellStyle name="Normálna 5 2 3 2 3 3 2 2 2" xfId="15400"/>
    <cellStyle name="Normálna 5 2 3 2 3 3 2 2 2 2" xfId="41690"/>
    <cellStyle name="Normálna 5 2 3 2 3 3 2 2 3" xfId="21874"/>
    <cellStyle name="Normálna 5 2 3 2 3 3 2 2 3 2" xfId="41691"/>
    <cellStyle name="Normálna 5 2 3 2 3 3 2 2 4" xfId="41692"/>
    <cellStyle name="Normálna 5 2 3 2 3 3 2 2 5" xfId="53570"/>
    <cellStyle name="Normálna 5 2 3 2 3 3 2 3" xfId="10875"/>
    <cellStyle name="Normálna 5 2 3 2 3 3 2 3 2" xfId="41693"/>
    <cellStyle name="Normálna 5 2 3 2 3 3 2 4" xfId="21873"/>
    <cellStyle name="Normálna 5 2 3 2 3 3 2 4 2" xfId="41694"/>
    <cellStyle name="Normálna 5 2 3 2 3 3 2 5" xfId="41695"/>
    <cellStyle name="Normálna 5 2 3 2 3 3 2 6" xfId="53571"/>
    <cellStyle name="Normálna 5 2 3 2 3 3 3" xfId="5869"/>
    <cellStyle name="Normálna 5 2 3 2 3 3 3 2" xfId="13824"/>
    <cellStyle name="Normálna 5 2 3 2 3 3 3 2 2" xfId="41696"/>
    <cellStyle name="Normálna 5 2 3 2 3 3 3 3" xfId="21875"/>
    <cellStyle name="Normálna 5 2 3 2 3 3 3 3 2" xfId="41697"/>
    <cellStyle name="Normálna 5 2 3 2 3 3 3 4" xfId="41698"/>
    <cellStyle name="Normálna 5 2 3 2 3 3 3 5" xfId="53572"/>
    <cellStyle name="Normálna 5 2 3 2 3 3 4" xfId="9074"/>
    <cellStyle name="Normálna 5 2 3 2 3 3 4 2" xfId="41699"/>
    <cellStyle name="Normálna 5 2 3 2 3 3 5" xfId="21872"/>
    <cellStyle name="Normálna 5 2 3 2 3 3 5 2" xfId="41700"/>
    <cellStyle name="Normálna 5 2 3 2 3 3 6" xfId="41701"/>
    <cellStyle name="Normálna 5 2 3 2 3 3 7" xfId="53573"/>
    <cellStyle name="Normálna 5 2 3 2 3 4" xfId="1927"/>
    <cellStyle name="Normálna 5 2 3 2 3 4 2" xfId="6660"/>
    <cellStyle name="Normálna 5 2 3 2 3 4 2 2" xfId="14615"/>
    <cellStyle name="Normálna 5 2 3 2 3 4 2 2 2" xfId="41702"/>
    <cellStyle name="Normálna 5 2 3 2 3 4 2 3" xfId="21877"/>
    <cellStyle name="Normálna 5 2 3 2 3 4 2 3 2" xfId="41703"/>
    <cellStyle name="Normálna 5 2 3 2 3 4 2 4" xfId="41704"/>
    <cellStyle name="Normálna 5 2 3 2 3 4 2 5" xfId="53574"/>
    <cellStyle name="Normálna 5 2 3 2 3 4 3" xfId="9884"/>
    <cellStyle name="Normálna 5 2 3 2 3 4 3 2" xfId="41705"/>
    <cellStyle name="Normálna 5 2 3 2 3 4 4" xfId="21876"/>
    <cellStyle name="Normálna 5 2 3 2 3 4 4 2" xfId="41706"/>
    <cellStyle name="Normálna 5 2 3 2 3 4 5" xfId="41707"/>
    <cellStyle name="Normálna 5 2 3 2 3 4 6" xfId="53575"/>
    <cellStyle name="Normálna 5 2 3 2 3 5" xfId="3653"/>
    <cellStyle name="Normálna 5 2 3 2 3 5 2" xfId="5078"/>
    <cellStyle name="Normálna 5 2 3 2 3 5 2 2" xfId="13033"/>
    <cellStyle name="Normálna 5 2 3 2 3 5 2 2 2" xfId="41708"/>
    <cellStyle name="Normálna 5 2 3 2 3 5 2 3" xfId="21879"/>
    <cellStyle name="Normálna 5 2 3 2 3 5 2 3 2" xfId="41709"/>
    <cellStyle name="Normálna 5 2 3 2 3 5 2 4" xfId="41710"/>
    <cellStyle name="Normálna 5 2 3 2 3 5 2 5" xfId="53576"/>
    <cellStyle name="Normálna 5 2 3 2 3 5 3" xfId="11608"/>
    <cellStyle name="Normálna 5 2 3 2 3 5 3 2" xfId="41711"/>
    <cellStyle name="Normálna 5 2 3 2 3 5 4" xfId="21878"/>
    <cellStyle name="Normálna 5 2 3 2 3 5 4 2" xfId="41712"/>
    <cellStyle name="Normálna 5 2 3 2 3 5 5" xfId="41713"/>
    <cellStyle name="Normálna 5 2 3 2 3 5 6" xfId="53577"/>
    <cellStyle name="Normálna 5 2 3 2 3 6" xfId="4285"/>
    <cellStyle name="Normálna 5 2 3 2 3 6 2" xfId="12240"/>
    <cellStyle name="Normálna 5 2 3 2 3 6 2 2" xfId="41714"/>
    <cellStyle name="Normálna 5 2 3 2 3 6 3" xfId="21880"/>
    <cellStyle name="Normálna 5 2 3 2 3 6 3 2" xfId="41715"/>
    <cellStyle name="Normálna 5 2 3 2 3 6 4" xfId="41716"/>
    <cellStyle name="Normálna 5 2 3 2 3 6 5" xfId="53578"/>
    <cellStyle name="Normálna 5 2 3 2 3 7" xfId="8283"/>
    <cellStyle name="Normálna 5 2 3 2 3 7 2" xfId="41717"/>
    <cellStyle name="Normálna 5 2 3 2 3 8" xfId="21861"/>
    <cellStyle name="Normálna 5 2 3 2 3 8 2" xfId="41718"/>
    <cellStyle name="Normálna 5 2 3 2 3 9" xfId="41719"/>
    <cellStyle name="Normálna 5 2 3 2 4" xfId="519"/>
    <cellStyle name="Normálna 5 2 3 2 4 2" xfId="1314"/>
    <cellStyle name="Normálna 5 2 3 2 4 2 2" xfId="3116"/>
    <cellStyle name="Normálna 5 2 3 2 4 2 2 2" xfId="7642"/>
    <cellStyle name="Normálna 5 2 3 2 4 2 2 2 2" xfId="15597"/>
    <cellStyle name="Normálna 5 2 3 2 4 2 2 2 2 2" xfId="41720"/>
    <cellStyle name="Normálna 5 2 3 2 4 2 2 2 3" xfId="21884"/>
    <cellStyle name="Normálna 5 2 3 2 4 2 2 2 3 2" xfId="41721"/>
    <cellStyle name="Normálna 5 2 3 2 4 2 2 2 4" xfId="41722"/>
    <cellStyle name="Normálna 5 2 3 2 4 2 2 2 5" xfId="53579"/>
    <cellStyle name="Normálna 5 2 3 2 4 2 2 3" xfId="11072"/>
    <cellStyle name="Normálna 5 2 3 2 4 2 2 3 2" xfId="41723"/>
    <cellStyle name="Normálna 5 2 3 2 4 2 2 4" xfId="21883"/>
    <cellStyle name="Normálna 5 2 3 2 4 2 2 4 2" xfId="41724"/>
    <cellStyle name="Normálna 5 2 3 2 4 2 2 5" xfId="41725"/>
    <cellStyle name="Normálna 5 2 3 2 4 2 2 6" xfId="53580"/>
    <cellStyle name="Normálna 5 2 3 2 4 2 3" xfId="6066"/>
    <cellStyle name="Normálna 5 2 3 2 4 2 3 2" xfId="14021"/>
    <cellStyle name="Normálna 5 2 3 2 4 2 3 2 2" xfId="41726"/>
    <cellStyle name="Normálna 5 2 3 2 4 2 3 3" xfId="21885"/>
    <cellStyle name="Normálna 5 2 3 2 4 2 3 3 2" xfId="41727"/>
    <cellStyle name="Normálna 5 2 3 2 4 2 3 4" xfId="41728"/>
    <cellStyle name="Normálna 5 2 3 2 4 2 3 5" xfId="53581"/>
    <cellStyle name="Normálna 5 2 3 2 4 2 4" xfId="9271"/>
    <cellStyle name="Normálna 5 2 3 2 4 2 4 2" xfId="41729"/>
    <cellStyle name="Normálna 5 2 3 2 4 2 5" xfId="21882"/>
    <cellStyle name="Normálna 5 2 3 2 4 2 5 2" xfId="41730"/>
    <cellStyle name="Normálna 5 2 3 2 4 2 6" xfId="41731"/>
    <cellStyle name="Normálna 5 2 3 2 4 2 7" xfId="53582"/>
    <cellStyle name="Normálna 5 2 3 2 4 3" xfId="2124"/>
    <cellStyle name="Normálna 5 2 3 2 4 3 2" xfId="6857"/>
    <cellStyle name="Normálna 5 2 3 2 4 3 2 2" xfId="14812"/>
    <cellStyle name="Normálna 5 2 3 2 4 3 2 2 2" xfId="41732"/>
    <cellStyle name="Normálna 5 2 3 2 4 3 2 3" xfId="21887"/>
    <cellStyle name="Normálna 5 2 3 2 4 3 2 3 2" xfId="41733"/>
    <cellStyle name="Normálna 5 2 3 2 4 3 2 4" xfId="41734"/>
    <cellStyle name="Normálna 5 2 3 2 4 3 2 5" xfId="53583"/>
    <cellStyle name="Normálna 5 2 3 2 4 3 3" xfId="10081"/>
    <cellStyle name="Normálna 5 2 3 2 4 3 3 2" xfId="41735"/>
    <cellStyle name="Normálna 5 2 3 2 4 3 4" xfId="21886"/>
    <cellStyle name="Normálna 5 2 3 2 4 3 4 2" xfId="41736"/>
    <cellStyle name="Normálna 5 2 3 2 4 3 5" xfId="41737"/>
    <cellStyle name="Normálna 5 2 3 2 4 3 6" xfId="53584"/>
    <cellStyle name="Normálna 5 2 3 2 4 4" xfId="2553"/>
    <cellStyle name="Normálna 5 2 3 2 4 4 2" xfId="5275"/>
    <cellStyle name="Normálna 5 2 3 2 4 4 2 2" xfId="13230"/>
    <cellStyle name="Normálna 5 2 3 2 4 4 2 2 2" xfId="41738"/>
    <cellStyle name="Normálna 5 2 3 2 4 4 2 3" xfId="21889"/>
    <cellStyle name="Normálna 5 2 3 2 4 4 2 3 2" xfId="41739"/>
    <cellStyle name="Normálna 5 2 3 2 4 4 2 4" xfId="41740"/>
    <cellStyle name="Normálna 5 2 3 2 4 4 2 5" xfId="53585"/>
    <cellStyle name="Normálna 5 2 3 2 4 4 3" xfId="10510"/>
    <cellStyle name="Normálna 5 2 3 2 4 4 3 2" xfId="41741"/>
    <cellStyle name="Normálna 5 2 3 2 4 4 4" xfId="21888"/>
    <cellStyle name="Normálna 5 2 3 2 4 4 4 2" xfId="41742"/>
    <cellStyle name="Normálna 5 2 3 2 4 4 5" xfId="41743"/>
    <cellStyle name="Normálna 5 2 3 2 4 4 6" xfId="53586"/>
    <cellStyle name="Normálna 5 2 3 2 4 5" xfId="4482"/>
    <cellStyle name="Normálna 5 2 3 2 4 5 2" xfId="12437"/>
    <cellStyle name="Normálna 5 2 3 2 4 5 2 2" xfId="41744"/>
    <cellStyle name="Normálna 5 2 3 2 4 5 3" xfId="21890"/>
    <cellStyle name="Normálna 5 2 3 2 4 5 3 2" xfId="41745"/>
    <cellStyle name="Normálna 5 2 3 2 4 5 4" xfId="41746"/>
    <cellStyle name="Normálna 5 2 3 2 4 5 5" xfId="53587"/>
    <cellStyle name="Normálna 5 2 3 2 4 6" xfId="8480"/>
    <cellStyle name="Normálna 5 2 3 2 4 6 2" xfId="41747"/>
    <cellStyle name="Normálna 5 2 3 2 4 7" xfId="21881"/>
    <cellStyle name="Normálna 5 2 3 2 4 7 2" xfId="41748"/>
    <cellStyle name="Normálna 5 2 3 2 4 8" xfId="41749"/>
    <cellStyle name="Normálna 5 2 3 2 4 9" xfId="53588"/>
    <cellStyle name="Normálna 5 2 3 2 5" xfId="924"/>
    <cellStyle name="Normálna 5 2 3 2 5 2" xfId="2726"/>
    <cellStyle name="Normálna 5 2 3 2 5 2 2" xfId="7252"/>
    <cellStyle name="Normálna 5 2 3 2 5 2 2 2" xfId="15207"/>
    <cellStyle name="Normálna 5 2 3 2 5 2 2 2 2" xfId="41750"/>
    <cellStyle name="Normálna 5 2 3 2 5 2 2 3" xfId="21893"/>
    <cellStyle name="Normálna 5 2 3 2 5 2 2 3 2" xfId="41751"/>
    <cellStyle name="Normálna 5 2 3 2 5 2 2 4" xfId="41752"/>
    <cellStyle name="Normálna 5 2 3 2 5 2 2 5" xfId="53589"/>
    <cellStyle name="Normálna 5 2 3 2 5 2 3" xfId="10682"/>
    <cellStyle name="Normálna 5 2 3 2 5 2 3 2" xfId="41753"/>
    <cellStyle name="Normálna 5 2 3 2 5 2 4" xfId="21892"/>
    <cellStyle name="Normálna 5 2 3 2 5 2 4 2" xfId="41754"/>
    <cellStyle name="Normálna 5 2 3 2 5 2 5" xfId="41755"/>
    <cellStyle name="Normálna 5 2 3 2 5 2 6" xfId="53590"/>
    <cellStyle name="Normálna 5 2 3 2 5 3" xfId="5676"/>
    <cellStyle name="Normálna 5 2 3 2 5 3 2" xfId="13631"/>
    <cellStyle name="Normálna 5 2 3 2 5 3 2 2" xfId="41756"/>
    <cellStyle name="Normálna 5 2 3 2 5 3 3" xfId="21894"/>
    <cellStyle name="Normálna 5 2 3 2 5 3 3 2" xfId="41757"/>
    <cellStyle name="Normálna 5 2 3 2 5 3 4" xfId="41758"/>
    <cellStyle name="Normálna 5 2 3 2 5 3 5" xfId="53591"/>
    <cellStyle name="Normálna 5 2 3 2 5 4" xfId="8881"/>
    <cellStyle name="Normálna 5 2 3 2 5 4 2" xfId="41759"/>
    <cellStyle name="Normálna 5 2 3 2 5 5" xfId="21891"/>
    <cellStyle name="Normálna 5 2 3 2 5 5 2" xfId="41760"/>
    <cellStyle name="Normálna 5 2 3 2 5 6" xfId="41761"/>
    <cellStyle name="Normálna 5 2 3 2 5 7" xfId="53592"/>
    <cellStyle name="Normálna 5 2 3 2 6" xfId="1733"/>
    <cellStyle name="Normálna 5 2 3 2 6 2" xfId="6467"/>
    <cellStyle name="Normálna 5 2 3 2 6 2 2" xfId="14422"/>
    <cellStyle name="Normálna 5 2 3 2 6 2 2 2" xfId="41762"/>
    <cellStyle name="Normálna 5 2 3 2 6 2 3" xfId="21896"/>
    <cellStyle name="Normálna 5 2 3 2 6 2 3 2" xfId="41763"/>
    <cellStyle name="Normálna 5 2 3 2 6 2 4" xfId="41764"/>
    <cellStyle name="Normálna 5 2 3 2 6 2 5" xfId="53593"/>
    <cellStyle name="Normálna 5 2 3 2 6 3" xfId="9690"/>
    <cellStyle name="Normálna 5 2 3 2 6 3 2" xfId="41765"/>
    <cellStyle name="Normálna 5 2 3 2 6 4" xfId="21895"/>
    <cellStyle name="Normálna 5 2 3 2 6 4 2" xfId="41766"/>
    <cellStyle name="Normálna 5 2 3 2 6 5" xfId="41767"/>
    <cellStyle name="Normálna 5 2 3 2 6 6" xfId="53594"/>
    <cellStyle name="Normálna 5 2 3 2 7" xfId="3663"/>
    <cellStyle name="Normálna 5 2 3 2 7 2" xfId="4885"/>
    <cellStyle name="Normálna 5 2 3 2 7 2 2" xfId="12840"/>
    <cellStyle name="Normálna 5 2 3 2 7 2 2 2" xfId="41768"/>
    <cellStyle name="Normálna 5 2 3 2 7 2 3" xfId="21898"/>
    <cellStyle name="Normálna 5 2 3 2 7 2 3 2" xfId="41769"/>
    <cellStyle name="Normálna 5 2 3 2 7 2 4" xfId="41770"/>
    <cellStyle name="Normálna 5 2 3 2 7 2 5" xfId="53595"/>
    <cellStyle name="Normálna 5 2 3 2 7 3" xfId="11618"/>
    <cellStyle name="Normálna 5 2 3 2 7 3 2" xfId="41771"/>
    <cellStyle name="Normálna 5 2 3 2 7 4" xfId="21897"/>
    <cellStyle name="Normálna 5 2 3 2 7 4 2" xfId="41772"/>
    <cellStyle name="Normálna 5 2 3 2 7 5" xfId="41773"/>
    <cellStyle name="Normálna 5 2 3 2 7 6" xfId="53596"/>
    <cellStyle name="Normálna 5 2 3 2 8" xfId="4092"/>
    <cellStyle name="Normálna 5 2 3 2 8 2" xfId="12047"/>
    <cellStyle name="Normálna 5 2 3 2 8 2 2" xfId="41774"/>
    <cellStyle name="Normálna 5 2 3 2 8 3" xfId="21899"/>
    <cellStyle name="Normálna 5 2 3 2 8 3 2" xfId="41775"/>
    <cellStyle name="Normálna 5 2 3 2 8 4" xfId="41776"/>
    <cellStyle name="Normálna 5 2 3 2 8 5" xfId="53597"/>
    <cellStyle name="Normálna 5 2 3 2 9" xfId="8090"/>
    <cellStyle name="Normálna 5 2 3 2 9 2" xfId="41777"/>
    <cellStyle name="Normálna 5 2 3 3" xfId="144"/>
    <cellStyle name="Normálna 5 2 3 3 10" xfId="21900"/>
    <cellStyle name="Normálna 5 2 3 3 10 2" xfId="41778"/>
    <cellStyle name="Normálna 5 2 3 3 11" xfId="41779"/>
    <cellStyle name="Normálna 5 2 3 3 12" xfId="53598"/>
    <cellStyle name="Normálna 5 2 3 3 2" xfId="245"/>
    <cellStyle name="Normálna 5 2 3 3 2 10" xfId="41780"/>
    <cellStyle name="Normálna 5 2 3 3 2 11" xfId="53599"/>
    <cellStyle name="Normálna 5 2 3 3 2 2" xfId="444"/>
    <cellStyle name="Normálna 5 2 3 3 2 2 10" xfId="53600"/>
    <cellStyle name="Normálna 5 2 3 3 2 2 2" xfId="836"/>
    <cellStyle name="Normálna 5 2 3 3 2 2 2 2" xfId="1631"/>
    <cellStyle name="Normálna 5 2 3 3 2 2 2 2 2" xfId="3433"/>
    <cellStyle name="Normálna 5 2 3 3 2 2 2 2 2 2" xfId="7959"/>
    <cellStyle name="Normálna 5 2 3 3 2 2 2 2 2 2 2" xfId="15914"/>
    <cellStyle name="Normálna 5 2 3 3 2 2 2 2 2 2 2 2" xfId="41781"/>
    <cellStyle name="Normálna 5 2 3 3 2 2 2 2 2 2 3" xfId="21906"/>
    <cellStyle name="Normálna 5 2 3 3 2 2 2 2 2 2 3 2" xfId="41782"/>
    <cellStyle name="Normálna 5 2 3 3 2 2 2 2 2 2 4" xfId="41783"/>
    <cellStyle name="Normálna 5 2 3 3 2 2 2 2 2 2 5" xfId="53601"/>
    <cellStyle name="Normálna 5 2 3 3 2 2 2 2 2 3" xfId="11389"/>
    <cellStyle name="Normálna 5 2 3 3 2 2 2 2 2 3 2" xfId="41784"/>
    <cellStyle name="Normálna 5 2 3 3 2 2 2 2 2 4" xfId="21905"/>
    <cellStyle name="Normálna 5 2 3 3 2 2 2 2 2 4 2" xfId="41785"/>
    <cellStyle name="Normálna 5 2 3 3 2 2 2 2 2 5" xfId="41786"/>
    <cellStyle name="Normálna 5 2 3 3 2 2 2 2 2 6" xfId="53602"/>
    <cellStyle name="Normálna 5 2 3 3 2 2 2 2 3" xfId="6383"/>
    <cellStyle name="Normálna 5 2 3 3 2 2 2 2 3 2" xfId="14338"/>
    <cellStyle name="Normálna 5 2 3 3 2 2 2 2 3 2 2" xfId="41787"/>
    <cellStyle name="Normálna 5 2 3 3 2 2 2 2 3 3" xfId="21907"/>
    <cellStyle name="Normálna 5 2 3 3 2 2 2 2 3 3 2" xfId="41788"/>
    <cellStyle name="Normálna 5 2 3 3 2 2 2 2 3 4" xfId="41789"/>
    <cellStyle name="Normálna 5 2 3 3 2 2 2 2 3 5" xfId="53603"/>
    <cellStyle name="Normálna 5 2 3 3 2 2 2 2 4" xfId="9588"/>
    <cellStyle name="Normálna 5 2 3 3 2 2 2 2 4 2" xfId="41790"/>
    <cellStyle name="Normálna 5 2 3 3 2 2 2 2 5" xfId="21904"/>
    <cellStyle name="Normálna 5 2 3 3 2 2 2 2 5 2" xfId="41791"/>
    <cellStyle name="Normálna 5 2 3 3 2 2 2 2 6" xfId="41792"/>
    <cellStyle name="Normálna 5 2 3 3 2 2 2 2 7" xfId="53604"/>
    <cellStyle name="Normálna 5 2 3 3 2 2 2 3" xfId="2441"/>
    <cellStyle name="Normálna 5 2 3 3 2 2 2 3 2" xfId="7174"/>
    <cellStyle name="Normálna 5 2 3 3 2 2 2 3 2 2" xfId="15129"/>
    <cellStyle name="Normálna 5 2 3 3 2 2 2 3 2 2 2" xfId="41793"/>
    <cellStyle name="Normálna 5 2 3 3 2 2 2 3 2 3" xfId="21909"/>
    <cellStyle name="Normálna 5 2 3 3 2 2 2 3 2 3 2" xfId="41794"/>
    <cellStyle name="Normálna 5 2 3 3 2 2 2 3 2 4" xfId="41795"/>
    <cellStyle name="Normálna 5 2 3 3 2 2 2 3 2 5" xfId="53605"/>
    <cellStyle name="Normálna 5 2 3 3 2 2 2 3 3" xfId="10398"/>
    <cellStyle name="Normálna 5 2 3 3 2 2 2 3 3 2" xfId="41796"/>
    <cellStyle name="Normálna 5 2 3 3 2 2 2 3 4" xfId="21908"/>
    <cellStyle name="Normálna 5 2 3 3 2 2 2 3 4 2" xfId="41797"/>
    <cellStyle name="Normálna 5 2 3 3 2 2 2 3 5" xfId="41798"/>
    <cellStyle name="Normálna 5 2 3 3 2 2 2 3 6" xfId="53606"/>
    <cellStyle name="Normálna 5 2 3 3 2 2 2 4" xfId="1665"/>
    <cellStyle name="Normálna 5 2 3 3 2 2 2 4 2" xfId="5592"/>
    <cellStyle name="Normálna 5 2 3 3 2 2 2 4 2 2" xfId="13547"/>
    <cellStyle name="Normálna 5 2 3 3 2 2 2 4 2 2 2" xfId="41799"/>
    <cellStyle name="Normálna 5 2 3 3 2 2 2 4 2 3" xfId="21911"/>
    <cellStyle name="Normálna 5 2 3 3 2 2 2 4 2 3 2" xfId="41800"/>
    <cellStyle name="Normálna 5 2 3 3 2 2 2 4 2 4" xfId="41801"/>
    <cellStyle name="Normálna 5 2 3 3 2 2 2 4 2 5" xfId="53607"/>
    <cellStyle name="Normálna 5 2 3 3 2 2 2 4 3" xfId="9622"/>
    <cellStyle name="Normálna 5 2 3 3 2 2 2 4 3 2" xfId="41802"/>
    <cellStyle name="Normálna 5 2 3 3 2 2 2 4 4" xfId="21910"/>
    <cellStyle name="Normálna 5 2 3 3 2 2 2 4 4 2" xfId="41803"/>
    <cellStyle name="Normálna 5 2 3 3 2 2 2 4 5" xfId="41804"/>
    <cellStyle name="Normálna 5 2 3 3 2 2 2 4 6" xfId="53608"/>
    <cellStyle name="Normálna 5 2 3 3 2 2 2 5" xfId="4799"/>
    <cellStyle name="Normálna 5 2 3 3 2 2 2 5 2" xfId="12754"/>
    <cellStyle name="Normálna 5 2 3 3 2 2 2 5 2 2" xfId="41805"/>
    <cellStyle name="Normálna 5 2 3 3 2 2 2 5 3" xfId="21912"/>
    <cellStyle name="Normálna 5 2 3 3 2 2 2 5 3 2" xfId="41806"/>
    <cellStyle name="Normálna 5 2 3 3 2 2 2 5 4" xfId="41807"/>
    <cellStyle name="Normálna 5 2 3 3 2 2 2 5 5" xfId="53609"/>
    <cellStyle name="Normálna 5 2 3 3 2 2 2 6" xfId="8797"/>
    <cellStyle name="Normálna 5 2 3 3 2 2 2 6 2" xfId="41808"/>
    <cellStyle name="Normálna 5 2 3 3 2 2 2 7" xfId="21903"/>
    <cellStyle name="Normálna 5 2 3 3 2 2 2 7 2" xfId="41809"/>
    <cellStyle name="Normálna 5 2 3 3 2 2 2 8" xfId="41810"/>
    <cellStyle name="Normálna 5 2 3 3 2 2 2 9" xfId="53610"/>
    <cellStyle name="Normálna 5 2 3 3 2 2 3" xfId="1241"/>
    <cellStyle name="Normálna 5 2 3 3 2 2 3 2" xfId="3043"/>
    <cellStyle name="Normálna 5 2 3 3 2 2 3 2 2" xfId="7569"/>
    <cellStyle name="Normálna 5 2 3 3 2 2 3 2 2 2" xfId="15524"/>
    <cellStyle name="Normálna 5 2 3 3 2 2 3 2 2 2 2" xfId="41811"/>
    <cellStyle name="Normálna 5 2 3 3 2 2 3 2 2 3" xfId="21915"/>
    <cellStyle name="Normálna 5 2 3 3 2 2 3 2 2 3 2" xfId="41812"/>
    <cellStyle name="Normálna 5 2 3 3 2 2 3 2 2 4" xfId="41813"/>
    <cellStyle name="Normálna 5 2 3 3 2 2 3 2 2 5" xfId="53611"/>
    <cellStyle name="Normálna 5 2 3 3 2 2 3 2 3" xfId="10999"/>
    <cellStyle name="Normálna 5 2 3 3 2 2 3 2 3 2" xfId="41814"/>
    <cellStyle name="Normálna 5 2 3 3 2 2 3 2 4" xfId="21914"/>
    <cellStyle name="Normálna 5 2 3 3 2 2 3 2 4 2" xfId="41815"/>
    <cellStyle name="Normálna 5 2 3 3 2 2 3 2 5" xfId="41816"/>
    <cellStyle name="Normálna 5 2 3 3 2 2 3 2 6" xfId="53612"/>
    <cellStyle name="Normálna 5 2 3 3 2 2 3 3" xfId="5993"/>
    <cellStyle name="Normálna 5 2 3 3 2 2 3 3 2" xfId="13948"/>
    <cellStyle name="Normálna 5 2 3 3 2 2 3 3 2 2" xfId="41817"/>
    <cellStyle name="Normálna 5 2 3 3 2 2 3 3 3" xfId="21916"/>
    <cellStyle name="Normálna 5 2 3 3 2 2 3 3 3 2" xfId="41818"/>
    <cellStyle name="Normálna 5 2 3 3 2 2 3 3 4" xfId="41819"/>
    <cellStyle name="Normálna 5 2 3 3 2 2 3 3 5" xfId="53613"/>
    <cellStyle name="Normálna 5 2 3 3 2 2 3 4" xfId="9198"/>
    <cellStyle name="Normálna 5 2 3 3 2 2 3 4 2" xfId="41820"/>
    <cellStyle name="Normálna 5 2 3 3 2 2 3 5" xfId="21913"/>
    <cellStyle name="Normálna 5 2 3 3 2 2 3 5 2" xfId="41821"/>
    <cellStyle name="Normálna 5 2 3 3 2 2 3 6" xfId="41822"/>
    <cellStyle name="Normálna 5 2 3 3 2 2 3 7" xfId="53614"/>
    <cellStyle name="Normálna 5 2 3 3 2 2 4" xfId="2051"/>
    <cellStyle name="Normálna 5 2 3 3 2 2 4 2" xfId="6784"/>
    <cellStyle name="Normálna 5 2 3 3 2 2 4 2 2" xfId="14739"/>
    <cellStyle name="Normálna 5 2 3 3 2 2 4 2 2 2" xfId="41823"/>
    <cellStyle name="Normálna 5 2 3 3 2 2 4 2 3" xfId="21918"/>
    <cellStyle name="Normálna 5 2 3 3 2 2 4 2 3 2" xfId="41824"/>
    <cellStyle name="Normálna 5 2 3 3 2 2 4 2 4" xfId="41825"/>
    <cellStyle name="Normálna 5 2 3 3 2 2 4 2 5" xfId="53615"/>
    <cellStyle name="Normálna 5 2 3 3 2 2 4 3" xfId="10008"/>
    <cellStyle name="Normálna 5 2 3 3 2 2 4 3 2" xfId="41826"/>
    <cellStyle name="Normálna 5 2 3 3 2 2 4 4" xfId="21917"/>
    <cellStyle name="Normálna 5 2 3 3 2 2 4 4 2" xfId="41827"/>
    <cellStyle name="Normálna 5 2 3 3 2 2 4 5" xfId="41828"/>
    <cellStyle name="Normálna 5 2 3 3 2 2 4 6" xfId="53616"/>
    <cellStyle name="Normálna 5 2 3 3 2 2 5" xfId="3519"/>
    <cellStyle name="Normálna 5 2 3 3 2 2 5 2" xfId="5202"/>
    <cellStyle name="Normálna 5 2 3 3 2 2 5 2 2" xfId="13157"/>
    <cellStyle name="Normálna 5 2 3 3 2 2 5 2 2 2" xfId="41829"/>
    <cellStyle name="Normálna 5 2 3 3 2 2 5 2 3" xfId="21920"/>
    <cellStyle name="Normálna 5 2 3 3 2 2 5 2 3 2" xfId="41830"/>
    <cellStyle name="Normálna 5 2 3 3 2 2 5 2 4" xfId="41831"/>
    <cellStyle name="Normálna 5 2 3 3 2 2 5 2 5" xfId="53617"/>
    <cellStyle name="Normálna 5 2 3 3 2 2 5 3" xfId="11475"/>
    <cellStyle name="Normálna 5 2 3 3 2 2 5 3 2" xfId="41832"/>
    <cellStyle name="Normálna 5 2 3 3 2 2 5 4" xfId="21919"/>
    <cellStyle name="Normálna 5 2 3 3 2 2 5 4 2" xfId="41833"/>
    <cellStyle name="Normálna 5 2 3 3 2 2 5 5" xfId="41834"/>
    <cellStyle name="Normálna 5 2 3 3 2 2 5 6" xfId="53618"/>
    <cellStyle name="Normálna 5 2 3 3 2 2 6" xfId="4409"/>
    <cellStyle name="Normálna 5 2 3 3 2 2 6 2" xfId="12364"/>
    <cellStyle name="Normálna 5 2 3 3 2 2 6 2 2" xfId="41835"/>
    <cellStyle name="Normálna 5 2 3 3 2 2 6 3" xfId="21921"/>
    <cellStyle name="Normálna 5 2 3 3 2 2 6 3 2" xfId="41836"/>
    <cellStyle name="Normálna 5 2 3 3 2 2 6 4" xfId="41837"/>
    <cellStyle name="Normálna 5 2 3 3 2 2 6 5" xfId="53619"/>
    <cellStyle name="Normálna 5 2 3 3 2 2 7" xfId="8407"/>
    <cellStyle name="Normálna 5 2 3 3 2 2 7 2" xfId="41838"/>
    <cellStyle name="Normálna 5 2 3 3 2 2 8" xfId="21902"/>
    <cellStyle name="Normálna 5 2 3 3 2 2 8 2" xfId="41839"/>
    <cellStyle name="Normálna 5 2 3 3 2 2 9" xfId="41840"/>
    <cellStyle name="Normálna 5 2 3 3 2 3" xfId="643"/>
    <cellStyle name="Normálna 5 2 3 3 2 3 2" xfId="1438"/>
    <cellStyle name="Normálna 5 2 3 3 2 3 2 2" xfId="3240"/>
    <cellStyle name="Normálna 5 2 3 3 2 3 2 2 2" xfId="7766"/>
    <cellStyle name="Normálna 5 2 3 3 2 3 2 2 2 2" xfId="15721"/>
    <cellStyle name="Normálna 5 2 3 3 2 3 2 2 2 2 2" xfId="41841"/>
    <cellStyle name="Normálna 5 2 3 3 2 3 2 2 2 3" xfId="21925"/>
    <cellStyle name="Normálna 5 2 3 3 2 3 2 2 2 3 2" xfId="41842"/>
    <cellStyle name="Normálna 5 2 3 3 2 3 2 2 2 4" xfId="41843"/>
    <cellStyle name="Normálna 5 2 3 3 2 3 2 2 2 5" xfId="53620"/>
    <cellStyle name="Normálna 5 2 3 3 2 3 2 2 3" xfId="11196"/>
    <cellStyle name="Normálna 5 2 3 3 2 3 2 2 3 2" xfId="41844"/>
    <cellStyle name="Normálna 5 2 3 3 2 3 2 2 4" xfId="21924"/>
    <cellStyle name="Normálna 5 2 3 3 2 3 2 2 4 2" xfId="41845"/>
    <cellStyle name="Normálna 5 2 3 3 2 3 2 2 5" xfId="41846"/>
    <cellStyle name="Normálna 5 2 3 3 2 3 2 2 6" xfId="53621"/>
    <cellStyle name="Normálna 5 2 3 3 2 3 2 3" xfId="6190"/>
    <cellStyle name="Normálna 5 2 3 3 2 3 2 3 2" xfId="14145"/>
    <cellStyle name="Normálna 5 2 3 3 2 3 2 3 2 2" xfId="41847"/>
    <cellStyle name="Normálna 5 2 3 3 2 3 2 3 3" xfId="21926"/>
    <cellStyle name="Normálna 5 2 3 3 2 3 2 3 3 2" xfId="41848"/>
    <cellStyle name="Normálna 5 2 3 3 2 3 2 3 4" xfId="41849"/>
    <cellStyle name="Normálna 5 2 3 3 2 3 2 3 5" xfId="53622"/>
    <cellStyle name="Normálna 5 2 3 3 2 3 2 4" xfId="9395"/>
    <cellStyle name="Normálna 5 2 3 3 2 3 2 4 2" xfId="41850"/>
    <cellStyle name="Normálna 5 2 3 3 2 3 2 5" xfId="21923"/>
    <cellStyle name="Normálna 5 2 3 3 2 3 2 5 2" xfId="41851"/>
    <cellStyle name="Normálna 5 2 3 3 2 3 2 6" xfId="41852"/>
    <cellStyle name="Normálna 5 2 3 3 2 3 2 7" xfId="53623"/>
    <cellStyle name="Normálna 5 2 3 3 2 3 3" xfId="2248"/>
    <cellStyle name="Normálna 5 2 3 3 2 3 3 2" xfId="6981"/>
    <cellStyle name="Normálna 5 2 3 3 2 3 3 2 2" xfId="14936"/>
    <cellStyle name="Normálna 5 2 3 3 2 3 3 2 2 2" xfId="41853"/>
    <cellStyle name="Normálna 5 2 3 3 2 3 3 2 3" xfId="21928"/>
    <cellStyle name="Normálna 5 2 3 3 2 3 3 2 3 2" xfId="41854"/>
    <cellStyle name="Normálna 5 2 3 3 2 3 3 2 4" xfId="41855"/>
    <cellStyle name="Normálna 5 2 3 3 2 3 3 2 5" xfId="53624"/>
    <cellStyle name="Normálna 5 2 3 3 2 3 3 3" xfId="10205"/>
    <cellStyle name="Normálna 5 2 3 3 2 3 3 3 2" xfId="41856"/>
    <cellStyle name="Normálna 5 2 3 3 2 3 3 4" xfId="21927"/>
    <cellStyle name="Normálna 5 2 3 3 2 3 3 4 2" xfId="41857"/>
    <cellStyle name="Normálna 5 2 3 3 2 3 3 5" xfId="41858"/>
    <cellStyle name="Normálna 5 2 3 3 2 3 3 6" xfId="53625"/>
    <cellStyle name="Normálna 5 2 3 3 2 3 4" xfId="3787"/>
    <cellStyle name="Normálna 5 2 3 3 2 3 4 2" xfId="5399"/>
    <cellStyle name="Normálna 5 2 3 3 2 3 4 2 2" xfId="13354"/>
    <cellStyle name="Normálna 5 2 3 3 2 3 4 2 2 2" xfId="41859"/>
    <cellStyle name="Normálna 5 2 3 3 2 3 4 2 3" xfId="21930"/>
    <cellStyle name="Normálna 5 2 3 3 2 3 4 2 3 2" xfId="41860"/>
    <cellStyle name="Normálna 5 2 3 3 2 3 4 2 4" xfId="41861"/>
    <cellStyle name="Normálna 5 2 3 3 2 3 4 2 5" xfId="53626"/>
    <cellStyle name="Normálna 5 2 3 3 2 3 4 3" xfId="11742"/>
    <cellStyle name="Normálna 5 2 3 3 2 3 4 3 2" xfId="41862"/>
    <cellStyle name="Normálna 5 2 3 3 2 3 4 4" xfId="21929"/>
    <cellStyle name="Normálna 5 2 3 3 2 3 4 4 2" xfId="41863"/>
    <cellStyle name="Normálna 5 2 3 3 2 3 4 5" xfId="41864"/>
    <cellStyle name="Normálna 5 2 3 3 2 3 4 6" xfId="53627"/>
    <cellStyle name="Normálna 5 2 3 3 2 3 5" xfId="4606"/>
    <cellStyle name="Normálna 5 2 3 3 2 3 5 2" xfId="12561"/>
    <cellStyle name="Normálna 5 2 3 3 2 3 5 2 2" xfId="41865"/>
    <cellStyle name="Normálna 5 2 3 3 2 3 5 3" xfId="21931"/>
    <cellStyle name="Normálna 5 2 3 3 2 3 5 3 2" xfId="41866"/>
    <cellStyle name="Normálna 5 2 3 3 2 3 5 4" xfId="41867"/>
    <cellStyle name="Normálna 5 2 3 3 2 3 5 5" xfId="53628"/>
    <cellStyle name="Normálna 5 2 3 3 2 3 6" xfId="8604"/>
    <cellStyle name="Normálna 5 2 3 3 2 3 6 2" xfId="41868"/>
    <cellStyle name="Normálna 5 2 3 3 2 3 7" xfId="21922"/>
    <cellStyle name="Normálna 5 2 3 3 2 3 7 2" xfId="41869"/>
    <cellStyle name="Normálna 5 2 3 3 2 3 8" xfId="41870"/>
    <cellStyle name="Normálna 5 2 3 3 2 3 9" xfId="53629"/>
    <cellStyle name="Normálna 5 2 3 3 2 4" xfId="1048"/>
    <cellStyle name="Normálna 5 2 3 3 2 4 2" xfId="2850"/>
    <cellStyle name="Normálna 5 2 3 3 2 4 2 2" xfId="7376"/>
    <cellStyle name="Normálna 5 2 3 3 2 4 2 2 2" xfId="15331"/>
    <cellStyle name="Normálna 5 2 3 3 2 4 2 2 2 2" xfId="41871"/>
    <cellStyle name="Normálna 5 2 3 3 2 4 2 2 3" xfId="21934"/>
    <cellStyle name="Normálna 5 2 3 3 2 4 2 2 3 2" xfId="41872"/>
    <cellStyle name="Normálna 5 2 3 3 2 4 2 2 4" xfId="41873"/>
    <cellStyle name="Normálna 5 2 3 3 2 4 2 2 5" xfId="53630"/>
    <cellStyle name="Normálna 5 2 3 3 2 4 2 3" xfId="10806"/>
    <cellStyle name="Normálna 5 2 3 3 2 4 2 3 2" xfId="41874"/>
    <cellStyle name="Normálna 5 2 3 3 2 4 2 4" xfId="21933"/>
    <cellStyle name="Normálna 5 2 3 3 2 4 2 4 2" xfId="41875"/>
    <cellStyle name="Normálna 5 2 3 3 2 4 2 5" xfId="41876"/>
    <cellStyle name="Normálna 5 2 3 3 2 4 2 6" xfId="53631"/>
    <cellStyle name="Normálna 5 2 3 3 2 4 3" xfId="5800"/>
    <cellStyle name="Normálna 5 2 3 3 2 4 3 2" xfId="13755"/>
    <cellStyle name="Normálna 5 2 3 3 2 4 3 2 2" xfId="41877"/>
    <cellStyle name="Normálna 5 2 3 3 2 4 3 3" xfId="21935"/>
    <cellStyle name="Normálna 5 2 3 3 2 4 3 3 2" xfId="41878"/>
    <cellStyle name="Normálna 5 2 3 3 2 4 3 4" xfId="41879"/>
    <cellStyle name="Normálna 5 2 3 3 2 4 3 5" xfId="53632"/>
    <cellStyle name="Normálna 5 2 3 3 2 4 4" xfId="9005"/>
    <cellStyle name="Normálna 5 2 3 3 2 4 4 2" xfId="41880"/>
    <cellStyle name="Normálna 5 2 3 3 2 4 5" xfId="21932"/>
    <cellStyle name="Normálna 5 2 3 3 2 4 5 2" xfId="41881"/>
    <cellStyle name="Normálna 5 2 3 3 2 4 6" xfId="41882"/>
    <cellStyle name="Normálna 5 2 3 3 2 4 7" xfId="53633"/>
    <cellStyle name="Normálna 5 2 3 3 2 5" xfId="1858"/>
    <cellStyle name="Normálna 5 2 3 3 2 5 2" xfId="6591"/>
    <cellStyle name="Normálna 5 2 3 3 2 5 2 2" xfId="14546"/>
    <cellStyle name="Normálna 5 2 3 3 2 5 2 2 2" xfId="41883"/>
    <cellStyle name="Normálna 5 2 3 3 2 5 2 3" xfId="21937"/>
    <cellStyle name="Normálna 5 2 3 3 2 5 2 3 2" xfId="41884"/>
    <cellStyle name="Normálna 5 2 3 3 2 5 2 4" xfId="41885"/>
    <cellStyle name="Normálna 5 2 3 3 2 5 2 5" xfId="53634"/>
    <cellStyle name="Normálna 5 2 3 3 2 5 3" xfId="9815"/>
    <cellStyle name="Normálna 5 2 3 3 2 5 3 2" xfId="41886"/>
    <cellStyle name="Normálna 5 2 3 3 2 5 4" xfId="21936"/>
    <cellStyle name="Normálna 5 2 3 3 2 5 4 2" xfId="41887"/>
    <cellStyle name="Normálna 5 2 3 3 2 5 5" xfId="41888"/>
    <cellStyle name="Normálna 5 2 3 3 2 5 6" xfId="53635"/>
    <cellStyle name="Normálna 5 2 3 3 2 6" xfId="3574"/>
    <cellStyle name="Normálna 5 2 3 3 2 6 2" xfId="5009"/>
    <cellStyle name="Normálna 5 2 3 3 2 6 2 2" xfId="12964"/>
    <cellStyle name="Normálna 5 2 3 3 2 6 2 2 2" xfId="41889"/>
    <cellStyle name="Normálna 5 2 3 3 2 6 2 3" xfId="21939"/>
    <cellStyle name="Normálna 5 2 3 3 2 6 2 3 2" xfId="41890"/>
    <cellStyle name="Normálna 5 2 3 3 2 6 2 4" xfId="41891"/>
    <cellStyle name="Normálna 5 2 3 3 2 6 2 5" xfId="53636"/>
    <cellStyle name="Normálna 5 2 3 3 2 6 3" xfId="11530"/>
    <cellStyle name="Normálna 5 2 3 3 2 6 3 2" xfId="41892"/>
    <cellStyle name="Normálna 5 2 3 3 2 6 4" xfId="21938"/>
    <cellStyle name="Normálna 5 2 3 3 2 6 4 2" xfId="41893"/>
    <cellStyle name="Normálna 5 2 3 3 2 6 5" xfId="41894"/>
    <cellStyle name="Normálna 5 2 3 3 2 6 6" xfId="53637"/>
    <cellStyle name="Normálna 5 2 3 3 2 7" xfId="4216"/>
    <cellStyle name="Normálna 5 2 3 3 2 7 2" xfId="12171"/>
    <cellStyle name="Normálna 5 2 3 3 2 7 2 2" xfId="41895"/>
    <cellStyle name="Normálna 5 2 3 3 2 7 3" xfId="21940"/>
    <cellStyle name="Normálna 5 2 3 3 2 7 3 2" xfId="41896"/>
    <cellStyle name="Normálna 5 2 3 3 2 7 4" xfId="41897"/>
    <cellStyle name="Normálna 5 2 3 3 2 7 5" xfId="53638"/>
    <cellStyle name="Normálna 5 2 3 3 2 8" xfId="8214"/>
    <cellStyle name="Normálna 5 2 3 3 2 8 2" xfId="41898"/>
    <cellStyle name="Normálna 5 2 3 3 2 9" xfId="21901"/>
    <cellStyle name="Normálna 5 2 3 3 2 9 2" xfId="41899"/>
    <cellStyle name="Normálna 5 2 3 3 3" xfId="347"/>
    <cellStyle name="Normálna 5 2 3 3 3 10" xfId="53639"/>
    <cellStyle name="Normálna 5 2 3 3 3 2" xfId="739"/>
    <cellStyle name="Normálna 5 2 3 3 3 2 2" xfId="1534"/>
    <cellStyle name="Normálna 5 2 3 3 3 2 2 2" xfId="3336"/>
    <cellStyle name="Normálna 5 2 3 3 3 2 2 2 2" xfId="7862"/>
    <cellStyle name="Normálna 5 2 3 3 3 2 2 2 2 2" xfId="15817"/>
    <cellStyle name="Normálna 5 2 3 3 3 2 2 2 2 2 2" xfId="41900"/>
    <cellStyle name="Normálna 5 2 3 3 3 2 2 2 2 3" xfId="21945"/>
    <cellStyle name="Normálna 5 2 3 3 3 2 2 2 2 3 2" xfId="41901"/>
    <cellStyle name="Normálna 5 2 3 3 3 2 2 2 2 4" xfId="41902"/>
    <cellStyle name="Normálna 5 2 3 3 3 2 2 2 2 5" xfId="53640"/>
    <cellStyle name="Normálna 5 2 3 3 3 2 2 2 3" xfId="11292"/>
    <cellStyle name="Normálna 5 2 3 3 3 2 2 2 3 2" xfId="41903"/>
    <cellStyle name="Normálna 5 2 3 3 3 2 2 2 4" xfId="21944"/>
    <cellStyle name="Normálna 5 2 3 3 3 2 2 2 4 2" xfId="41904"/>
    <cellStyle name="Normálna 5 2 3 3 3 2 2 2 5" xfId="41905"/>
    <cellStyle name="Normálna 5 2 3 3 3 2 2 2 6" xfId="53641"/>
    <cellStyle name="Normálna 5 2 3 3 3 2 2 3" xfId="6286"/>
    <cellStyle name="Normálna 5 2 3 3 3 2 2 3 2" xfId="14241"/>
    <cellStyle name="Normálna 5 2 3 3 3 2 2 3 2 2" xfId="41906"/>
    <cellStyle name="Normálna 5 2 3 3 3 2 2 3 3" xfId="21946"/>
    <cellStyle name="Normálna 5 2 3 3 3 2 2 3 3 2" xfId="41907"/>
    <cellStyle name="Normálna 5 2 3 3 3 2 2 3 4" xfId="41908"/>
    <cellStyle name="Normálna 5 2 3 3 3 2 2 3 5" xfId="53642"/>
    <cellStyle name="Normálna 5 2 3 3 3 2 2 4" xfId="9491"/>
    <cellStyle name="Normálna 5 2 3 3 3 2 2 4 2" xfId="41909"/>
    <cellStyle name="Normálna 5 2 3 3 3 2 2 5" xfId="21943"/>
    <cellStyle name="Normálna 5 2 3 3 3 2 2 5 2" xfId="41910"/>
    <cellStyle name="Normálna 5 2 3 3 3 2 2 6" xfId="41911"/>
    <cellStyle name="Normálna 5 2 3 3 3 2 2 7" xfId="53643"/>
    <cellStyle name="Normálna 5 2 3 3 3 2 3" xfId="2344"/>
    <cellStyle name="Normálna 5 2 3 3 3 2 3 2" xfId="7077"/>
    <cellStyle name="Normálna 5 2 3 3 3 2 3 2 2" xfId="15032"/>
    <cellStyle name="Normálna 5 2 3 3 3 2 3 2 2 2" xfId="41912"/>
    <cellStyle name="Normálna 5 2 3 3 3 2 3 2 3" xfId="21948"/>
    <cellStyle name="Normálna 5 2 3 3 3 2 3 2 3 2" xfId="41913"/>
    <cellStyle name="Normálna 5 2 3 3 3 2 3 2 4" xfId="41914"/>
    <cellStyle name="Normálna 5 2 3 3 3 2 3 2 5" xfId="53644"/>
    <cellStyle name="Normálna 5 2 3 3 3 2 3 3" xfId="10301"/>
    <cellStyle name="Normálna 5 2 3 3 3 2 3 3 2" xfId="41915"/>
    <cellStyle name="Normálna 5 2 3 3 3 2 3 4" xfId="21947"/>
    <cellStyle name="Normálna 5 2 3 3 3 2 3 4 2" xfId="41916"/>
    <cellStyle name="Normálna 5 2 3 3 3 2 3 5" xfId="41917"/>
    <cellStyle name="Normálna 5 2 3 3 3 2 3 6" xfId="53645"/>
    <cellStyle name="Normálna 5 2 3 3 3 2 4" xfId="3784"/>
    <cellStyle name="Normálna 5 2 3 3 3 2 4 2" xfId="5495"/>
    <cellStyle name="Normálna 5 2 3 3 3 2 4 2 2" xfId="13450"/>
    <cellStyle name="Normálna 5 2 3 3 3 2 4 2 2 2" xfId="41918"/>
    <cellStyle name="Normálna 5 2 3 3 3 2 4 2 3" xfId="21950"/>
    <cellStyle name="Normálna 5 2 3 3 3 2 4 2 3 2" xfId="41919"/>
    <cellStyle name="Normálna 5 2 3 3 3 2 4 2 4" xfId="41920"/>
    <cellStyle name="Normálna 5 2 3 3 3 2 4 2 5" xfId="53646"/>
    <cellStyle name="Normálna 5 2 3 3 3 2 4 3" xfId="11739"/>
    <cellStyle name="Normálna 5 2 3 3 3 2 4 3 2" xfId="41921"/>
    <cellStyle name="Normálna 5 2 3 3 3 2 4 4" xfId="21949"/>
    <cellStyle name="Normálna 5 2 3 3 3 2 4 4 2" xfId="41922"/>
    <cellStyle name="Normálna 5 2 3 3 3 2 4 5" xfId="41923"/>
    <cellStyle name="Normálna 5 2 3 3 3 2 4 6" xfId="53647"/>
    <cellStyle name="Normálna 5 2 3 3 3 2 5" xfId="4702"/>
    <cellStyle name="Normálna 5 2 3 3 3 2 5 2" xfId="12657"/>
    <cellStyle name="Normálna 5 2 3 3 3 2 5 2 2" xfId="41924"/>
    <cellStyle name="Normálna 5 2 3 3 3 2 5 3" xfId="21951"/>
    <cellStyle name="Normálna 5 2 3 3 3 2 5 3 2" xfId="41925"/>
    <cellStyle name="Normálna 5 2 3 3 3 2 5 4" xfId="41926"/>
    <cellStyle name="Normálna 5 2 3 3 3 2 5 5" xfId="53648"/>
    <cellStyle name="Normálna 5 2 3 3 3 2 6" xfId="8700"/>
    <cellStyle name="Normálna 5 2 3 3 3 2 6 2" xfId="41927"/>
    <cellStyle name="Normálna 5 2 3 3 3 2 7" xfId="21942"/>
    <cellStyle name="Normálna 5 2 3 3 3 2 7 2" xfId="41928"/>
    <cellStyle name="Normálna 5 2 3 3 3 2 8" xfId="41929"/>
    <cellStyle name="Normálna 5 2 3 3 3 2 9" xfId="53649"/>
    <cellStyle name="Normálna 5 2 3 3 3 3" xfId="1144"/>
    <cellStyle name="Normálna 5 2 3 3 3 3 2" xfId="2946"/>
    <cellStyle name="Normálna 5 2 3 3 3 3 2 2" xfId="7472"/>
    <cellStyle name="Normálna 5 2 3 3 3 3 2 2 2" xfId="15427"/>
    <cellStyle name="Normálna 5 2 3 3 3 3 2 2 2 2" xfId="41930"/>
    <cellStyle name="Normálna 5 2 3 3 3 3 2 2 3" xfId="21954"/>
    <cellStyle name="Normálna 5 2 3 3 3 3 2 2 3 2" xfId="41931"/>
    <cellStyle name="Normálna 5 2 3 3 3 3 2 2 4" xfId="41932"/>
    <cellStyle name="Normálna 5 2 3 3 3 3 2 2 5" xfId="53650"/>
    <cellStyle name="Normálna 5 2 3 3 3 3 2 3" xfId="10902"/>
    <cellStyle name="Normálna 5 2 3 3 3 3 2 3 2" xfId="41933"/>
    <cellStyle name="Normálna 5 2 3 3 3 3 2 4" xfId="21953"/>
    <cellStyle name="Normálna 5 2 3 3 3 3 2 4 2" xfId="41934"/>
    <cellStyle name="Normálna 5 2 3 3 3 3 2 5" xfId="41935"/>
    <cellStyle name="Normálna 5 2 3 3 3 3 2 6" xfId="53651"/>
    <cellStyle name="Normálna 5 2 3 3 3 3 3" xfId="5896"/>
    <cellStyle name="Normálna 5 2 3 3 3 3 3 2" xfId="13851"/>
    <cellStyle name="Normálna 5 2 3 3 3 3 3 2 2" xfId="41936"/>
    <cellStyle name="Normálna 5 2 3 3 3 3 3 3" xfId="21955"/>
    <cellStyle name="Normálna 5 2 3 3 3 3 3 3 2" xfId="41937"/>
    <cellStyle name="Normálna 5 2 3 3 3 3 3 4" xfId="41938"/>
    <cellStyle name="Normálna 5 2 3 3 3 3 3 5" xfId="53652"/>
    <cellStyle name="Normálna 5 2 3 3 3 3 4" xfId="9101"/>
    <cellStyle name="Normálna 5 2 3 3 3 3 4 2" xfId="41939"/>
    <cellStyle name="Normálna 5 2 3 3 3 3 5" xfId="21952"/>
    <cellStyle name="Normálna 5 2 3 3 3 3 5 2" xfId="41940"/>
    <cellStyle name="Normálna 5 2 3 3 3 3 6" xfId="41941"/>
    <cellStyle name="Normálna 5 2 3 3 3 3 7" xfId="53653"/>
    <cellStyle name="Normálna 5 2 3 3 3 4" xfId="1954"/>
    <cellStyle name="Normálna 5 2 3 3 3 4 2" xfId="6687"/>
    <cellStyle name="Normálna 5 2 3 3 3 4 2 2" xfId="14642"/>
    <cellStyle name="Normálna 5 2 3 3 3 4 2 2 2" xfId="41942"/>
    <cellStyle name="Normálna 5 2 3 3 3 4 2 3" xfId="21957"/>
    <cellStyle name="Normálna 5 2 3 3 3 4 2 3 2" xfId="41943"/>
    <cellStyle name="Normálna 5 2 3 3 3 4 2 4" xfId="41944"/>
    <cellStyle name="Normálna 5 2 3 3 3 4 2 5" xfId="53654"/>
    <cellStyle name="Normálna 5 2 3 3 3 4 3" xfId="9911"/>
    <cellStyle name="Normálna 5 2 3 3 3 4 3 2" xfId="41945"/>
    <cellStyle name="Normálna 5 2 3 3 3 4 4" xfId="21956"/>
    <cellStyle name="Normálna 5 2 3 3 3 4 4 2" xfId="41946"/>
    <cellStyle name="Normálna 5 2 3 3 3 4 5" xfId="41947"/>
    <cellStyle name="Normálna 5 2 3 3 3 4 6" xfId="53655"/>
    <cellStyle name="Normálna 5 2 3 3 3 5" xfId="3721"/>
    <cellStyle name="Normálna 5 2 3 3 3 5 2" xfId="5105"/>
    <cellStyle name="Normálna 5 2 3 3 3 5 2 2" xfId="13060"/>
    <cellStyle name="Normálna 5 2 3 3 3 5 2 2 2" xfId="41948"/>
    <cellStyle name="Normálna 5 2 3 3 3 5 2 3" xfId="21959"/>
    <cellStyle name="Normálna 5 2 3 3 3 5 2 3 2" xfId="41949"/>
    <cellStyle name="Normálna 5 2 3 3 3 5 2 4" xfId="41950"/>
    <cellStyle name="Normálna 5 2 3 3 3 5 2 5" xfId="53656"/>
    <cellStyle name="Normálna 5 2 3 3 3 5 3" xfId="11676"/>
    <cellStyle name="Normálna 5 2 3 3 3 5 3 2" xfId="41951"/>
    <cellStyle name="Normálna 5 2 3 3 3 5 4" xfId="21958"/>
    <cellStyle name="Normálna 5 2 3 3 3 5 4 2" xfId="41952"/>
    <cellStyle name="Normálna 5 2 3 3 3 5 5" xfId="41953"/>
    <cellStyle name="Normálna 5 2 3 3 3 5 6" xfId="53657"/>
    <cellStyle name="Normálna 5 2 3 3 3 6" xfId="4312"/>
    <cellStyle name="Normálna 5 2 3 3 3 6 2" xfId="12267"/>
    <cellStyle name="Normálna 5 2 3 3 3 6 2 2" xfId="41954"/>
    <cellStyle name="Normálna 5 2 3 3 3 6 3" xfId="21960"/>
    <cellStyle name="Normálna 5 2 3 3 3 6 3 2" xfId="41955"/>
    <cellStyle name="Normálna 5 2 3 3 3 6 4" xfId="41956"/>
    <cellStyle name="Normálna 5 2 3 3 3 6 5" xfId="53658"/>
    <cellStyle name="Normálna 5 2 3 3 3 7" xfId="8310"/>
    <cellStyle name="Normálna 5 2 3 3 3 7 2" xfId="41957"/>
    <cellStyle name="Normálna 5 2 3 3 3 8" xfId="21941"/>
    <cellStyle name="Normálna 5 2 3 3 3 8 2" xfId="41958"/>
    <cellStyle name="Normálna 5 2 3 3 3 9" xfId="41959"/>
    <cellStyle name="Normálna 5 2 3 3 4" xfId="546"/>
    <cellStyle name="Normálna 5 2 3 3 4 2" xfId="1341"/>
    <cellStyle name="Normálna 5 2 3 3 4 2 2" xfId="3143"/>
    <cellStyle name="Normálna 5 2 3 3 4 2 2 2" xfId="7669"/>
    <cellStyle name="Normálna 5 2 3 3 4 2 2 2 2" xfId="15624"/>
    <cellStyle name="Normálna 5 2 3 3 4 2 2 2 2 2" xfId="41960"/>
    <cellStyle name="Normálna 5 2 3 3 4 2 2 2 3" xfId="21964"/>
    <cellStyle name="Normálna 5 2 3 3 4 2 2 2 3 2" xfId="41961"/>
    <cellStyle name="Normálna 5 2 3 3 4 2 2 2 4" xfId="41962"/>
    <cellStyle name="Normálna 5 2 3 3 4 2 2 2 5" xfId="53659"/>
    <cellStyle name="Normálna 5 2 3 3 4 2 2 3" xfId="11099"/>
    <cellStyle name="Normálna 5 2 3 3 4 2 2 3 2" xfId="41963"/>
    <cellStyle name="Normálna 5 2 3 3 4 2 2 4" xfId="21963"/>
    <cellStyle name="Normálna 5 2 3 3 4 2 2 4 2" xfId="41964"/>
    <cellStyle name="Normálna 5 2 3 3 4 2 2 5" xfId="41965"/>
    <cellStyle name="Normálna 5 2 3 3 4 2 2 6" xfId="53660"/>
    <cellStyle name="Normálna 5 2 3 3 4 2 3" xfId="6093"/>
    <cellStyle name="Normálna 5 2 3 3 4 2 3 2" xfId="14048"/>
    <cellStyle name="Normálna 5 2 3 3 4 2 3 2 2" xfId="41966"/>
    <cellStyle name="Normálna 5 2 3 3 4 2 3 3" xfId="21965"/>
    <cellStyle name="Normálna 5 2 3 3 4 2 3 3 2" xfId="41967"/>
    <cellStyle name="Normálna 5 2 3 3 4 2 3 4" xfId="41968"/>
    <cellStyle name="Normálna 5 2 3 3 4 2 3 5" xfId="53661"/>
    <cellStyle name="Normálna 5 2 3 3 4 2 4" xfId="9298"/>
    <cellStyle name="Normálna 5 2 3 3 4 2 4 2" xfId="41969"/>
    <cellStyle name="Normálna 5 2 3 3 4 2 5" xfId="21962"/>
    <cellStyle name="Normálna 5 2 3 3 4 2 5 2" xfId="41970"/>
    <cellStyle name="Normálna 5 2 3 3 4 2 6" xfId="41971"/>
    <cellStyle name="Normálna 5 2 3 3 4 2 7" xfId="53662"/>
    <cellStyle name="Normálna 5 2 3 3 4 3" xfId="2151"/>
    <cellStyle name="Normálna 5 2 3 3 4 3 2" xfId="6884"/>
    <cellStyle name="Normálna 5 2 3 3 4 3 2 2" xfId="14839"/>
    <cellStyle name="Normálna 5 2 3 3 4 3 2 2 2" xfId="41972"/>
    <cellStyle name="Normálna 5 2 3 3 4 3 2 3" xfId="21967"/>
    <cellStyle name="Normálna 5 2 3 3 4 3 2 3 2" xfId="41973"/>
    <cellStyle name="Normálna 5 2 3 3 4 3 2 4" xfId="41974"/>
    <cellStyle name="Normálna 5 2 3 3 4 3 2 5" xfId="53663"/>
    <cellStyle name="Normálna 5 2 3 3 4 3 3" xfId="10108"/>
    <cellStyle name="Normálna 5 2 3 3 4 3 3 2" xfId="41975"/>
    <cellStyle name="Normálna 5 2 3 3 4 3 4" xfId="21966"/>
    <cellStyle name="Normálna 5 2 3 3 4 3 4 2" xfId="41976"/>
    <cellStyle name="Normálna 5 2 3 3 4 3 5" xfId="41977"/>
    <cellStyle name="Normálna 5 2 3 3 4 3 6" xfId="53664"/>
    <cellStyle name="Normálna 5 2 3 3 4 4" xfId="3877"/>
    <cellStyle name="Normálna 5 2 3 3 4 4 2" xfId="5302"/>
    <cellStyle name="Normálna 5 2 3 3 4 4 2 2" xfId="13257"/>
    <cellStyle name="Normálna 5 2 3 3 4 4 2 2 2" xfId="41978"/>
    <cellStyle name="Normálna 5 2 3 3 4 4 2 3" xfId="21969"/>
    <cellStyle name="Normálna 5 2 3 3 4 4 2 3 2" xfId="41979"/>
    <cellStyle name="Normálna 5 2 3 3 4 4 2 4" xfId="41980"/>
    <cellStyle name="Normálna 5 2 3 3 4 4 2 5" xfId="53665"/>
    <cellStyle name="Normálna 5 2 3 3 4 4 3" xfId="11832"/>
    <cellStyle name="Normálna 5 2 3 3 4 4 3 2" xfId="41981"/>
    <cellStyle name="Normálna 5 2 3 3 4 4 4" xfId="21968"/>
    <cellStyle name="Normálna 5 2 3 3 4 4 4 2" xfId="41982"/>
    <cellStyle name="Normálna 5 2 3 3 4 4 5" xfId="41983"/>
    <cellStyle name="Normálna 5 2 3 3 4 4 6" xfId="53666"/>
    <cellStyle name="Normálna 5 2 3 3 4 5" xfId="4509"/>
    <cellStyle name="Normálna 5 2 3 3 4 5 2" xfId="12464"/>
    <cellStyle name="Normálna 5 2 3 3 4 5 2 2" xfId="41984"/>
    <cellStyle name="Normálna 5 2 3 3 4 5 3" xfId="21970"/>
    <cellStyle name="Normálna 5 2 3 3 4 5 3 2" xfId="41985"/>
    <cellStyle name="Normálna 5 2 3 3 4 5 4" xfId="41986"/>
    <cellStyle name="Normálna 5 2 3 3 4 5 5" xfId="53667"/>
    <cellStyle name="Normálna 5 2 3 3 4 6" xfId="8507"/>
    <cellStyle name="Normálna 5 2 3 3 4 6 2" xfId="41987"/>
    <cellStyle name="Normálna 5 2 3 3 4 7" xfId="21961"/>
    <cellStyle name="Normálna 5 2 3 3 4 7 2" xfId="41988"/>
    <cellStyle name="Normálna 5 2 3 3 4 8" xfId="41989"/>
    <cellStyle name="Normálna 5 2 3 3 4 9" xfId="53668"/>
    <cellStyle name="Normálna 5 2 3 3 5" xfId="951"/>
    <cellStyle name="Normálna 5 2 3 3 5 2" xfId="2753"/>
    <cellStyle name="Normálna 5 2 3 3 5 2 2" xfId="7279"/>
    <cellStyle name="Normálna 5 2 3 3 5 2 2 2" xfId="15234"/>
    <cellStyle name="Normálna 5 2 3 3 5 2 2 2 2" xfId="41990"/>
    <cellStyle name="Normálna 5 2 3 3 5 2 2 3" xfId="21973"/>
    <cellStyle name="Normálna 5 2 3 3 5 2 2 3 2" xfId="41991"/>
    <cellStyle name="Normálna 5 2 3 3 5 2 2 4" xfId="41992"/>
    <cellStyle name="Normálna 5 2 3 3 5 2 2 5" xfId="53669"/>
    <cellStyle name="Normálna 5 2 3 3 5 2 3" xfId="10709"/>
    <cellStyle name="Normálna 5 2 3 3 5 2 3 2" xfId="41993"/>
    <cellStyle name="Normálna 5 2 3 3 5 2 4" xfId="21972"/>
    <cellStyle name="Normálna 5 2 3 3 5 2 4 2" xfId="41994"/>
    <cellStyle name="Normálna 5 2 3 3 5 2 5" xfId="41995"/>
    <cellStyle name="Normálna 5 2 3 3 5 2 6" xfId="53670"/>
    <cellStyle name="Normálna 5 2 3 3 5 3" xfId="5703"/>
    <cellStyle name="Normálna 5 2 3 3 5 3 2" xfId="13658"/>
    <cellStyle name="Normálna 5 2 3 3 5 3 2 2" xfId="41996"/>
    <cellStyle name="Normálna 5 2 3 3 5 3 3" xfId="21974"/>
    <cellStyle name="Normálna 5 2 3 3 5 3 3 2" xfId="41997"/>
    <cellStyle name="Normálna 5 2 3 3 5 3 4" xfId="41998"/>
    <cellStyle name="Normálna 5 2 3 3 5 3 5" xfId="53671"/>
    <cellStyle name="Normálna 5 2 3 3 5 4" xfId="8908"/>
    <cellStyle name="Normálna 5 2 3 3 5 4 2" xfId="41999"/>
    <cellStyle name="Normálna 5 2 3 3 5 5" xfId="21971"/>
    <cellStyle name="Normálna 5 2 3 3 5 5 2" xfId="42000"/>
    <cellStyle name="Normálna 5 2 3 3 5 6" xfId="42001"/>
    <cellStyle name="Normálna 5 2 3 3 5 7" xfId="53672"/>
    <cellStyle name="Normálna 5 2 3 3 6" xfId="1760"/>
    <cellStyle name="Normálna 5 2 3 3 6 2" xfId="6494"/>
    <cellStyle name="Normálna 5 2 3 3 6 2 2" xfId="14449"/>
    <cellStyle name="Normálna 5 2 3 3 6 2 2 2" xfId="42002"/>
    <cellStyle name="Normálna 5 2 3 3 6 2 3" xfId="21976"/>
    <cellStyle name="Normálna 5 2 3 3 6 2 3 2" xfId="42003"/>
    <cellStyle name="Normálna 5 2 3 3 6 2 4" xfId="42004"/>
    <cellStyle name="Normálna 5 2 3 3 6 2 5" xfId="53673"/>
    <cellStyle name="Normálna 5 2 3 3 6 3" xfId="9717"/>
    <cellStyle name="Normálna 5 2 3 3 6 3 2" xfId="42005"/>
    <cellStyle name="Normálna 5 2 3 3 6 4" xfId="21975"/>
    <cellStyle name="Normálna 5 2 3 3 6 4 2" xfId="42006"/>
    <cellStyle name="Normálna 5 2 3 3 6 5" xfId="42007"/>
    <cellStyle name="Normálna 5 2 3 3 6 6" xfId="53674"/>
    <cellStyle name="Normálna 5 2 3 3 7" xfId="3603"/>
    <cellStyle name="Normálna 5 2 3 3 7 2" xfId="4912"/>
    <cellStyle name="Normálna 5 2 3 3 7 2 2" xfId="12867"/>
    <cellStyle name="Normálna 5 2 3 3 7 2 2 2" xfId="42008"/>
    <cellStyle name="Normálna 5 2 3 3 7 2 3" xfId="21978"/>
    <cellStyle name="Normálna 5 2 3 3 7 2 3 2" xfId="42009"/>
    <cellStyle name="Normálna 5 2 3 3 7 2 4" xfId="42010"/>
    <cellStyle name="Normálna 5 2 3 3 7 2 5" xfId="53675"/>
    <cellStyle name="Normálna 5 2 3 3 7 3" xfId="11559"/>
    <cellStyle name="Normálna 5 2 3 3 7 3 2" xfId="42011"/>
    <cellStyle name="Normálna 5 2 3 3 7 4" xfId="21977"/>
    <cellStyle name="Normálna 5 2 3 3 7 4 2" xfId="42012"/>
    <cellStyle name="Normálna 5 2 3 3 7 5" xfId="42013"/>
    <cellStyle name="Normálna 5 2 3 3 7 6" xfId="53676"/>
    <cellStyle name="Normálna 5 2 3 3 8" xfId="4119"/>
    <cellStyle name="Normálna 5 2 3 3 8 2" xfId="12074"/>
    <cellStyle name="Normálna 5 2 3 3 8 2 2" xfId="42014"/>
    <cellStyle name="Normálna 5 2 3 3 8 3" xfId="21979"/>
    <cellStyle name="Normálna 5 2 3 3 8 3 2" xfId="42015"/>
    <cellStyle name="Normálna 5 2 3 3 8 4" xfId="42016"/>
    <cellStyle name="Normálna 5 2 3 3 8 5" xfId="53677"/>
    <cellStyle name="Normálna 5 2 3 3 9" xfId="8117"/>
    <cellStyle name="Normálna 5 2 3 3 9 2" xfId="42017"/>
    <cellStyle name="Normálna 5 2 3 4" xfId="193"/>
    <cellStyle name="Normálna 5 2 3 4 10" xfId="42018"/>
    <cellStyle name="Normálna 5 2 3 4 11" xfId="53678"/>
    <cellStyle name="Normálna 5 2 3 4 2" xfId="392"/>
    <cellStyle name="Normálna 5 2 3 4 2 10" xfId="53679"/>
    <cellStyle name="Normálna 5 2 3 4 2 2" xfId="784"/>
    <cellStyle name="Normálna 5 2 3 4 2 2 2" xfId="1579"/>
    <cellStyle name="Normálna 5 2 3 4 2 2 2 2" xfId="3381"/>
    <cellStyle name="Normálna 5 2 3 4 2 2 2 2 2" xfId="7907"/>
    <cellStyle name="Normálna 5 2 3 4 2 2 2 2 2 2" xfId="15862"/>
    <cellStyle name="Normálna 5 2 3 4 2 2 2 2 2 2 2" xfId="42019"/>
    <cellStyle name="Normálna 5 2 3 4 2 2 2 2 2 3" xfId="21985"/>
    <cellStyle name="Normálna 5 2 3 4 2 2 2 2 2 3 2" xfId="42020"/>
    <cellStyle name="Normálna 5 2 3 4 2 2 2 2 2 4" xfId="42021"/>
    <cellStyle name="Normálna 5 2 3 4 2 2 2 2 2 5" xfId="53680"/>
    <cellStyle name="Normálna 5 2 3 4 2 2 2 2 3" xfId="11337"/>
    <cellStyle name="Normálna 5 2 3 4 2 2 2 2 3 2" xfId="42022"/>
    <cellStyle name="Normálna 5 2 3 4 2 2 2 2 4" xfId="21984"/>
    <cellStyle name="Normálna 5 2 3 4 2 2 2 2 4 2" xfId="42023"/>
    <cellStyle name="Normálna 5 2 3 4 2 2 2 2 5" xfId="42024"/>
    <cellStyle name="Normálna 5 2 3 4 2 2 2 2 6" xfId="53681"/>
    <cellStyle name="Normálna 5 2 3 4 2 2 2 3" xfId="6331"/>
    <cellStyle name="Normálna 5 2 3 4 2 2 2 3 2" xfId="14286"/>
    <cellStyle name="Normálna 5 2 3 4 2 2 2 3 2 2" xfId="42025"/>
    <cellStyle name="Normálna 5 2 3 4 2 2 2 3 3" xfId="21986"/>
    <cellStyle name="Normálna 5 2 3 4 2 2 2 3 3 2" xfId="42026"/>
    <cellStyle name="Normálna 5 2 3 4 2 2 2 3 4" xfId="42027"/>
    <cellStyle name="Normálna 5 2 3 4 2 2 2 3 5" xfId="53682"/>
    <cellStyle name="Normálna 5 2 3 4 2 2 2 4" xfId="9536"/>
    <cellStyle name="Normálna 5 2 3 4 2 2 2 4 2" xfId="42028"/>
    <cellStyle name="Normálna 5 2 3 4 2 2 2 5" xfId="21983"/>
    <cellStyle name="Normálna 5 2 3 4 2 2 2 5 2" xfId="42029"/>
    <cellStyle name="Normálna 5 2 3 4 2 2 2 6" xfId="42030"/>
    <cellStyle name="Normálna 5 2 3 4 2 2 2 7" xfId="53683"/>
    <cellStyle name="Normálna 5 2 3 4 2 2 3" xfId="2389"/>
    <cellStyle name="Normálna 5 2 3 4 2 2 3 2" xfId="7122"/>
    <cellStyle name="Normálna 5 2 3 4 2 2 3 2 2" xfId="15077"/>
    <cellStyle name="Normálna 5 2 3 4 2 2 3 2 2 2" xfId="42031"/>
    <cellStyle name="Normálna 5 2 3 4 2 2 3 2 3" xfId="21988"/>
    <cellStyle name="Normálna 5 2 3 4 2 2 3 2 3 2" xfId="42032"/>
    <cellStyle name="Normálna 5 2 3 4 2 2 3 2 4" xfId="42033"/>
    <cellStyle name="Normálna 5 2 3 4 2 2 3 2 5" xfId="53684"/>
    <cellStyle name="Normálna 5 2 3 4 2 2 3 3" xfId="10346"/>
    <cellStyle name="Normálna 5 2 3 4 2 2 3 3 2" xfId="42034"/>
    <cellStyle name="Normálna 5 2 3 4 2 2 3 4" xfId="21987"/>
    <cellStyle name="Normálna 5 2 3 4 2 2 3 4 2" xfId="42035"/>
    <cellStyle name="Normálna 5 2 3 4 2 2 3 5" xfId="42036"/>
    <cellStyle name="Normálna 5 2 3 4 2 2 3 6" xfId="53685"/>
    <cellStyle name="Normálna 5 2 3 4 2 2 4" xfId="3516"/>
    <cellStyle name="Normálna 5 2 3 4 2 2 4 2" xfId="5540"/>
    <cellStyle name="Normálna 5 2 3 4 2 2 4 2 2" xfId="13495"/>
    <cellStyle name="Normálna 5 2 3 4 2 2 4 2 2 2" xfId="42037"/>
    <cellStyle name="Normálna 5 2 3 4 2 2 4 2 3" xfId="21990"/>
    <cellStyle name="Normálna 5 2 3 4 2 2 4 2 3 2" xfId="42038"/>
    <cellStyle name="Normálna 5 2 3 4 2 2 4 2 4" xfId="42039"/>
    <cellStyle name="Normálna 5 2 3 4 2 2 4 2 5" xfId="53686"/>
    <cellStyle name="Normálna 5 2 3 4 2 2 4 3" xfId="11472"/>
    <cellStyle name="Normálna 5 2 3 4 2 2 4 3 2" xfId="42040"/>
    <cellStyle name="Normálna 5 2 3 4 2 2 4 4" xfId="21989"/>
    <cellStyle name="Normálna 5 2 3 4 2 2 4 4 2" xfId="42041"/>
    <cellStyle name="Normálna 5 2 3 4 2 2 4 5" xfId="42042"/>
    <cellStyle name="Normálna 5 2 3 4 2 2 4 6" xfId="53687"/>
    <cellStyle name="Normálna 5 2 3 4 2 2 5" xfId="4747"/>
    <cellStyle name="Normálna 5 2 3 4 2 2 5 2" xfId="12702"/>
    <cellStyle name="Normálna 5 2 3 4 2 2 5 2 2" xfId="42043"/>
    <cellStyle name="Normálna 5 2 3 4 2 2 5 3" xfId="21991"/>
    <cellStyle name="Normálna 5 2 3 4 2 2 5 3 2" xfId="42044"/>
    <cellStyle name="Normálna 5 2 3 4 2 2 5 4" xfId="42045"/>
    <cellStyle name="Normálna 5 2 3 4 2 2 5 5" xfId="53688"/>
    <cellStyle name="Normálna 5 2 3 4 2 2 6" xfId="8745"/>
    <cellStyle name="Normálna 5 2 3 4 2 2 6 2" xfId="42046"/>
    <cellStyle name="Normálna 5 2 3 4 2 2 7" xfId="21982"/>
    <cellStyle name="Normálna 5 2 3 4 2 2 7 2" xfId="42047"/>
    <cellStyle name="Normálna 5 2 3 4 2 2 8" xfId="42048"/>
    <cellStyle name="Normálna 5 2 3 4 2 2 9" xfId="53689"/>
    <cellStyle name="Normálna 5 2 3 4 2 3" xfId="1189"/>
    <cellStyle name="Normálna 5 2 3 4 2 3 2" xfId="2991"/>
    <cellStyle name="Normálna 5 2 3 4 2 3 2 2" xfId="7517"/>
    <cellStyle name="Normálna 5 2 3 4 2 3 2 2 2" xfId="15472"/>
    <cellStyle name="Normálna 5 2 3 4 2 3 2 2 2 2" xfId="42049"/>
    <cellStyle name="Normálna 5 2 3 4 2 3 2 2 3" xfId="21994"/>
    <cellStyle name="Normálna 5 2 3 4 2 3 2 2 3 2" xfId="42050"/>
    <cellStyle name="Normálna 5 2 3 4 2 3 2 2 4" xfId="42051"/>
    <cellStyle name="Normálna 5 2 3 4 2 3 2 2 5" xfId="53690"/>
    <cellStyle name="Normálna 5 2 3 4 2 3 2 3" xfId="10947"/>
    <cellStyle name="Normálna 5 2 3 4 2 3 2 3 2" xfId="42052"/>
    <cellStyle name="Normálna 5 2 3 4 2 3 2 4" xfId="21993"/>
    <cellStyle name="Normálna 5 2 3 4 2 3 2 4 2" xfId="42053"/>
    <cellStyle name="Normálna 5 2 3 4 2 3 2 5" xfId="42054"/>
    <cellStyle name="Normálna 5 2 3 4 2 3 2 6" xfId="53691"/>
    <cellStyle name="Normálna 5 2 3 4 2 3 3" xfId="5941"/>
    <cellStyle name="Normálna 5 2 3 4 2 3 3 2" xfId="13896"/>
    <cellStyle name="Normálna 5 2 3 4 2 3 3 2 2" xfId="42055"/>
    <cellStyle name="Normálna 5 2 3 4 2 3 3 3" xfId="21995"/>
    <cellStyle name="Normálna 5 2 3 4 2 3 3 3 2" xfId="42056"/>
    <cellStyle name="Normálna 5 2 3 4 2 3 3 4" xfId="42057"/>
    <cellStyle name="Normálna 5 2 3 4 2 3 3 5" xfId="53692"/>
    <cellStyle name="Normálna 5 2 3 4 2 3 4" xfId="9146"/>
    <cellStyle name="Normálna 5 2 3 4 2 3 4 2" xfId="42058"/>
    <cellStyle name="Normálna 5 2 3 4 2 3 5" xfId="21992"/>
    <cellStyle name="Normálna 5 2 3 4 2 3 5 2" xfId="42059"/>
    <cellStyle name="Normálna 5 2 3 4 2 3 6" xfId="42060"/>
    <cellStyle name="Normálna 5 2 3 4 2 3 7" xfId="53693"/>
    <cellStyle name="Normálna 5 2 3 4 2 4" xfId="1999"/>
    <cellStyle name="Normálna 5 2 3 4 2 4 2" xfId="6732"/>
    <cellStyle name="Normálna 5 2 3 4 2 4 2 2" xfId="14687"/>
    <cellStyle name="Normálna 5 2 3 4 2 4 2 2 2" xfId="42061"/>
    <cellStyle name="Normálna 5 2 3 4 2 4 2 3" xfId="21997"/>
    <cellStyle name="Normálna 5 2 3 4 2 4 2 3 2" xfId="42062"/>
    <cellStyle name="Normálna 5 2 3 4 2 4 2 4" xfId="42063"/>
    <cellStyle name="Normálna 5 2 3 4 2 4 2 5" xfId="53694"/>
    <cellStyle name="Normálna 5 2 3 4 2 4 3" xfId="9956"/>
    <cellStyle name="Normálna 5 2 3 4 2 4 3 2" xfId="42064"/>
    <cellStyle name="Normálna 5 2 3 4 2 4 4" xfId="21996"/>
    <cellStyle name="Normálna 5 2 3 4 2 4 4 2" xfId="42065"/>
    <cellStyle name="Normálna 5 2 3 4 2 4 5" xfId="42066"/>
    <cellStyle name="Normálna 5 2 3 4 2 4 6" xfId="53695"/>
    <cellStyle name="Normálna 5 2 3 4 2 5" xfId="3611"/>
    <cellStyle name="Normálna 5 2 3 4 2 5 2" xfId="5150"/>
    <cellStyle name="Normálna 5 2 3 4 2 5 2 2" xfId="13105"/>
    <cellStyle name="Normálna 5 2 3 4 2 5 2 2 2" xfId="42067"/>
    <cellStyle name="Normálna 5 2 3 4 2 5 2 3" xfId="21999"/>
    <cellStyle name="Normálna 5 2 3 4 2 5 2 3 2" xfId="42068"/>
    <cellStyle name="Normálna 5 2 3 4 2 5 2 4" xfId="42069"/>
    <cellStyle name="Normálna 5 2 3 4 2 5 2 5" xfId="53696"/>
    <cellStyle name="Normálna 5 2 3 4 2 5 3" xfId="11567"/>
    <cellStyle name="Normálna 5 2 3 4 2 5 3 2" xfId="42070"/>
    <cellStyle name="Normálna 5 2 3 4 2 5 4" xfId="21998"/>
    <cellStyle name="Normálna 5 2 3 4 2 5 4 2" xfId="42071"/>
    <cellStyle name="Normálna 5 2 3 4 2 5 5" xfId="42072"/>
    <cellStyle name="Normálna 5 2 3 4 2 5 6" xfId="53697"/>
    <cellStyle name="Normálna 5 2 3 4 2 6" xfId="4357"/>
    <cellStyle name="Normálna 5 2 3 4 2 6 2" xfId="12312"/>
    <cellStyle name="Normálna 5 2 3 4 2 6 2 2" xfId="42073"/>
    <cellStyle name="Normálna 5 2 3 4 2 6 3" xfId="22000"/>
    <cellStyle name="Normálna 5 2 3 4 2 6 3 2" xfId="42074"/>
    <cellStyle name="Normálna 5 2 3 4 2 6 4" xfId="42075"/>
    <cellStyle name="Normálna 5 2 3 4 2 6 5" xfId="53698"/>
    <cellStyle name="Normálna 5 2 3 4 2 7" xfId="8355"/>
    <cellStyle name="Normálna 5 2 3 4 2 7 2" xfId="42076"/>
    <cellStyle name="Normálna 5 2 3 4 2 8" xfId="21981"/>
    <cellStyle name="Normálna 5 2 3 4 2 8 2" xfId="42077"/>
    <cellStyle name="Normálna 5 2 3 4 2 9" xfId="42078"/>
    <cellStyle name="Normálna 5 2 3 4 3" xfId="591"/>
    <cellStyle name="Normálna 5 2 3 4 3 2" xfId="1386"/>
    <cellStyle name="Normálna 5 2 3 4 3 2 2" xfId="3188"/>
    <cellStyle name="Normálna 5 2 3 4 3 2 2 2" xfId="7714"/>
    <cellStyle name="Normálna 5 2 3 4 3 2 2 2 2" xfId="15669"/>
    <cellStyle name="Normálna 5 2 3 4 3 2 2 2 2 2" xfId="42079"/>
    <cellStyle name="Normálna 5 2 3 4 3 2 2 2 3" xfId="22004"/>
    <cellStyle name="Normálna 5 2 3 4 3 2 2 2 3 2" xfId="42080"/>
    <cellStyle name="Normálna 5 2 3 4 3 2 2 2 4" xfId="42081"/>
    <cellStyle name="Normálna 5 2 3 4 3 2 2 2 5" xfId="53699"/>
    <cellStyle name="Normálna 5 2 3 4 3 2 2 3" xfId="11144"/>
    <cellStyle name="Normálna 5 2 3 4 3 2 2 3 2" xfId="42082"/>
    <cellStyle name="Normálna 5 2 3 4 3 2 2 4" xfId="22003"/>
    <cellStyle name="Normálna 5 2 3 4 3 2 2 4 2" xfId="42083"/>
    <cellStyle name="Normálna 5 2 3 4 3 2 2 5" xfId="42084"/>
    <cellStyle name="Normálna 5 2 3 4 3 2 2 6" xfId="53700"/>
    <cellStyle name="Normálna 5 2 3 4 3 2 3" xfId="6138"/>
    <cellStyle name="Normálna 5 2 3 4 3 2 3 2" xfId="14093"/>
    <cellStyle name="Normálna 5 2 3 4 3 2 3 2 2" xfId="42085"/>
    <cellStyle name="Normálna 5 2 3 4 3 2 3 3" xfId="22005"/>
    <cellStyle name="Normálna 5 2 3 4 3 2 3 3 2" xfId="42086"/>
    <cellStyle name="Normálna 5 2 3 4 3 2 3 4" xfId="42087"/>
    <cellStyle name="Normálna 5 2 3 4 3 2 3 5" xfId="53701"/>
    <cellStyle name="Normálna 5 2 3 4 3 2 4" xfId="9343"/>
    <cellStyle name="Normálna 5 2 3 4 3 2 4 2" xfId="42088"/>
    <cellStyle name="Normálna 5 2 3 4 3 2 5" xfId="22002"/>
    <cellStyle name="Normálna 5 2 3 4 3 2 5 2" xfId="42089"/>
    <cellStyle name="Normálna 5 2 3 4 3 2 6" xfId="42090"/>
    <cellStyle name="Normálna 5 2 3 4 3 2 7" xfId="53702"/>
    <cellStyle name="Normálna 5 2 3 4 3 3" xfId="2196"/>
    <cellStyle name="Normálna 5 2 3 4 3 3 2" xfId="6929"/>
    <cellStyle name="Normálna 5 2 3 4 3 3 2 2" xfId="14884"/>
    <cellStyle name="Normálna 5 2 3 4 3 3 2 2 2" xfId="42091"/>
    <cellStyle name="Normálna 5 2 3 4 3 3 2 3" xfId="22007"/>
    <cellStyle name="Normálna 5 2 3 4 3 3 2 3 2" xfId="42092"/>
    <cellStyle name="Normálna 5 2 3 4 3 3 2 4" xfId="42093"/>
    <cellStyle name="Normálna 5 2 3 4 3 3 2 5" xfId="53703"/>
    <cellStyle name="Normálna 5 2 3 4 3 3 3" xfId="10153"/>
    <cellStyle name="Normálna 5 2 3 4 3 3 3 2" xfId="42094"/>
    <cellStyle name="Normálna 5 2 3 4 3 3 4" xfId="22006"/>
    <cellStyle name="Normálna 5 2 3 4 3 3 4 2" xfId="42095"/>
    <cellStyle name="Normálna 5 2 3 4 3 3 5" xfId="42096"/>
    <cellStyle name="Normálna 5 2 3 4 3 3 6" xfId="53704"/>
    <cellStyle name="Normálna 5 2 3 4 3 4" xfId="2509"/>
    <cellStyle name="Normálna 5 2 3 4 3 4 2" xfId="5347"/>
    <cellStyle name="Normálna 5 2 3 4 3 4 2 2" xfId="13302"/>
    <cellStyle name="Normálna 5 2 3 4 3 4 2 2 2" xfId="42097"/>
    <cellStyle name="Normálna 5 2 3 4 3 4 2 3" xfId="22009"/>
    <cellStyle name="Normálna 5 2 3 4 3 4 2 3 2" xfId="42098"/>
    <cellStyle name="Normálna 5 2 3 4 3 4 2 4" xfId="42099"/>
    <cellStyle name="Normálna 5 2 3 4 3 4 2 5" xfId="53705"/>
    <cellStyle name="Normálna 5 2 3 4 3 4 3" xfId="10466"/>
    <cellStyle name="Normálna 5 2 3 4 3 4 3 2" xfId="42100"/>
    <cellStyle name="Normálna 5 2 3 4 3 4 4" xfId="22008"/>
    <cellStyle name="Normálna 5 2 3 4 3 4 4 2" xfId="42101"/>
    <cellStyle name="Normálna 5 2 3 4 3 4 5" xfId="42102"/>
    <cellStyle name="Normálna 5 2 3 4 3 4 6" xfId="53706"/>
    <cellStyle name="Normálna 5 2 3 4 3 5" xfId="4554"/>
    <cellStyle name="Normálna 5 2 3 4 3 5 2" xfId="12509"/>
    <cellStyle name="Normálna 5 2 3 4 3 5 2 2" xfId="42103"/>
    <cellStyle name="Normálna 5 2 3 4 3 5 3" xfId="22010"/>
    <cellStyle name="Normálna 5 2 3 4 3 5 3 2" xfId="42104"/>
    <cellStyle name="Normálna 5 2 3 4 3 5 4" xfId="42105"/>
    <cellStyle name="Normálna 5 2 3 4 3 5 5" xfId="53707"/>
    <cellStyle name="Normálna 5 2 3 4 3 6" xfId="8552"/>
    <cellStyle name="Normálna 5 2 3 4 3 6 2" xfId="42106"/>
    <cellStyle name="Normálna 5 2 3 4 3 7" xfId="22001"/>
    <cellStyle name="Normálna 5 2 3 4 3 7 2" xfId="42107"/>
    <cellStyle name="Normálna 5 2 3 4 3 8" xfId="42108"/>
    <cellStyle name="Normálna 5 2 3 4 3 9" xfId="53708"/>
    <cellStyle name="Normálna 5 2 3 4 4" xfId="996"/>
    <cellStyle name="Normálna 5 2 3 4 4 2" xfId="2798"/>
    <cellStyle name="Normálna 5 2 3 4 4 2 2" xfId="7324"/>
    <cellStyle name="Normálna 5 2 3 4 4 2 2 2" xfId="15279"/>
    <cellStyle name="Normálna 5 2 3 4 4 2 2 2 2" xfId="42109"/>
    <cellStyle name="Normálna 5 2 3 4 4 2 2 3" xfId="22013"/>
    <cellStyle name="Normálna 5 2 3 4 4 2 2 3 2" xfId="42110"/>
    <cellStyle name="Normálna 5 2 3 4 4 2 2 4" xfId="42111"/>
    <cellStyle name="Normálna 5 2 3 4 4 2 2 5" xfId="53709"/>
    <cellStyle name="Normálna 5 2 3 4 4 2 3" xfId="10754"/>
    <cellStyle name="Normálna 5 2 3 4 4 2 3 2" xfId="42112"/>
    <cellStyle name="Normálna 5 2 3 4 4 2 4" xfId="22012"/>
    <cellStyle name="Normálna 5 2 3 4 4 2 4 2" xfId="42113"/>
    <cellStyle name="Normálna 5 2 3 4 4 2 5" xfId="42114"/>
    <cellStyle name="Normálna 5 2 3 4 4 2 6" xfId="53710"/>
    <cellStyle name="Normálna 5 2 3 4 4 3" xfId="5748"/>
    <cellStyle name="Normálna 5 2 3 4 4 3 2" xfId="13703"/>
    <cellStyle name="Normálna 5 2 3 4 4 3 2 2" xfId="42115"/>
    <cellStyle name="Normálna 5 2 3 4 4 3 3" xfId="22014"/>
    <cellStyle name="Normálna 5 2 3 4 4 3 3 2" xfId="42116"/>
    <cellStyle name="Normálna 5 2 3 4 4 3 4" xfId="42117"/>
    <cellStyle name="Normálna 5 2 3 4 4 3 5" xfId="53711"/>
    <cellStyle name="Normálna 5 2 3 4 4 4" xfId="8953"/>
    <cellStyle name="Normálna 5 2 3 4 4 4 2" xfId="42118"/>
    <cellStyle name="Normálna 5 2 3 4 4 5" xfId="22011"/>
    <cellStyle name="Normálna 5 2 3 4 4 5 2" xfId="42119"/>
    <cellStyle name="Normálna 5 2 3 4 4 6" xfId="42120"/>
    <cellStyle name="Normálna 5 2 3 4 4 7" xfId="53712"/>
    <cellStyle name="Normálna 5 2 3 4 5" xfId="1806"/>
    <cellStyle name="Normálna 5 2 3 4 5 2" xfId="6539"/>
    <cellStyle name="Normálna 5 2 3 4 5 2 2" xfId="14494"/>
    <cellStyle name="Normálna 5 2 3 4 5 2 2 2" xfId="42121"/>
    <cellStyle name="Normálna 5 2 3 4 5 2 3" xfId="22016"/>
    <cellStyle name="Normálna 5 2 3 4 5 2 3 2" xfId="42122"/>
    <cellStyle name="Normálna 5 2 3 4 5 2 4" xfId="42123"/>
    <cellStyle name="Normálna 5 2 3 4 5 2 5" xfId="53713"/>
    <cellStyle name="Normálna 5 2 3 4 5 3" xfId="9763"/>
    <cellStyle name="Normálna 5 2 3 4 5 3 2" xfId="42124"/>
    <cellStyle name="Normálna 5 2 3 4 5 4" xfId="22015"/>
    <cellStyle name="Normálna 5 2 3 4 5 4 2" xfId="42125"/>
    <cellStyle name="Normálna 5 2 3 4 5 5" xfId="42126"/>
    <cellStyle name="Normálna 5 2 3 4 5 6" xfId="53714"/>
    <cellStyle name="Normálna 5 2 3 4 6" xfId="4039"/>
    <cellStyle name="Normálna 5 2 3 4 6 2" xfId="4957"/>
    <cellStyle name="Normálna 5 2 3 4 6 2 2" xfId="12912"/>
    <cellStyle name="Normálna 5 2 3 4 6 2 2 2" xfId="42127"/>
    <cellStyle name="Normálna 5 2 3 4 6 2 3" xfId="22018"/>
    <cellStyle name="Normálna 5 2 3 4 6 2 3 2" xfId="42128"/>
    <cellStyle name="Normálna 5 2 3 4 6 2 4" xfId="42129"/>
    <cellStyle name="Normálna 5 2 3 4 6 2 5" xfId="53715"/>
    <cellStyle name="Normálna 5 2 3 4 6 3" xfId="11994"/>
    <cellStyle name="Normálna 5 2 3 4 6 3 2" xfId="42130"/>
    <cellStyle name="Normálna 5 2 3 4 6 4" xfId="22017"/>
    <cellStyle name="Normálna 5 2 3 4 6 4 2" xfId="42131"/>
    <cellStyle name="Normálna 5 2 3 4 6 5" xfId="42132"/>
    <cellStyle name="Normálna 5 2 3 4 6 6" xfId="53716"/>
    <cellStyle name="Normálna 5 2 3 4 7" xfId="4164"/>
    <cellStyle name="Normálna 5 2 3 4 7 2" xfId="12119"/>
    <cellStyle name="Normálna 5 2 3 4 7 2 2" xfId="42133"/>
    <cellStyle name="Normálna 5 2 3 4 7 3" xfId="22019"/>
    <cellStyle name="Normálna 5 2 3 4 7 3 2" xfId="42134"/>
    <cellStyle name="Normálna 5 2 3 4 7 4" xfId="42135"/>
    <cellStyle name="Normálna 5 2 3 4 7 5" xfId="53717"/>
    <cellStyle name="Normálna 5 2 3 4 8" xfId="8162"/>
    <cellStyle name="Normálna 5 2 3 4 8 2" xfId="42136"/>
    <cellStyle name="Normálna 5 2 3 4 9" xfId="21980"/>
    <cellStyle name="Normálna 5 2 3 4 9 2" xfId="42137"/>
    <cellStyle name="Normálna 5 2 3 5" xfId="291"/>
    <cellStyle name="Normálna 5 2 3 5 10" xfId="53718"/>
    <cellStyle name="Normálna 5 2 3 5 2" xfId="687"/>
    <cellStyle name="Normálna 5 2 3 5 2 2" xfId="1482"/>
    <cellStyle name="Normálna 5 2 3 5 2 2 2" xfId="3284"/>
    <cellStyle name="Normálna 5 2 3 5 2 2 2 2" xfId="7810"/>
    <cellStyle name="Normálna 5 2 3 5 2 2 2 2 2" xfId="15765"/>
    <cellStyle name="Normálna 5 2 3 5 2 2 2 2 2 2" xfId="42138"/>
    <cellStyle name="Normálna 5 2 3 5 2 2 2 2 3" xfId="22024"/>
    <cellStyle name="Normálna 5 2 3 5 2 2 2 2 3 2" xfId="42139"/>
    <cellStyle name="Normálna 5 2 3 5 2 2 2 2 4" xfId="42140"/>
    <cellStyle name="Normálna 5 2 3 5 2 2 2 2 5" xfId="53719"/>
    <cellStyle name="Normálna 5 2 3 5 2 2 2 3" xfId="11240"/>
    <cellStyle name="Normálna 5 2 3 5 2 2 2 3 2" xfId="42141"/>
    <cellStyle name="Normálna 5 2 3 5 2 2 2 4" xfId="22023"/>
    <cellStyle name="Normálna 5 2 3 5 2 2 2 4 2" xfId="42142"/>
    <cellStyle name="Normálna 5 2 3 5 2 2 2 5" xfId="42143"/>
    <cellStyle name="Normálna 5 2 3 5 2 2 2 6" xfId="53720"/>
    <cellStyle name="Normálna 5 2 3 5 2 2 3" xfId="6234"/>
    <cellStyle name="Normálna 5 2 3 5 2 2 3 2" xfId="14189"/>
    <cellStyle name="Normálna 5 2 3 5 2 2 3 2 2" xfId="42144"/>
    <cellStyle name="Normálna 5 2 3 5 2 2 3 3" xfId="22025"/>
    <cellStyle name="Normálna 5 2 3 5 2 2 3 3 2" xfId="42145"/>
    <cellStyle name="Normálna 5 2 3 5 2 2 3 4" xfId="42146"/>
    <cellStyle name="Normálna 5 2 3 5 2 2 3 5" xfId="53721"/>
    <cellStyle name="Normálna 5 2 3 5 2 2 4" xfId="9439"/>
    <cellStyle name="Normálna 5 2 3 5 2 2 4 2" xfId="42147"/>
    <cellStyle name="Normálna 5 2 3 5 2 2 5" xfId="22022"/>
    <cellStyle name="Normálna 5 2 3 5 2 2 5 2" xfId="42148"/>
    <cellStyle name="Normálna 5 2 3 5 2 2 6" xfId="42149"/>
    <cellStyle name="Normálna 5 2 3 5 2 2 7" xfId="53722"/>
    <cellStyle name="Normálna 5 2 3 5 2 3" xfId="2292"/>
    <cellStyle name="Normálna 5 2 3 5 2 3 2" xfId="7025"/>
    <cellStyle name="Normálna 5 2 3 5 2 3 2 2" xfId="14980"/>
    <cellStyle name="Normálna 5 2 3 5 2 3 2 2 2" xfId="42150"/>
    <cellStyle name="Normálna 5 2 3 5 2 3 2 3" xfId="22027"/>
    <cellStyle name="Normálna 5 2 3 5 2 3 2 3 2" xfId="42151"/>
    <cellStyle name="Normálna 5 2 3 5 2 3 2 4" xfId="42152"/>
    <cellStyle name="Normálna 5 2 3 5 2 3 2 5" xfId="53723"/>
    <cellStyle name="Normálna 5 2 3 5 2 3 3" xfId="10249"/>
    <cellStyle name="Normálna 5 2 3 5 2 3 3 2" xfId="42153"/>
    <cellStyle name="Normálna 5 2 3 5 2 3 4" xfId="22026"/>
    <cellStyle name="Normálna 5 2 3 5 2 3 4 2" xfId="42154"/>
    <cellStyle name="Normálna 5 2 3 5 2 3 5" xfId="42155"/>
    <cellStyle name="Normálna 5 2 3 5 2 3 6" xfId="53724"/>
    <cellStyle name="Normálna 5 2 3 5 2 4" xfId="2487"/>
    <cellStyle name="Normálna 5 2 3 5 2 4 2" xfId="5443"/>
    <cellStyle name="Normálna 5 2 3 5 2 4 2 2" xfId="13398"/>
    <cellStyle name="Normálna 5 2 3 5 2 4 2 2 2" xfId="42156"/>
    <cellStyle name="Normálna 5 2 3 5 2 4 2 3" xfId="22029"/>
    <cellStyle name="Normálna 5 2 3 5 2 4 2 3 2" xfId="42157"/>
    <cellStyle name="Normálna 5 2 3 5 2 4 2 4" xfId="42158"/>
    <cellStyle name="Normálna 5 2 3 5 2 4 2 5" xfId="53725"/>
    <cellStyle name="Normálna 5 2 3 5 2 4 3" xfId="10444"/>
    <cellStyle name="Normálna 5 2 3 5 2 4 3 2" xfId="42159"/>
    <cellStyle name="Normálna 5 2 3 5 2 4 4" xfId="22028"/>
    <cellStyle name="Normálna 5 2 3 5 2 4 4 2" xfId="42160"/>
    <cellStyle name="Normálna 5 2 3 5 2 4 5" xfId="42161"/>
    <cellStyle name="Normálna 5 2 3 5 2 4 6" xfId="53726"/>
    <cellStyle name="Normálna 5 2 3 5 2 5" xfId="4650"/>
    <cellStyle name="Normálna 5 2 3 5 2 5 2" xfId="12605"/>
    <cellStyle name="Normálna 5 2 3 5 2 5 2 2" xfId="42162"/>
    <cellStyle name="Normálna 5 2 3 5 2 5 3" xfId="22030"/>
    <cellStyle name="Normálna 5 2 3 5 2 5 3 2" xfId="42163"/>
    <cellStyle name="Normálna 5 2 3 5 2 5 4" xfId="42164"/>
    <cellStyle name="Normálna 5 2 3 5 2 5 5" xfId="53727"/>
    <cellStyle name="Normálna 5 2 3 5 2 6" xfId="8648"/>
    <cellStyle name="Normálna 5 2 3 5 2 6 2" xfId="42165"/>
    <cellStyle name="Normálna 5 2 3 5 2 7" xfId="22021"/>
    <cellStyle name="Normálna 5 2 3 5 2 7 2" xfId="42166"/>
    <cellStyle name="Normálna 5 2 3 5 2 8" xfId="42167"/>
    <cellStyle name="Normálna 5 2 3 5 2 9" xfId="53728"/>
    <cellStyle name="Normálna 5 2 3 5 3" xfId="1092"/>
    <cellStyle name="Normálna 5 2 3 5 3 2" xfId="2894"/>
    <cellStyle name="Normálna 5 2 3 5 3 2 2" xfId="7420"/>
    <cellStyle name="Normálna 5 2 3 5 3 2 2 2" xfId="15375"/>
    <cellStyle name="Normálna 5 2 3 5 3 2 2 2 2" xfId="42168"/>
    <cellStyle name="Normálna 5 2 3 5 3 2 2 3" xfId="22033"/>
    <cellStyle name="Normálna 5 2 3 5 3 2 2 3 2" xfId="42169"/>
    <cellStyle name="Normálna 5 2 3 5 3 2 2 4" xfId="42170"/>
    <cellStyle name="Normálna 5 2 3 5 3 2 2 5" xfId="53729"/>
    <cellStyle name="Normálna 5 2 3 5 3 2 3" xfId="10850"/>
    <cellStyle name="Normálna 5 2 3 5 3 2 3 2" xfId="42171"/>
    <cellStyle name="Normálna 5 2 3 5 3 2 4" xfId="22032"/>
    <cellStyle name="Normálna 5 2 3 5 3 2 4 2" xfId="42172"/>
    <cellStyle name="Normálna 5 2 3 5 3 2 5" xfId="42173"/>
    <cellStyle name="Normálna 5 2 3 5 3 2 6" xfId="53730"/>
    <cellStyle name="Normálna 5 2 3 5 3 3" xfId="5844"/>
    <cellStyle name="Normálna 5 2 3 5 3 3 2" xfId="13799"/>
    <cellStyle name="Normálna 5 2 3 5 3 3 2 2" xfId="42174"/>
    <cellStyle name="Normálna 5 2 3 5 3 3 3" xfId="22034"/>
    <cellStyle name="Normálna 5 2 3 5 3 3 3 2" xfId="42175"/>
    <cellStyle name="Normálna 5 2 3 5 3 3 4" xfId="42176"/>
    <cellStyle name="Normálna 5 2 3 5 3 3 5" xfId="53731"/>
    <cellStyle name="Normálna 5 2 3 5 3 4" xfId="9049"/>
    <cellStyle name="Normálna 5 2 3 5 3 4 2" xfId="42177"/>
    <cellStyle name="Normálna 5 2 3 5 3 5" xfId="22031"/>
    <cellStyle name="Normálna 5 2 3 5 3 5 2" xfId="42178"/>
    <cellStyle name="Normálna 5 2 3 5 3 6" xfId="42179"/>
    <cellStyle name="Normálna 5 2 3 5 3 7" xfId="53732"/>
    <cellStyle name="Normálna 5 2 3 5 4" xfId="1902"/>
    <cellStyle name="Normálna 5 2 3 5 4 2" xfId="6635"/>
    <cellStyle name="Normálna 5 2 3 5 4 2 2" xfId="14590"/>
    <cellStyle name="Normálna 5 2 3 5 4 2 2 2" xfId="42180"/>
    <cellStyle name="Normálna 5 2 3 5 4 2 3" xfId="22036"/>
    <cellStyle name="Normálna 5 2 3 5 4 2 3 2" xfId="42181"/>
    <cellStyle name="Normálna 5 2 3 5 4 2 4" xfId="42182"/>
    <cellStyle name="Normálna 5 2 3 5 4 2 5" xfId="53733"/>
    <cellStyle name="Normálna 5 2 3 5 4 3" xfId="9859"/>
    <cellStyle name="Normálna 5 2 3 5 4 3 2" xfId="42183"/>
    <cellStyle name="Normálna 5 2 3 5 4 4" xfId="22035"/>
    <cellStyle name="Normálna 5 2 3 5 4 4 2" xfId="42184"/>
    <cellStyle name="Normálna 5 2 3 5 4 5" xfId="42185"/>
    <cellStyle name="Normálna 5 2 3 5 4 6" xfId="53734"/>
    <cellStyle name="Normálna 5 2 3 5 5" xfId="3898"/>
    <cellStyle name="Normálna 5 2 3 5 5 2" xfId="5053"/>
    <cellStyle name="Normálna 5 2 3 5 5 2 2" xfId="13008"/>
    <cellStyle name="Normálna 5 2 3 5 5 2 2 2" xfId="42186"/>
    <cellStyle name="Normálna 5 2 3 5 5 2 3" xfId="22038"/>
    <cellStyle name="Normálna 5 2 3 5 5 2 3 2" xfId="42187"/>
    <cellStyle name="Normálna 5 2 3 5 5 2 4" xfId="42188"/>
    <cellStyle name="Normálna 5 2 3 5 5 2 5" xfId="53735"/>
    <cellStyle name="Normálna 5 2 3 5 5 3" xfId="11853"/>
    <cellStyle name="Normálna 5 2 3 5 5 3 2" xfId="42189"/>
    <cellStyle name="Normálna 5 2 3 5 5 4" xfId="22037"/>
    <cellStyle name="Normálna 5 2 3 5 5 4 2" xfId="42190"/>
    <cellStyle name="Normálna 5 2 3 5 5 5" xfId="42191"/>
    <cellStyle name="Normálna 5 2 3 5 5 6" xfId="53736"/>
    <cellStyle name="Normálna 5 2 3 5 6" xfId="4260"/>
    <cellStyle name="Normálna 5 2 3 5 6 2" xfId="12215"/>
    <cellStyle name="Normálna 5 2 3 5 6 2 2" xfId="42192"/>
    <cellStyle name="Normálna 5 2 3 5 6 3" xfId="22039"/>
    <cellStyle name="Normálna 5 2 3 5 6 3 2" xfId="42193"/>
    <cellStyle name="Normálna 5 2 3 5 6 4" xfId="42194"/>
    <cellStyle name="Normálna 5 2 3 5 6 5" xfId="53737"/>
    <cellStyle name="Normálna 5 2 3 5 7" xfId="8258"/>
    <cellStyle name="Normálna 5 2 3 5 7 2" xfId="42195"/>
    <cellStyle name="Normálna 5 2 3 5 8" xfId="22020"/>
    <cellStyle name="Normálna 5 2 3 5 8 2" xfId="42196"/>
    <cellStyle name="Normálna 5 2 3 5 9" xfId="42197"/>
    <cellStyle name="Normálna 5 2 3 6" xfId="494"/>
    <cellStyle name="Normálna 5 2 3 6 2" xfId="1289"/>
    <cellStyle name="Normálna 5 2 3 6 2 2" xfId="3091"/>
    <cellStyle name="Normálna 5 2 3 6 2 2 2" xfId="7617"/>
    <cellStyle name="Normálna 5 2 3 6 2 2 2 2" xfId="15572"/>
    <cellStyle name="Normálna 5 2 3 6 2 2 2 2 2" xfId="42198"/>
    <cellStyle name="Normálna 5 2 3 6 2 2 2 3" xfId="22043"/>
    <cellStyle name="Normálna 5 2 3 6 2 2 2 3 2" xfId="42199"/>
    <cellStyle name="Normálna 5 2 3 6 2 2 2 4" xfId="42200"/>
    <cellStyle name="Normálna 5 2 3 6 2 2 2 5" xfId="53738"/>
    <cellStyle name="Normálna 5 2 3 6 2 2 3" xfId="11047"/>
    <cellStyle name="Normálna 5 2 3 6 2 2 3 2" xfId="42201"/>
    <cellStyle name="Normálna 5 2 3 6 2 2 4" xfId="22042"/>
    <cellStyle name="Normálna 5 2 3 6 2 2 4 2" xfId="42202"/>
    <cellStyle name="Normálna 5 2 3 6 2 2 5" xfId="42203"/>
    <cellStyle name="Normálna 5 2 3 6 2 2 6" xfId="53739"/>
    <cellStyle name="Normálna 5 2 3 6 2 3" xfId="6041"/>
    <cellStyle name="Normálna 5 2 3 6 2 3 2" xfId="13996"/>
    <cellStyle name="Normálna 5 2 3 6 2 3 2 2" xfId="42204"/>
    <cellStyle name="Normálna 5 2 3 6 2 3 3" xfId="22044"/>
    <cellStyle name="Normálna 5 2 3 6 2 3 3 2" xfId="42205"/>
    <cellStyle name="Normálna 5 2 3 6 2 3 4" xfId="42206"/>
    <cellStyle name="Normálna 5 2 3 6 2 3 5" xfId="53740"/>
    <cellStyle name="Normálna 5 2 3 6 2 4" xfId="9246"/>
    <cellStyle name="Normálna 5 2 3 6 2 4 2" xfId="42207"/>
    <cellStyle name="Normálna 5 2 3 6 2 5" xfId="22041"/>
    <cellStyle name="Normálna 5 2 3 6 2 5 2" xfId="42208"/>
    <cellStyle name="Normálna 5 2 3 6 2 6" xfId="42209"/>
    <cellStyle name="Normálna 5 2 3 6 2 7" xfId="53741"/>
    <cellStyle name="Normálna 5 2 3 6 3" xfId="2099"/>
    <cellStyle name="Normálna 5 2 3 6 3 2" xfId="6832"/>
    <cellStyle name="Normálna 5 2 3 6 3 2 2" xfId="14787"/>
    <cellStyle name="Normálna 5 2 3 6 3 2 2 2" xfId="42210"/>
    <cellStyle name="Normálna 5 2 3 6 3 2 3" xfId="22046"/>
    <cellStyle name="Normálna 5 2 3 6 3 2 3 2" xfId="42211"/>
    <cellStyle name="Normálna 5 2 3 6 3 2 4" xfId="42212"/>
    <cellStyle name="Normálna 5 2 3 6 3 2 5" xfId="53742"/>
    <cellStyle name="Normálna 5 2 3 6 3 3" xfId="10056"/>
    <cellStyle name="Normálna 5 2 3 6 3 3 2" xfId="42213"/>
    <cellStyle name="Normálna 5 2 3 6 3 4" xfId="22045"/>
    <cellStyle name="Normálna 5 2 3 6 3 4 2" xfId="42214"/>
    <cellStyle name="Normálna 5 2 3 6 3 5" xfId="42215"/>
    <cellStyle name="Normálna 5 2 3 6 3 6" xfId="53743"/>
    <cellStyle name="Normálna 5 2 3 6 4" xfId="2550"/>
    <cellStyle name="Normálna 5 2 3 6 4 2" xfId="5250"/>
    <cellStyle name="Normálna 5 2 3 6 4 2 2" xfId="13205"/>
    <cellStyle name="Normálna 5 2 3 6 4 2 2 2" xfId="42216"/>
    <cellStyle name="Normálna 5 2 3 6 4 2 3" xfId="22048"/>
    <cellStyle name="Normálna 5 2 3 6 4 2 3 2" xfId="42217"/>
    <cellStyle name="Normálna 5 2 3 6 4 2 4" xfId="42218"/>
    <cellStyle name="Normálna 5 2 3 6 4 2 5" xfId="53744"/>
    <cellStyle name="Normálna 5 2 3 6 4 3" xfId="10507"/>
    <cellStyle name="Normálna 5 2 3 6 4 3 2" xfId="42219"/>
    <cellStyle name="Normálna 5 2 3 6 4 4" xfId="22047"/>
    <cellStyle name="Normálna 5 2 3 6 4 4 2" xfId="42220"/>
    <cellStyle name="Normálna 5 2 3 6 4 5" xfId="42221"/>
    <cellStyle name="Normálna 5 2 3 6 4 6" xfId="53745"/>
    <cellStyle name="Normálna 5 2 3 6 5" xfId="4457"/>
    <cellStyle name="Normálna 5 2 3 6 5 2" xfId="12412"/>
    <cellStyle name="Normálna 5 2 3 6 5 2 2" xfId="42222"/>
    <cellStyle name="Normálna 5 2 3 6 5 3" xfId="22049"/>
    <cellStyle name="Normálna 5 2 3 6 5 3 2" xfId="42223"/>
    <cellStyle name="Normálna 5 2 3 6 5 4" xfId="42224"/>
    <cellStyle name="Normálna 5 2 3 6 5 5" xfId="53746"/>
    <cellStyle name="Normálna 5 2 3 6 6" xfId="8455"/>
    <cellStyle name="Normálna 5 2 3 6 6 2" xfId="42225"/>
    <cellStyle name="Normálna 5 2 3 6 7" xfId="22040"/>
    <cellStyle name="Normálna 5 2 3 6 7 2" xfId="42226"/>
    <cellStyle name="Normálna 5 2 3 6 8" xfId="42227"/>
    <cellStyle name="Normálna 5 2 3 6 9" xfId="53747"/>
    <cellStyle name="Normálna 5 2 3 7" xfId="899"/>
    <cellStyle name="Normálna 5 2 3 7 2" xfId="2701"/>
    <cellStyle name="Normálna 5 2 3 7 2 2" xfId="7227"/>
    <cellStyle name="Normálna 5 2 3 7 2 2 2" xfId="15182"/>
    <cellStyle name="Normálna 5 2 3 7 2 2 2 2" xfId="42228"/>
    <cellStyle name="Normálna 5 2 3 7 2 2 3" xfId="22052"/>
    <cellStyle name="Normálna 5 2 3 7 2 2 3 2" xfId="42229"/>
    <cellStyle name="Normálna 5 2 3 7 2 2 4" xfId="42230"/>
    <cellStyle name="Normálna 5 2 3 7 2 2 5" xfId="53748"/>
    <cellStyle name="Normálna 5 2 3 7 2 3" xfId="10657"/>
    <cellStyle name="Normálna 5 2 3 7 2 3 2" xfId="42231"/>
    <cellStyle name="Normálna 5 2 3 7 2 4" xfId="22051"/>
    <cellStyle name="Normálna 5 2 3 7 2 4 2" xfId="42232"/>
    <cellStyle name="Normálna 5 2 3 7 2 5" xfId="42233"/>
    <cellStyle name="Normálna 5 2 3 7 2 6" xfId="53749"/>
    <cellStyle name="Normálna 5 2 3 7 3" xfId="5651"/>
    <cellStyle name="Normálna 5 2 3 7 3 2" xfId="13606"/>
    <cellStyle name="Normálna 5 2 3 7 3 2 2" xfId="42234"/>
    <cellStyle name="Normálna 5 2 3 7 3 3" xfId="22053"/>
    <cellStyle name="Normálna 5 2 3 7 3 3 2" xfId="42235"/>
    <cellStyle name="Normálna 5 2 3 7 3 4" xfId="42236"/>
    <cellStyle name="Normálna 5 2 3 7 3 5" xfId="53750"/>
    <cellStyle name="Normálna 5 2 3 7 4" xfId="8856"/>
    <cellStyle name="Normálna 5 2 3 7 4 2" xfId="42237"/>
    <cellStyle name="Normálna 5 2 3 7 5" xfId="22050"/>
    <cellStyle name="Normálna 5 2 3 7 5 2" xfId="42238"/>
    <cellStyle name="Normálna 5 2 3 7 6" xfId="42239"/>
    <cellStyle name="Normálna 5 2 3 7 7" xfId="53751"/>
    <cellStyle name="Normálna 5 2 3 8" xfId="1707"/>
    <cellStyle name="Normálna 5 2 3 8 2" xfId="6442"/>
    <cellStyle name="Normálna 5 2 3 8 2 2" xfId="14397"/>
    <cellStyle name="Normálna 5 2 3 8 2 2 2" xfId="42240"/>
    <cellStyle name="Normálna 5 2 3 8 2 3" xfId="22055"/>
    <cellStyle name="Normálna 5 2 3 8 2 3 2" xfId="42241"/>
    <cellStyle name="Normálna 5 2 3 8 2 4" xfId="42242"/>
    <cellStyle name="Normálna 5 2 3 8 2 5" xfId="53752"/>
    <cellStyle name="Normálna 5 2 3 8 3" xfId="9664"/>
    <cellStyle name="Normálna 5 2 3 8 3 2" xfId="42243"/>
    <cellStyle name="Normálna 5 2 3 8 4" xfId="22054"/>
    <cellStyle name="Normálna 5 2 3 8 4 2" xfId="42244"/>
    <cellStyle name="Normálna 5 2 3 8 5" xfId="42245"/>
    <cellStyle name="Normálna 5 2 3 8 6" xfId="53753"/>
    <cellStyle name="Normálna 5 2 3 9" xfId="3705"/>
    <cellStyle name="Normálna 5 2 3 9 2" xfId="4860"/>
    <cellStyle name="Normálna 5 2 3 9 2 2" xfId="12815"/>
    <cellStyle name="Normálna 5 2 3 9 2 2 2" xfId="42246"/>
    <cellStyle name="Normálna 5 2 3 9 2 3" xfId="22057"/>
    <cellStyle name="Normálna 5 2 3 9 2 3 2" xfId="42247"/>
    <cellStyle name="Normálna 5 2 3 9 2 4" xfId="42248"/>
    <cellStyle name="Normálna 5 2 3 9 2 5" xfId="53754"/>
    <cellStyle name="Normálna 5 2 3 9 3" xfId="11660"/>
    <cellStyle name="Normálna 5 2 3 9 3 2" xfId="42249"/>
    <cellStyle name="Normálna 5 2 3 9 4" xfId="22056"/>
    <cellStyle name="Normálna 5 2 3 9 4 2" xfId="42250"/>
    <cellStyle name="Normálna 5 2 3 9 5" xfId="42251"/>
    <cellStyle name="Normálna 5 2 3 9 6" xfId="53755"/>
    <cellStyle name="Normálna 5 2 4" xfId="107"/>
    <cellStyle name="Normálna 5 2 4 10" xfId="22058"/>
    <cellStyle name="Normálna 5 2 4 10 2" xfId="42252"/>
    <cellStyle name="Normálna 5 2 4 11" xfId="42253"/>
    <cellStyle name="Normálna 5 2 4 12" xfId="53756"/>
    <cellStyle name="Normálna 5 2 4 2" xfId="208"/>
    <cellStyle name="Normálna 5 2 4 2 10" xfId="42254"/>
    <cellStyle name="Normálna 5 2 4 2 11" xfId="53757"/>
    <cellStyle name="Normálna 5 2 4 2 2" xfId="407"/>
    <cellStyle name="Normálna 5 2 4 2 2 10" xfId="53758"/>
    <cellStyle name="Normálna 5 2 4 2 2 2" xfId="799"/>
    <cellStyle name="Normálna 5 2 4 2 2 2 2" xfId="1594"/>
    <cellStyle name="Normálna 5 2 4 2 2 2 2 2" xfId="3396"/>
    <cellStyle name="Normálna 5 2 4 2 2 2 2 2 2" xfId="7922"/>
    <cellStyle name="Normálna 5 2 4 2 2 2 2 2 2 2" xfId="15877"/>
    <cellStyle name="Normálna 5 2 4 2 2 2 2 2 2 2 2" xfId="42255"/>
    <cellStyle name="Normálna 5 2 4 2 2 2 2 2 2 3" xfId="22064"/>
    <cellStyle name="Normálna 5 2 4 2 2 2 2 2 2 3 2" xfId="42256"/>
    <cellStyle name="Normálna 5 2 4 2 2 2 2 2 2 4" xfId="42257"/>
    <cellStyle name="Normálna 5 2 4 2 2 2 2 2 2 5" xfId="53759"/>
    <cellStyle name="Normálna 5 2 4 2 2 2 2 2 3" xfId="11352"/>
    <cellStyle name="Normálna 5 2 4 2 2 2 2 2 3 2" xfId="42258"/>
    <cellStyle name="Normálna 5 2 4 2 2 2 2 2 4" xfId="22063"/>
    <cellStyle name="Normálna 5 2 4 2 2 2 2 2 4 2" xfId="42259"/>
    <cellStyle name="Normálna 5 2 4 2 2 2 2 2 5" xfId="42260"/>
    <cellStyle name="Normálna 5 2 4 2 2 2 2 2 6" xfId="53760"/>
    <cellStyle name="Normálna 5 2 4 2 2 2 2 3" xfId="6346"/>
    <cellStyle name="Normálna 5 2 4 2 2 2 2 3 2" xfId="14301"/>
    <cellStyle name="Normálna 5 2 4 2 2 2 2 3 2 2" xfId="42261"/>
    <cellStyle name="Normálna 5 2 4 2 2 2 2 3 3" xfId="22065"/>
    <cellStyle name="Normálna 5 2 4 2 2 2 2 3 3 2" xfId="42262"/>
    <cellStyle name="Normálna 5 2 4 2 2 2 2 3 4" xfId="42263"/>
    <cellStyle name="Normálna 5 2 4 2 2 2 2 3 5" xfId="53761"/>
    <cellStyle name="Normálna 5 2 4 2 2 2 2 4" xfId="9551"/>
    <cellStyle name="Normálna 5 2 4 2 2 2 2 4 2" xfId="42264"/>
    <cellStyle name="Normálna 5 2 4 2 2 2 2 5" xfId="22062"/>
    <cellStyle name="Normálna 5 2 4 2 2 2 2 5 2" xfId="42265"/>
    <cellStyle name="Normálna 5 2 4 2 2 2 2 6" xfId="42266"/>
    <cellStyle name="Normálna 5 2 4 2 2 2 2 7" xfId="53762"/>
    <cellStyle name="Normálna 5 2 4 2 2 2 3" xfId="2404"/>
    <cellStyle name="Normálna 5 2 4 2 2 2 3 2" xfId="7137"/>
    <cellStyle name="Normálna 5 2 4 2 2 2 3 2 2" xfId="15092"/>
    <cellStyle name="Normálna 5 2 4 2 2 2 3 2 2 2" xfId="42267"/>
    <cellStyle name="Normálna 5 2 4 2 2 2 3 2 3" xfId="22067"/>
    <cellStyle name="Normálna 5 2 4 2 2 2 3 2 3 2" xfId="42268"/>
    <cellStyle name="Normálna 5 2 4 2 2 2 3 2 4" xfId="42269"/>
    <cellStyle name="Normálna 5 2 4 2 2 2 3 2 5" xfId="53763"/>
    <cellStyle name="Normálna 5 2 4 2 2 2 3 3" xfId="10361"/>
    <cellStyle name="Normálna 5 2 4 2 2 2 3 3 2" xfId="42270"/>
    <cellStyle name="Normálna 5 2 4 2 2 2 3 4" xfId="22066"/>
    <cellStyle name="Normálna 5 2 4 2 2 2 3 4 2" xfId="42271"/>
    <cellStyle name="Normálna 5 2 4 2 2 2 3 5" xfId="42272"/>
    <cellStyle name="Normálna 5 2 4 2 2 2 3 6" xfId="53764"/>
    <cellStyle name="Normálna 5 2 4 2 2 2 4" xfId="3575"/>
    <cellStyle name="Normálna 5 2 4 2 2 2 4 2" xfId="5555"/>
    <cellStyle name="Normálna 5 2 4 2 2 2 4 2 2" xfId="13510"/>
    <cellStyle name="Normálna 5 2 4 2 2 2 4 2 2 2" xfId="42273"/>
    <cellStyle name="Normálna 5 2 4 2 2 2 4 2 3" xfId="22069"/>
    <cellStyle name="Normálna 5 2 4 2 2 2 4 2 3 2" xfId="42274"/>
    <cellStyle name="Normálna 5 2 4 2 2 2 4 2 4" xfId="42275"/>
    <cellStyle name="Normálna 5 2 4 2 2 2 4 2 5" xfId="53765"/>
    <cellStyle name="Normálna 5 2 4 2 2 2 4 3" xfId="11531"/>
    <cellStyle name="Normálna 5 2 4 2 2 2 4 3 2" xfId="42276"/>
    <cellStyle name="Normálna 5 2 4 2 2 2 4 4" xfId="22068"/>
    <cellStyle name="Normálna 5 2 4 2 2 2 4 4 2" xfId="42277"/>
    <cellStyle name="Normálna 5 2 4 2 2 2 4 5" xfId="42278"/>
    <cellStyle name="Normálna 5 2 4 2 2 2 4 6" xfId="53766"/>
    <cellStyle name="Normálna 5 2 4 2 2 2 5" xfId="4762"/>
    <cellStyle name="Normálna 5 2 4 2 2 2 5 2" xfId="12717"/>
    <cellStyle name="Normálna 5 2 4 2 2 2 5 2 2" xfId="42279"/>
    <cellStyle name="Normálna 5 2 4 2 2 2 5 3" xfId="22070"/>
    <cellStyle name="Normálna 5 2 4 2 2 2 5 3 2" xfId="42280"/>
    <cellStyle name="Normálna 5 2 4 2 2 2 5 4" xfId="42281"/>
    <cellStyle name="Normálna 5 2 4 2 2 2 5 5" xfId="53767"/>
    <cellStyle name="Normálna 5 2 4 2 2 2 6" xfId="8760"/>
    <cellStyle name="Normálna 5 2 4 2 2 2 6 2" xfId="42282"/>
    <cellStyle name="Normálna 5 2 4 2 2 2 7" xfId="22061"/>
    <cellStyle name="Normálna 5 2 4 2 2 2 7 2" xfId="42283"/>
    <cellStyle name="Normálna 5 2 4 2 2 2 8" xfId="42284"/>
    <cellStyle name="Normálna 5 2 4 2 2 2 9" xfId="53768"/>
    <cellStyle name="Normálna 5 2 4 2 2 3" xfId="1204"/>
    <cellStyle name="Normálna 5 2 4 2 2 3 2" xfId="3006"/>
    <cellStyle name="Normálna 5 2 4 2 2 3 2 2" xfId="7532"/>
    <cellStyle name="Normálna 5 2 4 2 2 3 2 2 2" xfId="15487"/>
    <cellStyle name="Normálna 5 2 4 2 2 3 2 2 2 2" xfId="42285"/>
    <cellStyle name="Normálna 5 2 4 2 2 3 2 2 3" xfId="22073"/>
    <cellStyle name="Normálna 5 2 4 2 2 3 2 2 3 2" xfId="42286"/>
    <cellStyle name="Normálna 5 2 4 2 2 3 2 2 4" xfId="42287"/>
    <cellStyle name="Normálna 5 2 4 2 2 3 2 2 5" xfId="53769"/>
    <cellStyle name="Normálna 5 2 4 2 2 3 2 3" xfId="10962"/>
    <cellStyle name="Normálna 5 2 4 2 2 3 2 3 2" xfId="42288"/>
    <cellStyle name="Normálna 5 2 4 2 2 3 2 4" xfId="22072"/>
    <cellStyle name="Normálna 5 2 4 2 2 3 2 4 2" xfId="42289"/>
    <cellStyle name="Normálna 5 2 4 2 2 3 2 5" xfId="42290"/>
    <cellStyle name="Normálna 5 2 4 2 2 3 2 6" xfId="53770"/>
    <cellStyle name="Normálna 5 2 4 2 2 3 3" xfId="5956"/>
    <cellStyle name="Normálna 5 2 4 2 2 3 3 2" xfId="13911"/>
    <cellStyle name="Normálna 5 2 4 2 2 3 3 2 2" xfId="42291"/>
    <cellStyle name="Normálna 5 2 4 2 2 3 3 3" xfId="22074"/>
    <cellStyle name="Normálna 5 2 4 2 2 3 3 3 2" xfId="42292"/>
    <cellStyle name="Normálna 5 2 4 2 2 3 3 4" xfId="42293"/>
    <cellStyle name="Normálna 5 2 4 2 2 3 3 5" xfId="53771"/>
    <cellStyle name="Normálna 5 2 4 2 2 3 4" xfId="9161"/>
    <cellStyle name="Normálna 5 2 4 2 2 3 4 2" xfId="42294"/>
    <cellStyle name="Normálna 5 2 4 2 2 3 5" xfId="22071"/>
    <cellStyle name="Normálna 5 2 4 2 2 3 5 2" xfId="42295"/>
    <cellStyle name="Normálna 5 2 4 2 2 3 6" xfId="42296"/>
    <cellStyle name="Normálna 5 2 4 2 2 3 7" xfId="53772"/>
    <cellStyle name="Normálna 5 2 4 2 2 4" xfId="2014"/>
    <cellStyle name="Normálna 5 2 4 2 2 4 2" xfId="6747"/>
    <cellStyle name="Normálna 5 2 4 2 2 4 2 2" xfId="14702"/>
    <cellStyle name="Normálna 5 2 4 2 2 4 2 2 2" xfId="42297"/>
    <cellStyle name="Normálna 5 2 4 2 2 4 2 3" xfId="22076"/>
    <cellStyle name="Normálna 5 2 4 2 2 4 2 3 2" xfId="42298"/>
    <cellStyle name="Normálna 5 2 4 2 2 4 2 4" xfId="42299"/>
    <cellStyle name="Normálna 5 2 4 2 2 4 2 5" xfId="53773"/>
    <cellStyle name="Normálna 5 2 4 2 2 4 3" xfId="9971"/>
    <cellStyle name="Normálna 5 2 4 2 2 4 3 2" xfId="42300"/>
    <cellStyle name="Normálna 5 2 4 2 2 4 4" xfId="22075"/>
    <cellStyle name="Normálna 5 2 4 2 2 4 4 2" xfId="42301"/>
    <cellStyle name="Normálna 5 2 4 2 2 4 5" xfId="42302"/>
    <cellStyle name="Normálna 5 2 4 2 2 4 6" xfId="53774"/>
    <cellStyle name="Normálna 5 2 4 2 2 5" xfId="2497"/>
    <cellStyle name="Normálna 5 2 4 2 2 5 2" xfId="5165"/>
    <cellStyle name="Normálna 5 2 4 2 2 5 2 2" xfId="13120"/>
    <cellStyle name="Normálna 5 2 4 2 2 5 2 2 2" xfId="42303"/>
    <cellStyle name="Normálna 5 2 4 2 2 5 2 3" xfId="22078"/>
    <cellStyle name="Normálna 5 2 4 2 2 5 2 3 2" xfId="42304"/>
    <cellStyle name="Normálna 5 2 4 2 2 5 2 4" xfId="42305"/>
    <cellStyle name="Normálna 5 2 4 2 2 5 2 5" xfId="53775"/>
    <cellStyle name="Normálna 5 2 4 2 2 5 3" xfId="10454"/>
    <cellStyle name="Normálna 5 2 4 2 2 5 3 2" xfId="42306"/>
    <cellStyle name="Normálna 5 2 4 2 2 5 4" xfId="22077"/>
    <cellStyle name="Normálna 5 2 4 2 2 5 4 2" xfId="42307"/>
    <cellStyle name="Normálna 5 2 4 2 2 5 5" xfId="42308"/>
    <cellStyle name="Normálna 5 2 4 2 2 5 6" xfId="53776"/>
    <cellStyle name="Normálna 5 2 4 2 2 6" xfId="4372"/>
    <cellStyle name="Normálna 5 2 4 2 2 6 2" xfId="12327"/>
    <cellStyle name="Normálna 5 2 4 2 2 6 2 2" xfId="42309"/>
    <cellStyle name="Normálna 5 2 4 2 2 6 3" xfId="22079"/>
    <cellStyle name="Normálna 5 2 4 2 2 6 3 2" xfId="42310"/>
    <cellStyle name="Normálna 5 2 4 2 2 6 4" xfId="42311"/>
    <cellStyle name="Normálna 5 2 4 2 2 6 5" xfId="53777"/>
    <cellStyle name="Normálna 5 2 4 2 2 7" xfId="8370"/>
    <cellStyle name="Normálna 5 2 4 2 2 7 2" xfId="42312"/>
    <cellStyle name="Normálna 5 2 4 2 2 8" xfId="22060"/>
    <cellStyle name="Normálna 5 2 4 2 2 8 2" xfId="42313"/>
    <cellStyle name="Normálna 5 2 4 2 2 9" xfId="42314"/>
    <cellStyle name="Normálna 5 2 4 2 3" xfId="606"/>
    <cellStyle name="Normálna 5 2 4 2 3 2" xfId="1401"/>
    <cellStyle name="Normálna 5 2 4 2 3 2 2" xfId="3203"/>
    <cellStyle name="Normálna 5 2 4 2 3 2 2 2" xfId="7729"/>
    <cellStyle name="Normálna 5 2 4 2 3 2 2 2 2" xfId="15684"/>
    <cellStyle name="Normálna 5 2 4 2 3 2 2 2 2 2" xfId="42315"/>
    <cellStyle name="Normálna 5 2 4 2 3 2 2 2 3" xfId="22083"/>
    <cellStyle name="Normálna 5 2 4 2 3 2 2 2 3 2" xfId="42316"/>
    <cellStyle name="Normálna 5 2 4 2 3 2 2 2 4" xfId="42317"/>
    <cellStyle name="Normálna 5 2 4 2 3 2 2 2 5" xfId="53778"/>
    <cellStyle name="Normálna 5 2 4 2 3 2 2 3" xfId="11159"/>
    <cellStyle name="Normálna 5 2 4 2 3 2 2 3 2" xfId="42318"/>
    <cellStyle name="Normálna 5 2 4 2 3 2 2 4" xfId="22082"/>
    <cellStyle name="Normálna 5 2 4 2 3 2 2 4 2" xfId="42319"/>
    <cellStyle name="Normálna 5 2 4 2 3 2 2 5" xfId="42320"/>
    <cellStyle name="Normálna 5 2 4 2 3 2 2 6" xfId="53779"/>
    <cellStyle name="Normálna 5 2 4 2 3 2 3" xfId="6153"/>
    <cellStyle name="Normálna 5 2 4 2 3 2 3 2" xfId="14108"/>
    <cellStyle name="Normálna 5 2 4 2 3 2 3 2 2" xfId="42321"/>
    <cellStyle name="Normálna 5 2 4 2 3 2 3 3" xfId="22084"/>
    <cellStyle name="Normálna 5 2 4 2 3 2 3 3 2" xfId="42322"/>
    <cellStyle name="Normálna 5 2 4 2 3 2 3 4" xfId="42323"/>
    <cellStyle name="Normálna 5 2 4 2 3 2 3 5" xfId="53780"/>
    <cellStyle name="Normálna 5 2 4 2 3 2 4" xfId="9358"/>
    <cellStyle name="Normálna 5 2 4 2 3 2 4 2" xfId="42324"/>
    <cellStyle name="Normálna 5 2 4 2 3 2 5" xfId="22081"/>
    <cellStyle name="Normálna 5 2 4 2 3 2 5 2" xfId="42325"/>
    <cellStyle name="Normálna 5 2 4 2 3 2 6" xfId="42326"/>
    <cellStyle name="Normálna 5 2 4 2 3 2 7" xfId="53781"/>
    <cellStyle name="Normálna 5 2 4 2 3 3" xfId="2211"/>
    <cellStyle name="Normálna 5 2 4 2 3 3 2" xfId="6944"/>
    <cellStyle name="Normálna 5 2 4 2 3 3 2 2" xfId="14899"/>
    <cellStyle name="Normálna 5 2 4 2 3 3 2 2 2" xfId="42327"/>
    <cellStyle name="Normálna 5 2 4 2 3 3 2 3" xfId="22086"/>
    <cellStyle name="Normálna 5 2 4 2 3 3 2 3 2" xfId="42328"/>
    <cellStyle name="Normálna 5 2 4 2 3 3 2 4" xfId="42329"/>
    <cellStyle name="Normálna 5 2 4 2 3 3 2 5" xfId="53782"/>
    <cellStyle name="Normálna 5 2 4 2 3 3 3" xfId="10168"/>
    <cellStyle name="Normálna 5 2 4 2 3 3 3 2" xfId="42330"/>
    <cellStyle name="Normálna 5 2 4 2 3 3 4" xfId="22085"/>
    <cellStyle name="Normálna 5 2 4 2 3 3 4 2" xfId="42331"/>
    <cellStyle name="Normálna 5 2 4 2 3 3 5" xfId="42332"/>
    <cellStyle name="Normálna 5 2 4 2 3 3 6" xfId="53783"/>
    <cellStyle name="Normálna 5 2 4 2 3 4" xfId="3505"/>
    <cellStyle name="Normálna 5 2 4 2 3 4 2" xfId="5362"/>
    <cellStyle name="Normálna 5 2 4 2 3 4 2 2" xfId="13317"/>
    <cellStyle name="Normálna 5 2 4 2 3 4 2 2 2" xfId="42333"/>
    <cellStyle name="Normálna 5 2 4 2 3 4 2 3" xfId="22088"/>
    <cellStyle name="Normálna 5 2 4 2 3 4 2 3 2" xfId="42334"/>
    <cellStyle name="Normálna 5 2 4 2 3 4 2 4" xfId="42335"/>
    <cellStyle name="Normálna 5 2 4 2 3 4 2 5" xfId="53784"/>
    <cellStyle name="Normálna 5 2 4 2 3 4 3" xfId="11461"/>
    <cellStyle name="Normálna 5 2 4 2 3 4 3 2" xfId="42336"/>
    <cellStyle name="Normálna 5 2 4 2 3 4 4" xfId="22087"/>
    <cellStyle name="Normálna 5 2 4 2 3 4 4 2" xfId="42337"/>
    <cellStyle name="Normálna 5 2 4 2 3 4 5" xfId="42338"/>
    <cellStyle name="Normálna 5 2 4 2 3 4 6" xfId="53785"/>
    <cellStyle name="Normálna 5 2 4 2 3 5" xfId="4569"/>
    <cellStyle name="Normálna 5 2 4 2 3 5 2" xfId="12524"/>
    <cellStyle name="Normálna 5 2 4 2 3 5 2 2" xfId="42339"/>
    <cellStyle name="Normálna 5 2 4 2 3 5 3" xfId="22089"/>
    <cellStyle name="Normálna 5 2 4 2 3 5 3 2" xfId="42340"/>
    <cellStyle name="Normálna 5 2 4 2 3 5 4" xfId="42341"/>
    <cellStyle name="Normálna 5 2 4 2 3 5 5" xfId="53786"/>
    <cellStyle name="Normálna 5 2 4 2 3 6" xfId="8567"/>
    <cellStyle name="Normálna 5 2 4 2 3 6 2" xfId="42342"/>
    <cellStyle name="Normálna 5 2 4 2 3 7" xfId="22080"/>
    <cellStyle name="Normálna 5 2 4 2 3 7 2" xfId="42343"/>
    <cellStyle name="Normálna 5 2 4 2 3 8" xfId="42344"/>
    <cellStyle name="Normálna 5 2 4 2 3 9" xfId="53787"/>
    <cellStyle name="Normálna 5 2 4 2 4" xfId="1011"/>
    <cellStyle name="Normálna 5 2 4 2 4 2" xfId="2813"/>
    <cellStyle name="Normálna 5 2 4 2 4 2 2" xfId="7339"/>
    <cellStyle name="Normálna 5 2 4 2 4 2 2 2" xfId="15294"/>
    <cellStyle name="Normálna 5 2 4 2 4 2 2 2 2" xfId="42345"/>
    <cellStyle name="Normálna 5 2 4 2 4 2 2 3" xfId="22092"/>
    <cellStyle name="Normálna 5 2 4 2 4 2 2 3 2" xfId="42346"/>
    <cellStyle name="Normálna 5 2 4 2 4 2 2 4" xfId="42347"/>
    <cellStyle name="Normálna 5 2 4 2 4 2 2 5" xfId="53788"/>
    <cellStyle name="Normálna 5 2 4 2 4 2 3" xfId="10769"/>
    <cellStyle name="Normálna 5 2 4 2 4 2 3 2" xfId="42348"/>
    <cellStyle name="Normálna 5 2 4 2 4 2 4" xfId="22091"/>
    <cellStyle name="Normálna 5 2 4 2 4 2 4 2" xfId="42349"/>
    <cellStyle name="Normálna 5 2 4 2 4 2 5" xfId="42350"/>
    <cellStyle name="Normálna 5 2 4 2 4 2 6" xfId="53789"/>
    <cellStyle name="Normálna 5 2 4 2 4 3" xfId="5763"/>
    <cellStyle name="Normálna 5 2 4 2 4 3 2" xfId="13718"/>
    <cellStyle name="Normálna 5 2 4 2 4 3 2 2" xfId="42351"/>
    <cellStyle name="Normálna 5 2 4 2 4 3 3" xfId="22093"/>
    <cellStyle name="Normálna 5 2 4 2 4 3 3 2" xfId="42352"/>
    <cellStyle name="Normálna 5 2 4 2 4 3 4" xfId="42353"/>
    <cellStyle name="Normálna 5 2 4 2 4 3 5" xfId="53790"/>
    <cellStyle name="Normálna 5 2 4 2 4 4" xfId="8968"/>
    <cellStyle name="Normálna 5 2 4 2 4 4 2" xfId="42354"/>
    <cellStyle name="Normálna 5 2 4 2 4 5" xfId="22090"/>
    <cellStyle name="Normálna 5 2 4 2 4 5 2" xfId="42355"/>
    <cellStyle name="Normálna 5 2 4 2 4 6" xfId="42356"/>
    <cellStyle name="Normálna 5 2 4 2 4 7" xfId="53791"/>
    <cellStyle name="Normálna 5 2 4 2 5" xfId="1821"/>
    <cellStyle name="Normálna 5 2 4 2 5 2" xfId="6554"/>
    <cellStyle name="Normálna 5 2 4 2 5 2 2" xfId="14509"/>
    <cellStyle name="Normálna 5 2 4 2 5 2 2 2" xfId="42357"/>
    <cellStyle name="Normálna 5 2 4 2 5 2 3" xfId="22095"/>
    <cellStyle name="Normálna 5 2 4 2 5 2 3 2" xfId="42358"/>
    <cellStyle name="Normálna 5 2 4 2 5 2 4" xfId="42359"/>
    <cellStyle name="Normálna 5 2 4 2 5 2 5" xfId="53792"/>
    <cellStyle name="Normálna 5 2 4 2 5 3" xfId="9778"/>
    <cellStyle name="Normálna 5 2 4 2 5 3 2" xfId="42360"/>
    <cellStyle name="Normálna 5 2 4 2 5 4" xfId="22094"/>
    <cellStyle name="Normálna 5 2 4 2 5 4 2" xfId="42361"/>
    <cellStyle name="Normálna 5 2 4 2 5 5" xfId="42362"/>
    <cellStyle name="Normálna 5 2 4 2 5 6" xfId="53793"/>
    <cellStyle name="Normálna 5 2 4 2 6" xfId="3697"/>
    <cellStyle name="Normálna 5 2 4 2 6 2" xfId="4972"/>
    <cellStyle name="Normálna 5 2 4 2 6 2 2" xfId="12927"/>
    <cellStyle name="Normálna 5 2 4 2 6 2 2 2" xfId="42363"/>
    <cellStyle name="Normálna 5 2 4 2 6 2 3" xfId="22097"/>
    <cellStyle name="Normálna 5 2 4 2 6 2 3 2" xfId="42364"/>
    <cellStyle name="Normálna 5 2 4 2 6 2 4" xfId="42365"/>
    <cellStyle name="Normálna 5 2 4 2 6 2 5" xfId="53794"/>
    <cellStyle name="Normálna 5 2 4 2 6 3" xfId="11652"/>
    <cellStyle name="Normálna 5 2 4 2 6 3 2" xfId="42366"/>
    <cellStyle name="Normálna 5 2 4 2 6 4" xfId="22096"/>
    <cellStyle name="Normálna 5 2 4 2 6 4 2" xfId="42367"/>
    <cellStyle name="Normálna 5 2 4 2 6 5" xfId="42368"/>
    <cellStyle name="Normálna 5 2 4 2 6 6" xfId="53795"/>
    <cellStyle name="Normálna 5 2 4 2 7" xfId="4179"/>
    <cellStyle name="Normálna 5 2 4 2 7 2" xfId="12134"/>
    <cellStyle name="Normálna 5 2 4 2 7 2 2" xfId="42369"/>
    <cellStyle name="Normálna 5 2 4 2 7 3" xfId="22098"/>
    <cellStyle name="Normálna 5 2 4 2 7 3 2" xfId="42370"/>
    <cellStyle name="Normálna 5 2 4 2 7 4" xfId="42371"/>
    <cellStyle name="Normálna 5 2 4 2 7 5" xfId="53796"/>
    <cellStyle name="Normálna 5 2 4 2 8" xfId="8177"/>
    <cellStyle name="Normálna 5 2 4 2 8 2" xfId="42372"/>
    <cellStyle name="Normálna 5 2 4 2 9" xfId="22059"/>
    <cellStyle name="Normálna 5 2 4 2 9 2" xfId="42373"/>
    <cellStyle name="Normálna 5 2 4 3" xfId="310"/>
    <cellStyle name="Normálna 5 2 4 3 10" xfId="53797"/>
    <cellStyle name="Normálna 5 2 4 3 2" xfId="702"/>
    <cellStyle name="Normálna 5 2 4 3 2 2" xfId="1497"/>
    <cellStyle name="Normálna 5 2 4 3 2 2 2" xfId="3299"/>
    <cellStyle name="Normálna 5 2 4 3 2 2 2 2" xfId="7825"/>
    <cellStyle name="Normálna 5 2 4 3 2 2 2 2 2" xfId="15780"/>
    <cellStyle name="Normálna 5 2 4 3 2 2 2 2 2 2" xfId="42374"/>
    <cellStyle name="Normálna 5 2 4 3 2 2 2 2 3" xfId="22103"/>
    <cellStyle name="Normálna 5 2 4 3 2 2 2 2 3 2" xfId="42375"/>
    <cellStyle name="Normálna 5 2 4 3 2 2 2 2 4" xfId="42376"/>
    <cellStyle name="Normálna 5 2 4 3 2 2 2 2 5" xfId="53798"/>
    <cellStyle name="Normálna 5 2 4 3 2 2 2 3" xfId="11255"/>
    <cellStyle name="Normálna 5 2 4 3 2 2 2 3 2" xfId="42377"/>
    <cellStyle name="Normálna 5 2 4 3 2 2 2 4" xfId="22102"/>
    <cellStyle name="Normálna 5 2 4 3 2 2 2 4 2" xfId="42378"/>
    <cellStyle name="Normálna 5 2 4 3 2 2 2 5" xfId="42379"/>
    <cellStyle name="Normálna 5 2 4 3 2 2 2 6" xfId="53799"/>
    <cellStyle name="Normálna 5 2 4 3 2 2 3" xfId="6249"/>
    <cellStyle name="Normálna 5 2 4 3 2 2 3 2" xfId="14204"/>
    <cellStyle name="Normálna 5 2 4 3 2 2 3 2 2" xfId="42380"/>
    <cellStyle name="Normálna 5 2 4 3 2 2 3 3" xfId="22104"/>
    <cellStyle name="Normálna 5 2 4 3 2 2 3 3 2" xfId="42381"/>
    <cellStyle name="Normálna 5 2 4 3 2 2 3 4" xfId="42382"/>
    <cellStyle name="Normálna 5 2 4 3 2 2 3 5" xfId="53800"/>
    <cellStyle name="Normálna 5 2 4 3 2 2 4" xfId="9454"/>
    <cellStyle name="Normálna 5 2 4 3 2 2 4 2" xfId="42383"/>
    <cellStyle name="Normálna 5 2 4 3 2 2 5" xfId="22101"/>
    <cellStyle name="Normálna 5 2 4 3 2 2 5 2" xfId="42384"/>
    <cellStyle name="Normálna 5 2 4 3 2 2 6" xfId="42385"/>
    <cellStyle name="Normálna 5 2 4 3 2 2 7" xfId="53801"/>
    <cellStyle name="Normálna 5 2 4 3 2 3" xfId="2307"/>
    <cellStyle name="Normálna 5 2 4 3 2 3 2" xfId="7040"/>
    <cellStyle name="Normálna 5 2 4 3 2 3 2 2" xfId="14995"/>
    <cellStyle name="Normálna 5 2 4 3 2 3 2 2 2" xfId="42386"/>
    <cellStyle name="Normálna 5 2 4 3 2 3 2 3" xfId="22106"/>
    <cellStyle name="Normálna 5 2 4 3 2 3 2 3 2" xfId="42387"/>
    <cellStyle name="Normálna 5 2 4 3 2 3 2 4" xfId="42388"/>
    <cellStyle name="Normálna 5 2 4 3 2 3 2 5" xfId="53802"/>
    <cellStyle name="Normálna 5 2 4 3 2 3 3" xfId="10264"/>
    <cellStyle name="Normálna 5 2 4 3 2 3 3 2" xfId="42389"/>
    <cellStyle name="Normálna 5 2 4 3 2 3 4" xfId="22105"/>
    <cellStyle name="Normálna 5 2 4 3 2 3 4 2" xfId="42390"/>
    <cellStyle name="Normálna 5 2 4 3 2 3 5" xfId="42391"/>
    <cellStyle name="Normálna 5 2 4 3 2 3 6" xfId="53803"/>
    <cellStyle name="Normálna 5 2 4 3 2 4" xfId="3641"/>
    <cellStyle name="Normálna 5 2 4 3 2 4 2" xfId="5458"/>
    <cellStyle name="Normálna 5 2 4 3 2 4 2 2" xfId="13413"/>
    <cellStyle name="Normálna 5 2 4 3 2 4 2 2 2" xfId="42392"/>
    <cellStyle name="Normálna 5 2 4 3 2 4 2 3" xfId="22108"/>
    <cellStyle name="Normálna 5 2 4 3 2 4 2 3 2" xfId="42393"/>
    <cellStyle name="Normálna 5 2 4 3 2 4 2 4" xfId="42394"/>
    <cellStyle name="Normálna 5 2 4 3 2 4 2 5" xfId="53804"/>
    <cellStyle name="Normálna 5 2 4 3 2 4 3" xfId="11597"/>
    <cellStyle name="Normálna 5 2 4 3 2 4 3 2" xfId="42395"/>
    <cellStyle name="Normálna 5 2 4 3 2 4 4" xfId="22107"/>
    <cellStyle name="Normálna 5 2 4 3 2 4 4 2" xfId="42396"/>
    <cellStyle name="Normálna 5 2 4 3 2 4 5" xfId="42397"/>
    <cellStyle name="Normálna 5 2 4 3 2 4 6" xfId="53805"/>
    <cellStyle name="Normálna 5 2 4 3 2 5" xfId="4665"/>
    <cellStyle name="Normálna 5 2 4 3 2 5 2" xfId="12620"/>
    <cellStyle name="Normálna 5 2 4 3 2 5 2 2" xfId="42398"/>
    <cellStyle name="Normálna 5 2 4 3 2 5 3" xfId="22109"/>
    <cellStyle name="Normálna 5 2 4 3 2 5 3 2" xfId="42399"/>
    <cellStyle name="Normálna 5 2 4 3 2 5 4" xfId="42400"/>
    <cellStyle name="Normálna 5 2 4 3 2 5 5" xfId="53806"/>
    <cellStyle name="Normálna 5 2 4 3 2 6" xfId="8663"/>
    <cellStyle name="Normálna 5 2 4 3 2 6 2" xfId="42401"/>
    <cellStyle name="Normálna 5 2 4 3 2 7" xfId="22100"/>
    <cellStyle name="Normálna 5 2 4 3 2 7 2" xfId="42402"/>
    <cellStyle name="Normálna 5 2 4 3 2 8" xfId="42403"/>
    <cellStyle name="Normálna 5 2 4 3 2 9" xfId="53807"/>
    <cellStyle name="Normálna 5 2 4 3 3" xfId="1107"/>
    <cellStyle name="Normálna 5 2 4 3 3 2" xfId="2909"/>
    <cellStyle name="Normálna 5 2 4 3 3 2 2" xfId="7435"/>
    <cellStyle name="Normálna 5 2 4 3 3 2 2 2" xfId="15390"/>
    <cellStyle name="Normálna 5 2 4 3 3 2 2 2 2" xfId="42404"/>
    <cellStyle name="Normálna 5 2 4 3 3 2 2 3" xfId="22112"/>
    <cellStyle name="Normálna 5 2 4 3 3 2 2 3 2" xfId="42405"/>
    <cellStyle name="Normálna 5 2 4 3 3 2 2 4" xfId="42406"/>
    <cellStyle name="Normálna 5 2 4 3 3 2 2 5" xfId="53808"/>
    <cellStyle name="Normálna 5 2 4 3 3 2 3" xfId="10865"/>
    <cellStyle name="Normálna 5 2 4 3 3 2 3 2" xfId="42407"/>
    <cellStyle name="Normálna 5 2 4 3 3 2 4" xfId="22111"/>
    <cellStyle name="Normálna 5 2 4 3 3 2 4 2" xfId="42408"/>
    <cellStyle name="Normálna 5 2 4 3 3 2 5" xfId="42409"/>
    <cellStyle name="Normálna 5 2 4 3 3 2 6" xfId="53809"/>
    <cellStyle name="Normálna 5 2 4 3 3 3" xfId="5859"/>
    <cellStyle name="Normálna 5 2 4 3 3 3 2" xfId="13814"/>
    <cellStyle name="Normálna 5 2 4 3 3 3 2 2" xfId="42410"/>
    <cellStyle name="Normálna 5 2 4 3 3 3 3" xfId="22113"/>
    <cellStyle name="Normálna 5 2 4 3 3 3 3 2" xfId="42411"/>
    <cellStyle name="Normálna 5 2 4 3 3 3 4" xfId="42412"/>
    <cellStyle name="Normálna 5 2 4 3 3 3 5" xfId="53810"/>
    <cellStyle name="Normálna 5 2 4 3 3 4" xfId="9064"/>
    <cellStyle name="Normálna 5 2 4 3 3 4 2" xfId="42413"/>
    <cellStyle name="Normálna 5 2 4 3 3 5" xfId="22110"/>
    <cellStyle name="Normálna 5 2 4 3 3 5 2" xfId="42414"/>
    <cellStyle name="Normálna 5 2 4 3 3 6" xfId="42415"/>
    <cellStyle name="Normálna 5 2 4 3 3 7" xfId="53811"/>
    <cellStyle name="Normálna 5 2 4 3 4" xfId="1917"/>
    <cellStyle name="Normálna 5 2 4 3 4 2" xfId="6650"/>
    <cellStyle name="Normálna 5 2 4 3 4 2 2" xfId="14605"/>
    <cellStyle name="Normálna 5 2 4 3 4 2 2 2" xfId="42416"/>
    <cellStyle name="Normálna 5 2 4 3 4 2 3" xfId="22115"/>
    <cellStyle name="Normálna 5 2 4 3 4 2 3 2" xfId="42417"/>
    <cellStyle name="Normálna 5 2 4 3 4 2 4" xfId="42418"/>
    <cellStyle name="Normálna 5 2 4 3 4 2 5" xfId="53812"/>
    <cellStyle name="Normálna 5 2 4 3 4 3" xfId="9874"/>
    <cellStyle name="Normálna 5 2 4 3 4 3 2" xfId="42419"/>
    <cellStyle name="Normálna 5 2 4 3 4 4" xfId="22114"/>
    <cellStyle name="Normálna 5 2 4 3 4 4 2" xfId="42420"/>
    <cellStyle name="Normálna 5 2 4 3 4 5" xfId="42421"/>
    <cellStyle name="Normálna 5 2 4 3 4 6" xfId="53813"/>
    <cellStyle name="Normálna 5 2 4 3 5" xfId="3921"/>
    <cellStyle name="Normálna 5 2 4 3 5 2" xfId="5068"/>
    <cellStyle name="Normálna 5 2 4 3 5 2 2" xfId="13023"/>
    <cellStyle name="Normálna 5 2 4 3 5 2 2 2" xfId="42422"/>
    <cellStyle name="Normálna 5 2 4 3 5 2 3" xfId="22117"/>
    <cellStyle name="Normálna 5 2 4 3 5 2 3 2" xfId="42423"/>
    <cellStyle name="Normálna 5 2 4 3 5 2 4" xfId="42424"/>
    <cellStyle name="Normálna 5 2 4 3 5 2 5" xfId="53814"/>
    <cellStyle name="Normálna 5 2 4 3 5 3" xfId="11876"/>
    <cellStyle name="Normálna 5 2 4 3 5 3 2" xfId="42425"/>
    <cellStyle name="Normálna 5 2 4 3 5 4" xfId="22116"/>
    <cellStyle name="Normálna 5 2 4 3 5 4 2" xfId="42426"/>
    <cellStyle name="Normálna 5 2 4 3 5 5" xfId="42427"/>
    <cellStyle name="Normálna 5 2 4 3 5 6" xfId="53815"/>
    <cellStyle name="Normálna 5 2 4 3 6" xfId="4275"/>
    <cellStyle name="Normálna 5 2 4 3 6 2" xfId="12230"/>
    <cellStyle name="Normálna 5 2 4 3 6 2 2" xfId="42428"/>
    <cellStyle name="Normálna 5 2 4 3 6 3" xfId="22118"/>
    <cellStyle name="Normálna 5 2 4 3 6 3 2" xfId="42429"/>
    <cellStyle name="Normálna 5 2 4 3 6 4" xfId="42430"/>
    <cellStyle name="Normálna 5 2 4 3 6 5" xfId="53816"/>
    <cellStyle name="Normálna 5 2 4 3 7" xfId="8273"/>
    <cellStyle name="Normálna 5 2 4 3 7 2" xfId="42431"/>
    <cellStyle name="Normálna 5 2 4 3 8" xfId="22099"/>
    <cellStyle name="Normálna 5 2 4 3 8 2" xfId="42432"/>
    <cellStyle name="Normálna 5 2 4 3 9" xfId="42433"/>
    <cellStyle name="Normálna 5 2 4 4" xfId="509"/>
    <cellStyle name="Normálna 5 2 4 4 2" xfId="1304"/>
    <cellStyle name="Normálna 5 2 4 4 2 2" xfId="3106"/>
    <cellStyle name="Normálna 5 2 4 4 2 2 2" xfId="7632"/>
    <cellStyle name="Normálna 5 2 4 4 2 2 2 2" xfId="15587"/>
    <cellStyle name="Normálna 5 2 4 4 2 2 2 2 2" xfId="42434"/>
    <cellStyle name="Normálna 5 2 4 4 2 2 2 3" xfId="22122"/>
    <cellStyle name="Normálna 5 2 4 4 2 2 2 3 2" xfId="42435"/>
    <cellStyle name="Normálna 5 2 4 4 2 2 2 4" xfId="42436"/>
    <cellStyle name="Normálna 5 2 4 4 2 2 2 5" xfId="53817"/>
    <cellStyle name="Normálna 5 2 4 4 2 2 3" xfId="11062"/>
    <cellStyle name="Normálna 5 2 4 4 2 2 3 2" xfId="42437"/>
    <cellStyle name="Normálna 5 2 4 4 2 2 4" xfId="22121"/>
    <cellStyle name="Normálna 5 2 4 4 2 2 4 2" xfId="42438"/>
    <cellStyle name="Normálna 5 2 4 4 2 2 5" xfId="42439"/>
    <cellStyle name="Normálna 5 2 4 4 2 2 6" xfId="53818"/>
    <cellStyle name="Normálna 5 2 4 4 2 3" xfId="6056"/>
    <cellStyle name="Normálna 5 2 4 4 2 3 2" xfId="14011"/>
    <cellStyle name="Normálna 5 2 4 4 2 3 2 2" xfId="42440"/>
    <cellStyle name="Normálna 5 2 4 4 2 3 3" xfId="22123"/>
    <cellStyle name="Normálna 5 2 4 4 2 3 3 2" xfId="42441"/>
    <cellStyle name="Normálna 5 2 4 4 2 3 4" xfId="42442"/>
    <cellStyle name="Normálna 5 2 4 4 2 3 5" xfId="53819"/>
    <cellStyle name="Normálna 5 2 4 4 2 4" xfId="9261"/>
    <cellStyle name="Normálna 5 2 4 4 2 4 2" xfId="42443"/>
    <cellStyle name="Normálna 5 2 4 4 2 5" xfId="22120"/>
    <cellStyle name="Normálna 5 2 4 4 2 5 2" xfId="42444"/>
    <cellStyle name="Normálna 5 2 4 4 2 6" xfId="42445"/>
    <cellStyle name="Normálna 5 2 4 4 2 7" xfId="53820"/>
    <cellStyle name="Normálna 5 2 4 4 3" xfId="2114"/>
    <cellStyle name="Normálna 5 2 4 4 3 2" xfId="6847"/>
    <cellStyle name="Normálna 5 2 4 4 3 2 2" xfId="14802"/>
    <cellStyle name="Normálna 5 2 4 4 3 2 2 2" xfId="42446"/>
    <cellStyle name="Normálna 5 2 4 4 3 2 3" xfId="22125"/>
    <cellStyle name="Normálna 5 2 4 4 3 2 3 2" xfId="42447"/>
    <cellStyle name="Normálna 5 2 4 4 3 2 4" xfId="42448"/>
    <cellStyle name="Normálna 5 2 4 4 3 2 5" xfId="53821"/>
    <cellStyle name="Normálna 5 2 4 4 3 3" xfId="10071"/>
    <cellStyle name="Normálna 5 2 4 4 3 3 2" xfId="42449"/>
    <cellStyle name="Normálna 5 2 4 4 3 4" xfId="22124"/>
    <cellStyle name="Normálna 5 2 4 4 3 4 2" xfId="42450"/>
    <cellStyle name="Normálna 5 2 4 4 3 5" xfId="42451"/>
    <cellStyle name="Normálna 5 2 4 4 3 6" xfId="53822"/>
    <cellStyle name="Normálna 5 2 4 4 4" xfId="3995"/>
    <cellStyle name="Normálna 5 2 4 4 4 2" xfId="5265"/>
    <cellStyle name="Normálna 5 2 4 4 4 2 2" xfId="13220"/>
    <cellStyle name="Normálna 5 2 4 4 4 2 2 2" xfId="42452"/>
    <cellStyle name="Normálna 5 2 4 4 4 2 3" xfId="22127"/>
    <cellStyle name="Normálna 5 2 4 4 4 2 3 2" xfId="42453"/>
    <cellStyle name="Normálna 5 2 4 4 4 2 4" xfId="42454"/>
    <cellStyle name="Normálna 5 2 4 4 4 2 5" xfId="53823"/>
    <cellStyle name="Normálna 5 2 4 4 4 3" xfId="11950"/>
    <cellStyle name="Normálna 5 2 4 4 4 3 2" xfId="42455"/>
    <cellStyle name="Normálna 5 2 4 4 4 4" xfId="22126"/>
    <cellStyle name="Normálna 5 2 4 4 4 4 2" xfId="42456"/>
    <cellStyle name="Normálna 5 2 4 4 4 5" xfId="42457"/>
    <cellStyle name="Normálna 5 2 4 4 4 6" xfId="53824"/>
    <cellStyle name="Normálna 5 2 4 4 5" xfId="4472"/>
    <cellStyle name="Normálna 5 2 4 4 5 2" xfId="12427"/>
    <cellStyle name="Normálna 5 2 4 4 5 2 2" xfId="42458"/>
    <cellStyle name="Normálna 5 2 4 4 5 3" xfId="22128"/>
    <cellStyle name="Normálna 5 2 4 4 5 3 2" xfId="42459"/>
    <cellStyle name="Normálna 5 2 4 4 5 4" xfId="42460"/>
    <cellStyle name="Normálna 5 2 4 4 5 5" xfId="53825"/>
    <cellStyle name="Normálna 5 2 4 4 6" xfId="8470"/>
    <cellStyle name="Normálna 5 2 4 4 6 2" xfId="42461"/>
    <cellStyle name="Normálna 5 2 4 4 7" xfId="22119"/>
    <cellStyle name="Normálna 5 2 4 4 7 2" xfId="42462"/>
    <cellStyle name="Normálna 5 2 4 4 8" xfId="42463"/>
    <cellStyle name="Normálna 5 2 4 4 9" xfId="53826"/>
    <cellStyle name="Normálna 5 2 4 5" xfId="914"/>
    <cellStyle name="Normálna 5 2 4 5 2" xfId="2716"/>
    <cellStyle name="Normálna 5 2 4 5 2 2" xfId="7242"/>
    <cellStyle name="Normálna 5 2 4 5 2 2 2" xfId="15197"/>
    <cellStyle name="Normálna 5 2 4 5 2 2 2 2" xfId="42464"/>
    <cellStyle name="Normálna 5 2 4 5 2 2 3" xfId="22131"/>
    <cellStyle name="Normálna 5 2 4 5 2 2 3 2" xfId="42465"/>
    <cellStyle name="Normálna 5 2 4 5 2 2 4" xfId="42466"/>
    <cellStyle name="Normálna 5 2 4 5 2 2 5" xfId="53827"/>
    <cellStyle name="Normálna 5 2 4 5 2 3" xfId="10672"/>
    <cellStyle name="Normálna 5 2 4 5 2 3 2" xfId="42467"/>
    <cellStyle name="Normálna 5 2 4 5 2 4" xfId="22130"/>
    <cellStyle name="Normálna 5 2 4 5 2 4 2" xfId="42468"/>
    <cellStyle name="Normálna 5 2 4 5 2 5" xfId="42469"/>
    <cellStyle name="Normálna 5 2 4 5 2 6" xfId="53828"/>
    <cellStyle name="Normálna 5 2 4 5 3" xfId="5666"/>
    <cellStyle name="Normálna 5 2 4 5 3 2" xfId="13621"/>
    <cellStyle name="Normálna 5 2 4 5 3 2 2" xfId="42470"/>
    <cellStyle name="Normálna 5 2 4 5 3 3" xfId="22132"/>
    <cellStyle name="Normálna 5 2 4 5 3 3 2" xfId="42471"/>
    <cellStyle name="Normálna 5 2 4 5 3 4" xfId="42472"/>
    <cellStyle name="Normálna 5 2 4 5 3 5" xfId="53829"/>
    <cellStyle name="Normálna 5 2 4 5 4" xfId="8871"/>
    <cellStyle name="Normálna 5 2 4 5 4 2" xfId="42473"/>
    <cellStyle name="Normálna 5 2 4 5 5" xfId="22129"/>
    <cellStyle name="Normálna 5 2 4 5 5 2" xfId="42474"/>
    <cellStyle name="Normálna 5 2 4 5 6" xfId="42475"/>
    <cellStyle name="Normálna 5 2 4 5 7" xfId="53830"/>
    <cellStyle name="Normálna 5 2 4 6" xfId="1723"/>
    <cellStyle name="Normálna 5 2 4 6 2" xfId="6457"/>
    <cellStyle name="Normálna 5 2 4 6 2 2" xfId="14412"/>
    <cellStyle name="Normálna 5 2 4 6 2 2 2" xfId="42476"/>
    <cellStyle name="Normálna 5 2 4 6 2 3" xfId="22134"/>
    <cellStyle name="Normálna 5 2 4 6 2 3 2" xfId="42477"/>
    <cellStyle name="Normálna 5 2 4 6 2 4" xfId="42478"/>
    <cellStyle name="Normálna 5 2 4 6 2 5" xfId="53831"/>
    <cellStyle name="Normálna 5 2 4 6 3" xfId="9680"/>
    <cellStyle name="Normálna 5 2 4 6 3 2" xfId="42479"/>
    <cellStyle name="Normálna 5 2 4 6 4" xfId="22133"/>
    <cellStyle name="Normálna 5 2 4 6 4 2" xfId="42480"/>
    <cellStyle name="Normálna 5 2 4 6 5" xfId="42481"/>
    <cellStyle name="Normálna 5 2 4 6 6" xfId="53832"/>
    <cellStyle name="Normálna 5 2 4 7" xfId="3728"/>
    <cellStyle name="Normálna 5 2 4 7 2" xfId="4875"/>
    <cellStyle name="Normálna 5 2 4 7 2 2" xfId="12830"/>
    <cellStyle name="Normálna 5 2 4 7 2 2 2" xfId="42482"/>
    <cellStyle name="Normálna 5 2 4 7 2 3" xfId="22136"/>
    <cellStyle name="Normálna 5 2 4 7 2 3 2" xfId="42483"/>
    <cellStyle name="Normálna 5 2 4 7 2 4" xfId="42484"/>
    <cellStyle name="Normálna 5 2 4 7 2 5" xfId="53833"/>
    <cellStyle name="Normálna 5 2 4 7 3" xfId="11683"/>
    <cellStyle name="Normálna 5 2 4 7 3 2" xfId="42485"/>
    <cellStyle name="Normálna 5 2 4 7 4" xfId="22135"/>
    <cellStyle name="Normálna 5 2 4 7 4 2" xfId="42486"/>
    <cellStyle name="Normálna 5 2 4 7 5" xfId="42487"/>
    <cellStyle name="Normálna 5 2 4 7 6" xfId="53834"/>
    <cellStyle name="Normálna 5 2 4 8" xfId="4082"/>
    <cellStyle name="Normálna 5 2 4 8 2" xfId="12037"/>
    <cellStyle name="Normálna 5 2 4 8 2 2" xfId="42488"/>
    <cellStyle name="Normálna 5 2 4 8 3" xfId="22137"/>
    <cellStyle name="Normálna 5 2 4 8 3 2" xfId="42489"/>
    <cellStyle name="Normálna 5 2 4 8 4" xfId="42490"/>
    <cellStyle name="Normálna 5 2 4 8 5" xfId="53835"/>
    <cellStyle name="Normálna 5 2 4 9" xfId="8080"/>
    <cellStyle name="Normálna 5 2 4 9 2" xfId="42491"/>
    <cellStyle name="Normálna 5 2 5" xfId="134"/>
    <cellStyle name="Normálna 5 2 5 10" xfId="22138"/>
    <cellStyle name="Normálna 5 2 5 10 2" xfId="42492"/>
    <cellStyle name="Normálna 5 2 5 11" xfId="42493"/>
    <cellStyle name="Normálna 5 2 5 12" xfId="53836"/>
    <cellStyle name="Normálna 5 2 5 2" xfId="235"/>
    <cellStyle name="Normálna 5 2 5 2 10" xfId="42494"/>
    <cellStyle name="Normálna 5 2 5 2 11" xfId="53837"/>
    <cellStyle name="Normálna 5 2 5 2 2" xfId="434"/>
    <cellStyle name="Normálna 5 2 5 2 2 10" xfId="53838"/>
    <cellStyle name="Normálna 5 2 5 2 2 2" xfId="826"/>
    <cellStyle name="Normálna 5 2 5 2 2 2 2" xfId="1621"/>
    <cellStyle name="Normálna 5 2 5 2 2 2 2 2" xfId="3423"/>
    <cellStyle name="Normálna 5 2 5 2 2 2 2 2 2" xfId="7949"/>
    <cellStyle name="Normálna 5 2 5 2 2 2 2 2 2 2" xfId="15904"/>
    <cellStyle name="Normálna 5 2 5 2 2 2 2 2 2 2 2" xfId="42495"/>
    <cellStyle name="Normálna 5 2 5 2 2 2 2 2 2 3" xfId="22144"/>
    <cellStyle name="Normálna 5 2 5 2 2 2 2 2 2 3 2" xfId="42496"/>
    <cellStyle name="Normálna 5 2 5 2 2 2 2 2 2 4" xfId="42497"/>
    <cellStyle name="Normálna 5 2 5 2 2 2 2 2 2 5" xfId="53839"/>
    <cellStyle name="Normálna 5 2 5 2 2 2 2 2 3" xfId="11379"/>
    <cellStyle name="Normálna 5 2 5 2 2 2 2 2 3 2" xfId="42498"/>
    <cellStyle name="Normálna 5 2 5 2 2 2 2 2 4" xfId="22143"/>
    <cellStyle name="Normálna 5 2 5 2 2 2 2 2 4 2" xfId="42499"/>
    <cellStyle name="Normálna 5 2 5 2 2 2 2 2 5" xfId="42500"/>
    <cellStyle name="Normálna 5 2 5 2 2 2 2 2 6" xfId="53840"/>
    <cellStyle name="Normálna 5 2 5 2 2 2 2 3" xfId="6373"/>
    <cellStyle name="Normálna 5 2 5 2 2 2 2 3 2" xfId="14328"/>
    <cellStyle name="Normálna 5 2 5 2 2 2 2 3 2 2" xfId="42501"/>
    <cellStyle name="Normálna 5 2 5 2 2 2 2 3 3" xfId="22145"/>
    <cellStyle name="Normálna 5 2 5 2 2 2 2 3 3 2" xfId="42502"/>
    <cellStyle name="Normálna 5 2 5 2 2 2 2 3 4" xfId="42503"/>
    <cellStyle name="Normálna 5 2 5 2 2 2 2 3 5" xfId="53841"/>
    <cellStyle name="Normálna 5 2 5 2 2 2 2 4" xfId="9578"/>
    <cellStyle name="Normálna 5 2 5 2 2 2 2 4 2" xfId="42504"/>
    <cellStyle name="Normálna 5 2 5 2 2 2 2 5" xfId="22142"/>
    <cellStyle name="Normálna 5 2 5 2 2 2 2 5 2" xfId="42505"/>
    <cellStyle name="Normálna 5 2 5 2 2 2 2 6" xfId="42506"/>
    <cellStyle name="Normálna 5 2 5 2 2 2 2 7" xfId="53842"/>
    <cellStyle name="Normálna 5 2 5 2 2 2 3" xfId="2431"/>
    <cellStyle name="Normálna 5 2 5 2 2 2 3 2" xfId="7164"/>
    <cellStyle name="Normálna 5 2 5 2 2 2 3 2 2" xfId="15119"/>
    <cellStyle name="Normálna 5 2 5 2 2 2 3 2 2 2" xfId="42507"/>
    <cellStyle name="Normálna 5 2 5 2 2 2 3 2 3" xfId="22147"/>
    <cellStyle name="Normálna 5 2 5 2 2 2 3 2 3 2" xfId="42508"/>
    <cellStyle name="Normálna 5 2 5 2 2 2 3 2 4" xfId="42509"/>
    <cellStyle name="Normálna 5 2 5 2 2 2 3 2 5" xfId="53843"/>
    <cellStyle name="Normálna 5 2 5 2 2 2 3 3" xfId="10388"/>
    <cellStyle name="Normálna 5 2 5 2 2 2 3 3 2" xfId="42510"/>
    <cellStyle name="Normálna 5 2 5 2 2 2 3 4" xfId="22146"/>
    <cellStyle name="Normálna 5 2 5 2 2 2 3 4 2" xfId="42511"/>
    <cellStyle name="Normálna 5 2 5 2 2 2 3 5" xfId="42512"/>
    <cellStyle name="Normálna 5 2 5 2 2 2 3 6" xfId="53844"/>
    <cellStyle name="Normálna 5 2 5 2 2 2 4" xfId="3811"/>
    <cellStyle name="Normálna 5 2 5 2 2 2 4 2" xfId="5582"/>
    <cellStyle name="Normálna 5 2 5 2 2 2 4 2 2" xfId="13537"/>
    <cellStyle name="Normálna 5 2 5 2 2 2 4 2 2 2" xfId="42513"/>
    <cellStyle name="Normálna 5 2 5 2 2 2 4 2 3" xfId="22149"/>
    <cellStyle name="Normálna 5 2 5 2 2 2 4 2 3 2" xfId="42514"/>
    <cellStyle name="Normálna 5 2 5 2 2 2 4 2 4" xfId="42515"/>
    <cellStyle name="Normálna 5 2 5 2 2 2 4 2 5" xfId="53845"/>
    <cellStyle name="Normálna 5 2 5 2 2 2 4 3" xfId="11766"/>
    <cellStyle name="Normálna 5 2 5 2 2 2 4 3 2" xfId="42516"/>
    <cellStyle name="Normálna 5 2 5 2 2 2 4 4" xfId="22148"/>
    <cellStyle name="Normálna 5 2 5 2 2 2 4 4 2" xfId="42517"/>
    <cellStyle name="Normálna 5 2 5 2 2 2 4 5" xfId="42518"/>
    <cellStyle name="Normálna 5 2 5 2 2 2 4 6" xfId="53846"/>
    <cellStyle name="Normálna 5 2 5 2 2 2 5" xfId="4789"/>
    <cellStyle name="Normálna 5 2 5 2 2 2 5 2" xfId="12744"/>
    <cellStyle name="Normálna 5 2 5 2 2 2 5 2 2" xfId="42519"/>
    <cellStyle name="Normálna 5 2 5 2 2 2 5 3" xfId="22150"/>
    <cellStyle name="Normálna 5 2 5 2 2 2 5 3 2" xfId="42520"/>
    <cellStyle name="Normálna 5 2 5 2 2 2 5 4" xfId="42521"/>
    <cellStyle name="Normálna 5 2 5 2 2 2 5 5" xfId="53847"/>
    <cellStyle name="Normálna 5 2 5 2 2 2 6" xfId="8787"/>
    <cellStyle name="Normálna 5 2 5 2 2 2 6 2" xfId="42522"/>
    <cellStyle name="Normálna 5 2 5 2 2 2 7" xfId="22141"/>
    <cellStyle name="Normálna 5 2 5 2 2 2 7 2" xfId="42523"/>
    <cellStyle name="Normálna 5 2 5 2 2 2 8" xfId="42524"/>
    <cellStyle name="Normálna 5 2 5 2 2 2 9" xfId="53848"/>
    <cellStyle name="Normálna 5 2 5 2 2 3" xfId="1231"/>
    <cellStyle name="Normálna 5 2 5 2 2 3 2" xfId="3033"/>
    <cellStyle name="Normálna 5 2 5 2 2 3 2 2" xfId="7559"/>
    <cellStyle name="Normálna 5 2 5 2 2 3 2 2 2" xfId="15514"/>
    <cellStyle name="Normálna 5 2 5 2 2 3 2 2 2 2" xfId="42525"/>
    <cellStyle name="Normálna 5 2 5 2 2 3 2 2 3" xfId="22153"/>
    <cellStyle name="Normálna 5 2 5 2 2 3 2 2 3 2" xfId="42526"/>
    <cellStyle name="Normálna 5 2 5 2 2 3 2 2 4" xfId="42527"/>
    <cellStyle name="Normálna 5 2 5 2 2 3 2 2 5" xfId="53849"/>
    <cellStyle name="Normálna 5 2 5 2 2 3 2 3" xfId="10989"/>
    <cellStyle name="Normálna 5 2 5 2 2 3 2 3 2" xfId="42528"/>
    <cellStyle name="Normálna 5 2 5 2 2 3 2 4" xfId="22152"/>
    <cellStyle name="Normálna 5 2 5 2 2 3 2 4 2" xfId="42529"/>
    <cellStyle name="Normálna 5 2 5 2 2 3 2 5" xfId="42530"/>
    <cellStyle name="Normálna 5 2 5 2 2 3 2 6" xfId="53850"/>
    <cellStyle name="Normálna 5 2 5 2 2 3 3" xfId="5983"/>
    <cellStyle name="Normálna 5 2 5 2 2 3 3 2" xfId="13938"/>
    <cellStyle name="Normálna 5 2 5 2 2 3 3 2 2" xfId="42531"/>
    <cellStyle name="Normálna 5 2 5 2 2 3 3 3" xfId="22154"/>
    <cellStyle name="Normálna 5 2 5 2 2 3 3 3 2" xfId="42532"/>
    <cellStyle name="Normálna 5 2 5 2 2 3 3 4" xfId="42533"/>
    <cellStyle name="Normálna 5 2 5 2 2 3 3 5" xfId="53851"/>
    <cellStyle name="Normálna 5 2 5 2 2 3 4" xfId="9188"/>
    <cellStyle name="Normálna 5 2 5 2 2 3 4 2" xfId="42534"/>
    <cellStyle name="Normálna 5 2 5 2 2 3 5" xfId="22151"/>
    <cellStyle name="Normálna 5 2 5 2 2 3 5 2" xfId="42535"/>
    <cellStyle name="Normálna 5 2 5 2 2 3 6" xfId="42536"/>
    <cellStyle name="Normálna 5 2 5 2 2 3 7" xfId="53852"/>
    <cellStyle name="Normálna 5 2 5 2 2 4" xfId="2041"/>
    <cellStyle name="Normálna 5 2 5 2 2 4 2" xfId="6774"/>
    <cellStyle name="Normálna 5 2 5 2 2 4 2 2" xfId="14729"/>
    <cellStyle name="Normálna 5 2 5 2 2 4 2 2 2" xfId="42537"/>
    <cellStyle name="Normálna 5 2 5 2 2 4 2 3" xfId="22156"/>
    <cellStyle name="Normálna 5 2 5 2 2 4 2 3 2" xfId="42538"/>
    <cellStyle name="Normálna 5 2 5 2 2 4 2 4" xfId="42539"/>
    <cellStyle name="Normálna 5 2 5 2 2 4 2 5" xfId="53853"/>
    <cellStyle name="Normálna 5 2 5 2 2 4 3" xfId="9998"/>
    <cellStyle name="Normálna 5 2 5 2 2 4 3 2" xfId="42540"/>
    <cellStyle name="Normálna 5 2 5 2 2 4 4" xfId="22155"/>
    <cellStyle name="Normálna 5 2 5 2 2 4 4 2" xfId="42541"/>
    <cellStyle name="Normálna 5 2 5 2 2 4 5" xfId="42542"/>
    <cellStyle name="Normálna 5 2 5 2 2 4 6" xfId="53854"/>
    <cellStyle name="Normálna 5 2 5 2 2 5" xfId="3509"/>
    <cellStyle name="Normálna 5 2 5 2 2 5 2" xfId="5192"/>
    <cellStyle name="Normálna 5 2 5 2 2 5 2 2" xfId="13147"/>
    <cellStyle name="Normálna 5 2 5 2 2 5 2 2 2" xfId="42543"/>
    <cellStyle name="Normálna 5 2 5 2 2 5 2 3" xfId="22158"/>
    <cellStyle name="Normálna 5 2 5 2 2 5 2 3 2" xfId="42544"/>
    <cellStyle name="Normálna 5 2 5 2 2 5 2 4" xfId="42545"/>
    <cellStyle name="Normálna 5 2 5 2 2 5 2 5" xfId="53855"/>
    <cellStyle name="Normálna 5 2 5 2 2 5 3" xfId="11465"/>
    <cellStyle name="Normálna 5 2 5 2 2 5 3 2" xfId="42546"/>
    <cellStyle name="Normálna 5 2 5 2 2 5 4" xfId="22157"/>
    <cellStyle name="Normálna 5 2 5 2 2 5 4 2" xfId="42547"/>
    <cellStyle name="Normálna 5 2 5 2 2 5 5" xfId="42548"/>
    <cellStyle name="Normálna 5 2 5 2 2 5 6" xfId="53856"/>
    <cellStyle name="Normálna 5 2 5 2 2 6" xfId="4399"/>
    <cellStyle name="Normálna 5 2 5 2 2 6 2" xfId="12354"/>
    <cellStyle name="Normálna 5 2 5 2 2 6 2 2" xfId="42549"/>
    <cellStyle name="Normálna 5 2 5 2 2 6 3" xfId="22159"/>
    <cellStyle name="Normálna 5 2 5 2 2 6 3 2" xfId="42550"/>
    <cellStyle name="Normálna 5 2 5 2 2 6 4" xfId="42551"/>
    <cellStyle name="Normálna 5 2 5 2 2 6 5" xfId="53857"/>
    <cellStyle name="Normálna 5 2 5 2 2 7" xfId="8397"/>
    <cellStyle name="Normálna 5 2 5 2 2 7 2" xfId="42552"/>
    <cellStyle name="Normálna 5 2 5 2 2 8" xfId="22140"/>
    <cellStyle name="Normálna 5 2 5 2 2 8 2" xfId="42553"/>
    <cellStyle name="Normálna 5 2 5 2 2 9" xfId="42554"/>
    <cellStyle name="Normálna 5 2 5 2 3" xfId="633"/>
    <cellStyle name="Normálna 5 2 5 2 3 2" xfId="1428"/>
    <cellStyle name="Normálna 5 2 5 2 3 2 2" xfId="3230"/>
    <cellStyle name="Normálna 5 2 5 2 3 2 2 2" xfId="7756"/>
    <cellStyle name="Normálna 5 2 5 2 3 2 2 2 2" xfId="15711"/>
    <cellStyle name="Normálna 5 2 5 2 3 2 2 2 2 2" xfId="42555"/>
    <cellStyle name="Normálna 5 2 5 2 3 2 2 2 3" xfId="22163"/>
    <cellStyle name="Normálna 5 2 5 2 3 2 2 2 3 2" xfId="42556"/>
    <cellStyle name="Normálna 5 2 5 2 3 2 2 2 4" xfId="42557"/>
    <cellStyle name="Normálna 5 2 5 2 3 2 2 2 5" xfId="53858"/>
    <cellStyle name="Normálna 5 2 5 2 3 2 2 3" xfId="11186"/>
    <cellStyle name="Normálna 5 2 5 2 3 2 2 3 2" xfId="42558"/>
    <cellStyle name="Normálna 5 2 5 2 3 2 2 4" xfId="22162"/>
    <cellStyle name="Normálna 5 2 5 2 3 2 2 4 2" xfId="42559"/>
    <cellStyle name="Normálna 5 2 5 2 3 2 2 5" xfId="42560"/>
    <cellStyle name="Normálna 5 2 5 2 3 2 2 6" xfId="53859"/>
    <cellStyle name="Normálna 5 2 5 2 3 2 3" xfId="6180"/>
    <cellStyle name="Normálna 5 2 5 2 3 2 3 2" xfId="14135"/>
    <cellStyle name="Normálna 5 2 5 2 3 2 3 2 2" xfId="42561"/>
    <cellStyle name="Normálna 5 2 5 2 3 2 3 3" xfId="22164"/>
    <cellStyle name="Normálna 5 2 5 2 3 2 3 3 2" xfId="42562"/>
    <cellStyle name="Normálna 5 2 5 2 3 2 3 4" xfId="42563"/>
    <cellStyle name="Normálna 5 2 5 2 3 2 3 5" xfId="53860"/>
    <cellStyle name="Normálna 5 2 5 2 3 2 4" xfId="9385"/>
    <cellStyle name="Normálna 5 2 5 2 3 2 4 2" xfId="42564"/>
    <cellStyle name="Normálna 5 2 5 2 3 2 5" xfId="22161"/>
    <cellStyle name="Normálna 5 2 5 2 3 2 5 2" xfId="42565"/>
    <cellStyle name="Normálna 5 2 5 2 3 2 6" xfId="42566"/>
    <cellStyle name="Normálna 5 2 5 2 3 2 7" xfId="53861"/>
    <cellStyle name="Normálna 5 2 5 2 3 3" xfId="2238"/>
    <cellStyle name="Normálna 5 2 5 2 3 3 2" xfId="6971"/>
    <cellStyle name="Normálna 5 2 5 2 3 3 2 2" xfId="14926"/>
    <cellStyle name="Normálna 5 2 5 2 3 3 2 2 2" xfId="42567"/>
    <cellStyle name="Normálna 5 2 5 2 3 3 2 3" xfId="22166"/>
    <cellStyle name="Normálna 5 2 5 2 3 3 2 3 2" xfId="42568"/>
    <cellStyle name="Normálna 5 2 5 2 3 3 2 4" xfId="42569"/>
    <cellStyle name="Normálna 5 2 5 2 3 3 2 5" xfId="53862"/>
    <cellStyle name="Normálna 5 2 5 2 3 3 3" xfId="10195"/>
    <cellStyle name="Normálna 5 2 5 2 3 3 3 2" xfId="42570"/>
    <cellStyle name="Normálna 5 2 5 2 3 3 4" xfId="22165"/>
    <cellStyle name="Normálna 5 2 5 2 3 3 4 2" xfId="42571"/>
    <cellStyle name="Normálna 5 2 5 2 3 3 5" xfId="42572"/>
    <cellStyle name="Normálna 5 2 5 2 3 3 6" xfId="53863"/>
    <cellStyle name="Normálna 5 2 5 2 3 4" xfId="3910"/>
    <cellStyle name="Normálna 5 2 5 2 3 4 2" xfId="5389"/>
    <cellStyle name="Normálna 5 2 5 2 3 4 2 2" xfId="13344"/>
    <cellStyle name="Normálna 5 2 5 2 3 4 2 2 2" xfId="42573"/>
    <cellStyle name="Normálna 5 2 5 2 3 4 2 3" xfId="22168"/>
    <cellStyle name="Normálna 5 2 5 2 3 4 2 3 2" xfId="42574"/>
    <cellStyle name="Normálna 5 2 5 2 3 4 2 4" xfId="42575"/>
    <cellStyle name="Normálna 5 2 5 2 3 4 2 5" xfId="53864"/>
    <cellStyle name="Normálna 5 2 5 2 3 4 3" xfId="11865"/>
    <cellStyle name="Normálna 5 2 5 2 3 4 3 2" xfId="42576"/>
    <cellStyle name="Normálna 5 2 5 2 3 4 4" xfId="22167"/>
    <cellStyle name="Normálna 5 2 5 2 3 4 4 2" xfId="42577"/>
    <cellStyle name="Normálna 5 2 5 2 3 4 5" xfId="42578"/>
    <cellStyle name="Normálna 5 2 5 2 3 4 6" xfId="53865"/>
    <cellStyle name="Normálna 5 2 5 2 3 5" xfId="4596"/>
    <cellStyle name="Normálna 5 2 5 2 3 5 2" xfId="12551"/>
    <cellStyle name="Normálna 5 2 5 2 3 5 2 2" xfId="42579"/>
    <cellStyle name="Normálna 5 2 5 2 3 5 3" xfId="22169"/>
    <cellStyle name="Normálna 5 2 5 2 3 5 3 2" xfId="42580"/>
    <cellStyle name="Normálna 5 2 5 2 3 5 4" xfId="42581"/>
    <cellStyle name="Normálna 5 2 5 2 3 5 5" xfId="53866"/>
    <cellStyle name="Normálna 5 2 5 2 3 6" xfId="8594"/>
    <cellStyle name="Normálna 5 2 5 2 3 6 2" xfId="42582"/>
    <cellStyle name="Normálna 5 2 5 2 3 7" xfId="22160"/>
    <cellStyle name="Normálna 5 2 5 2 3 7 2" xfId="42583"/>
    <cellStyle name="Normálna 5 2 5 2 3 8" xfId="42584"/>
    <cellStyle name="Normálna 5 2 5 2 3 9" xfId="53867"/>
    <cellStyle name="Normálna 5 2 5 2 4" xfId="1038"/>
    <cellStyle name="Normálna 5 2 5 2 4 2" xfId="2840"/>
    <cellStyle name="Normálna 5 2 5 2 4 2 2" xfId="7366"/>
    <cellStyle name="Normálna 5 2 5 2 4 2 2 2" xfId="15321"/>
    <cellStyle name="Normálna 5 2 5 2 4 2 2 2 2" xfId="42585"/>
    <cellStyle name="Normálna 5 2 5 2 4 2 2 3" xfId="22172"/>
    <cellStyle name="Normálna 5 2 5 2 4 2 2 3 2" xfId="42586"/>
    <cellStyle name="Normálna 5 2 5 2 4 2 2 4" xfId="42587"/>
    <cellStyle name="Normálna 5 2 5 2 4 2 2 5" xfId="53868"/>
    <cellStyle name="Normálna 5 2 5 2 4 2 3" xfId="10796"/>
    <cellStyle name="Normálna 5 2 5 2 4 2 3 2" xfId="42588"/>
    <cellStyle name="Normálna 5 2 5 2 4 2 4" xfId="22171"/>
    <cellStyle name="Normálna 5 2 5 2 4 2 4 2" xfId="42589"/>
    <cellStyle name="Normálna 5 2 5 2 4 2 5" xfId="42590"/>
    <cellStyle name="Normálna 5 2 5 2 4 2 6" xfId="53869"/>
    <cellStyle name="Normálna 5 2 5 2 4 3" xfId="5790"/>
    <cellStyle name="Normálna 5 2 5 2 4 3 2" xfId="13745"/>
    <cellStyle name="Normálna 5 2 5 2 4 3 2 2" xfId="42591"/>
    <cellStyle name="Normálna 5 2 5 2 4 3 3" xfId="22173"/>
    <cellStyle name="Normálna 5 2 5 2 4 3 3 2" xfId="42592"/>
    <cellStyle name="Normálna 5 2 5 2 4 3 4" xfId="42593"/>
    <cellStyle name="Normálna 5 2 5 2 4 3 5" xfId="53870"/>
    <cellStyle name="Normálna 5 2 5 2 4 4" xfId="8995"/>
    <cellStyle name="Normálna 5 2 5 2 4 4 2" xfId="42594"/>
    <cellStyle name="Normálna 5 2 5 2 4 5" xfId="22170"/>
    <cellStyle name="Normálna 5 2 5 2 4 5 2" xfId="42595"/>
    <cellStyle name="Normálna 5 2 5 2 4 6" xfId="42596"/>
    <cellStyle name="Normálna 5 2 5 2 4 7" xfId="53871"/>
    <cellStyle name="Normálna 5 2 5 2 5" xfId="1848"/>
    <cellStyle name="Normálna 5 2 5 2 5 2" xfId="6581"/>
    <cellStyle name="Normálna 5 2 5 2 5 2 2" xfId="14536"/>
    <cellStyle name="Normálna 5 2 5 2 5 2 2 2" xfId="42597"/>
    <cellStyle name="Normálna 5 2 5 2 5 2 3" xfId="22175"/>
    <cellStyle name="Normálna 5 2 5 2 5 2 3 2" xfId="42598"/>
    <cellStyle name="Normálna 5 2 5 2 5 2 4" xfId="42599"/>
    <cellStyle name="Normálna 5 2 5 2 5 2 5" xfId="53872"/>
    <cellStyle name="Normálna 5 2 5 2 5 3" xfId="9805"/>
    <cellStyle name="Normálna 5 2 5 2 5 3 2" xfId="42600"/>
    <cellStyle name="Normálna 5 2 5 2 5 4" xfId="22174"/>
    <cellStyle name="Normálna 5 2 5 2 5 4 2" xfId="42601"/>
    <cellStyle name="Normálna 5 2 5 2 5 5" xfId="42602"/>
    <cellStyle name="Normálna 5 2 5 2 5 6" xfId="53873"/>
    <cellStyle name="Normálna 5 2 5 2 6" xfId="3790"/>
    <cellStyle name="Normálna 5 2 5 2 6 2" xfId="4999"/>
    <cellStyle name="Normálna 5 2 5 2 6 2 2" xfId="12954"/>
    <cellStyle name="Normálna 5 2 5 2 6 2 2 2" xfId="42603"/>
    <cellStyle name="Normálna 5 2 5 2 6 2 3" xfId="22177"/>
    <cellStyle name="Normálna 5 2 5 2 6 2 3 2" xfId="42604"/>
    <cellStyle name="Normálna 5 2 5 2 6 2 4" xfId="42605"/>
    <cellStyle name="Normálna 5 2 5 2 6 2 5" xfId="53874"/>
    <cellStyle name="Normálna 5 2 5 2 6 3" xfId="11745"/>
    <cellStyle name="Normálna 5 2 5 2 6 3 2" xfId="42606"/>
    <cellStyle name="Normálna 5 2 5 2 6 4" xfId="22176"/>
    <cellStyle name="Normálna 5 2 5 2 6 4 2" xfId="42607"/>
    <cellStyle name="Normálna 5 2 5 2 6 5" xfId="42608"/>
    <cellStyle name="Normálna 5 2 5 2 6 6" xfId="53875"/>
    <cellStyle name="Normálna 5 2 5 2 7" xfId="4206"/>
    <cellStyle name="Normálna 5 2 5 2 7 2" xfId="12161"/>
    <cellStyle name="Normálna 5 2 5 2 7 2 2" xfId="42609"/>
    <cellStyle name="Normálna 5 2 5 2 7 3" xfId="22178"/>
    <cellStyle name="Normálna 5 2 5 2 7 3 2" xfId="42610"/>
    <cellStyle name="Normálna 5 2 5 2 7 4" xfId="42611"/>
    <cellStyle name="Normálna 5 2 5 2 7 5" xfId="53876"/>
    <cellStyle name="Normálna 5 2 5 2 8" xfId="8204"/>
    <cellStyle name="Normálna 5 2 5 2 8 2" xfId="42612"/>
    <cellStyle name="Normálna 5 2 5 2 9" xfId="22139"/>
    <cellStyle name="Normálna 5 2 5 2 9 2" xfId="42613"/>
    <cellStyle name="Normálna 5 2 5 3" xfId="337"/>
    <cellStyle name="Normálna 5 2 5 3 10" xfId="53877"/>
    <cellStyle name="Normálna 5 2 5 3 2" xfId="729"/>
    <cellStyle name="Normálna 5 2 5 3 2 2" xfId="1524"/>
    <cellStyle name="Normálna 5 2 5 3 2 2 2" xfId="3326"/>
    <cellStyle name="Normálna 5 2 5 3 2 2 2 2" xfId="7852"/>
    <cellStyle name="Normálna 5 2 5 3 2 2 2 2 2" xfId="15807"/>
    <cellStyle name="Normálna 5 2 5 3 2 2 2 2 2 2" xfId="42614"/>
    <cellStyle name="Normálna 5 2 5 3 2 2 2 2 3" xfId="22183"/>
    <cellStyle name="Normálna 5 2 5 3 2 2 2 2 3 2" xfId="42615"/>
    <cellStyle name="Normálna 5 2 5 3 2 2 2 2 4" xfId="42616"/>
    <cellStyle name="Normálna 5 2 5 3 2 2 2 2 5" xfId="53878"/>
    <cellStyle name="Normálna 5 2 5 3 2 2 2 3" xfId="11282"/>
    <cellStyle name="Normálna 5 2 5 3 2 2 2 3 2" xfId="42617"/>
    <cellStyle name="Normálna 5 2 5 3 2 2 2 4" xfId="22182"/>
    <cellStyle name="Normálna 5 2 5 3 2 2 2 4 2" xfId="42618"/>
    <cellStyle name="Normálna 5 2 5 3 2 2 2 5" xfId="42619"/>
    <cellStyle name="Normálna 5 2 5 3 2 2 2 6" xfId="53879"/>
    <cellStyle name="Normálna 5 2 5 3 2 2 3" xfId="6276"/>
    <cellStyle name="Normálna 5 2 5 3 2 2 3 2" xfId="14231"/>
    <cellStyle name="Normálna 5 2 5 3 2 2 3 2 2" xfId="42620"/>
    <cellStyle name="Normálna 5 2 5 3 2 2 3 3" xfId="22184"/>
    <cellStyle name="Normálna 5 2 5 3 2 2 3 3 2" xfId="42621"/>
    <cellStyle name="Normálna 5 2 5 3 2 2 3 4" xfId="42622"/>
    <cellStyle name="Normálna 5 2 5 3 2 2 3 5" xfId="53880"/>
    <cellStyle name="Normálna 5 2 5 3 2 2 4" xfId="9481"/>
    <cellStyle name="Normálna 5 2 5 3 2 2 4 2" xfId="42623"/>
    <cellStyle name="Normálna 5 2 5 3 2 2 5" xfId="22181"/>
    <cellStyle name="Normálna 5 2 5 3 2 2 5 2" xfId="42624"/>
    <cellStyle name="Normálna 5 2 5 3 2 2 6" xfId="42625"/>
    <cellStyle name="Normálna 5 2 5 3 2 2 7" xfId="53881"/>
    <cellStyle name="Normálna 5 2 5 3 2 3" xfId="2334"/>
    <cellStyle name="Normálna 5 2 5 3 2 3 2" xfId="7067"/>
    <cellStyle name="Normálna 5 2 5 3 2 3 2 2" xfId="15022"/>
    <cellStyle name="Normálna 5 2 5 3 2 3 2 2 2" xfId="42626"/>
    <cellStyle name="Normálna 5 2 5 3 2 3 2 3" xfId="22186"/>
    <cellStyle name="Normálna 5 2 5 3 2 3 2 3 2" xfId="42627"/>
    <cellStyle name="Normálna 5 2 5 3 2 3 2 4" xfId="42628"/>
    <cellStyle name="Normálna 5 2 5 3 2 3 2 5" xfId="53882"/>
    <cellStyle name="Normálna 5 2 5 3 2 3 3" xfId="10291"/>
    <cellStyle name="Normálna 5 2 5 3 2 3 3 2" xfId="42629"/>
    <cellStyle name="Normálna 5 2 5 3 2 3 4" xfId="22185"/>
    <cellStyle name="Normálna 5 2 5 3 2 3 4 2" xfId="42630"/>
    <cellStyle name="Normálna 5 2 5 3 2 3 5" xfId="42631"/>
    <cellStyle name="Normálna 5 2 5 3 2 3 6" xfId="53883"/>
    <cellStyle name="Normálna 5 2 5 3 2 4" xfId="3908"/>
    <cellStyle name="Normálna 5 2 5 3 2 4 2" xfId="5485"/>
    <cellStyle name="Normálna 5 2 5 3 2 4 2 2" xfId="13440"/>
    <cellStyle name="Normálna 5 2 5 3 2 4 2 2 2" xfId="42632"/>
    <cellStyle name="Normálna 5 2 5 3 2 4 2 3" xfId="22188"/>
    <cellStyle name="Normálna 5 2 5 3 2 4 2 3 2" xfId="42633"/>
    <cellStyle name="Normálna 5 2 5 3 2 4 2 4" xfId="42634"/>
    <cellStyle name="Normálna 5 2 5 3 2 4 2 5" xfId="53884"/>
    <cellStyle name="Normálna 5 2 5 3 2 4 3" xfId="11863"/>
    <cellStyle name="Normálna 5 2 5 3 2 4 3 2" xfId="42635"/>
    <cellStyle name="Normálna 5 2 5 3 2 4 4" xfId="22187"/>
    <cellStyle name="Normálna 5 2 5 3 2 4 4 2" xfId="42636"/>
    <cellStyle name="Normálna 5 2 5 3 2 4 5" xfId="42637"/>
    <cellStyle name="Normálna 5 2 5 3 2 4 6" xfId="53885"/>
    <cellStyle name="Normálna 5 2 5 3 2 5" xfId="4692"/>
    <cellStyle name="Normálna 5 2 5 3 2 5 2" xfId="12647"/>
    <cellStyle name="Normálna 5 2 5 3 2 5 2 2" xfId="42638"/>
    <cellStyle name="Normálna 5 2 5 3 2 5 3" xfId="22189"/>
    <cellStyle name="Normálna 5 2 5 3 2 5 3 2" xfId="42639"/>
    <cellStyle name="Normálna 5 2 5 3 2 5 4" xfId="42640"/>
    <cellStyle name="Normálna 5 2 5 3 2 5 5" xfId="53886"/>
    <cellStyle name="Normálna 5 2 5 3 2 6" xfId="8690"/>
    <cellStyle name="Normálna 5 2 5 3 2 6 2" xfId="42641"/>
    <cellStyle name="Normálna 5 2 5 3 2 7" xfId="22180"/>
    <cellStyle name="Normálna 5 2 5 3 2 7 2" xfId="42642"/>
    <cellStyle name="Normálna 5 2 5 3 2 8" xfId="42643"/>
    <cellStyle name="Normálna 5 2 5 3 2 9" xfId="53887"/>
    <cellStyle name="Normálna 5 2 5 3 3" xfId="1134"/>
    <cellStyle name="Normálna 5 2 5 3 3 2" xfId="2936"/>
    <cellStyle name="Normálna 5 2 5 3 3 2 2" xfId="7462"/>
    <cellStyle name="Normálna 5 2 5 3 3 2 2 2" xfId="15417"/>
    <cellStyle name="Normálna 5 2 5 3 3 2 2 2 2" xfId="42644"/>
    <cellStyle name="Normálna 5 2 5 3 3 2 2 3" xfId="22192"/>
    <cellStyle name="Normálna 5 2 5 3 3 2 2 3 2" xfId="42645"/>
    <cellStyle name="Normálna 5 2 5 3 3 2 2 4" xfId="42646"/>
    <cellStyle name="Normálna 5 2 5 3 3 2 2 5" xfId="53888"/>
    <cellStyle name="Normálna 5 2 5 3 3 2 3" xfId="10892"/>
    <cellStyle name="Normálna 5 2 5 3 3 2 3 2" xfId="42647"/>
    <cellStyle name="Normálna 5 2 5 3 3 2 4" xfId="22191"/>
    <cellStyle name="Normálna 5 2 5 3 3 2 4 2" xfId="42648"/>
    <cellStyle name="Normálna 5 2 5 3 3 2 5" xfId="42649"/>
    <cellStyle name="Normálna 5 2 5 3 3 2 6" xfId="53889"/>
    <cellStyle name="Normálna 5 2 5 3 3 3" xfId="5886"/>
    <cellStyle name="Normálna 5 2 5 3 3 3 2" xfId="13841"/>
    <cellStyle name="Normálna 5 2 5 3 3 3 2 2" xfId="42650"/>
    <cellStyle name="Normálna 5 2 5 3 3 3 3" xfId="22193"/>
    <cellStyle name="Normálna 5 2 5 3 3 3 3 2" xfId="42651"/>
    <cellStyle name="Normálna 5 2 5 3 3 3 4" xfId="42652"/>
    <cellStyle name="Normálna 5 2 5 3 3 3 5" xfId="53890"/>
    <cellStyle name="Normálna 5 2 5 3 3 4" xfId="9091"/>
    <cellStyle name="Normálna 5 2 5 3 3 4 2" xfId="42653"/>
    <cellStyle name="Normálna 5 2 5 3 3 5" xfId="22190"/>
    <cellStyle name="Normálna 5 2 5 3 3 5 2" xfId="42654"/>
    <cellStyle name="Normálna 5 2 5 3 3 6" xfId="42655"/>
    <cellStyle name="Normálna 5 2 5 3 3 7" xfId="53891"/>
    <cellStyle name="Normálna 5 2 5 3 4" xfId="1944"/>
    <cellStyle name="Normálna 5 2 5 3 4 2" xfId="6677"/>
    <cellStyle name="Normálna 5 2 5 3 4 2 2" xfId="14632"/>
    <cellStyle name="Normálna 5 2 5 3 4 2 2 2" xfId="42656"/>
    <cellStyle name="Normálna 5 2 5 3 4 2 3" xfId="22195"/>
    <cellStyle name="Normálna 5 2 5 3 4 2 3 2" xfId="42657"/>
    <cellStyle name="Normálna 5 2 5 3 4 2 4" xfId="42658"/>
    <cellStyle name="Normálna 5 2 5 3 4 2 5" xfId="53892"/>
    <cellStyle name="Normálna 5 2 5 3 4 3" xfId="9901"/>
    <cellStyle name="Normálna 5 2 5 3 4 3 2" xfId="42659"/>
    <cellStyle name="Normálna 5 2 5 3 4 4" xfId="22194"/>
    <cellStyle name="Normálna 5 2 5 3 4 4 2" xfId="42660"/>
    <cellStyle name="Normálna 5 2 5 3 4 5" xfId="42661"/>
    <cellStyle name="Normálna 5 2 5 3 4 6" xfId="53893"/>
    <cellStyle name="Normálna 5 2 5 3 5" xfId="2576"/>
    <cellStyle name="Normálna 5 2 5 3 5 2" xfId="5095"/>
    <cellStyle name="Normálna 5 2 5 3 5 2 2" xfId="13050"/>
    <cellStyle name="Normálna 5 2 5 3 5 2 2 2" xfId="42662"/>
    <cellStyle name="Normálna 5 2 5 3 5 2 3" xfId="22197"/>
    <cellStyle name="Normálna 5 2 5 3 5 2 3 2" xfId="42663"/>
    <cellStyle name="Normálna 5 2 5 3 5 2 4" xfId="42664"/>
    <cellStyle name="Normálna 5 2 5 3 5 2 5" xfId="53894"/>
    <cellStyle name="Normálna 5 2 5 3 5 3" xfId="10533"/>
    <cellStyle name="Normálna 5 2 5 3 5 3 2" xfId="42665"/>
    <cellStyle name="Normálna 5 2 5 3 5 4" xfId="22196"/>
    <cellStyle name="Normálna 5 2 5 3 5 4 2" xfId="42666"/>
    <cellStyle name="Normálna 5 2 5 3 5 5" xfId="42667"/>
    <cellStyle name="Normálna 5 2 5 3 5 6" xfId="53895"/>
    <cellStyle name="Normálna 5 2 5 3 6" xfId="4302"/>
    <cellStyle name="Normálna 5 2 5 3 6 2" xfId="12257"/>
    <cellStyle name="Normálna 5 2 5 3 6 2 2" xfId="42668"/>
    <cellStyle name="Normálna 5 2 5 3 6 3" xfId="22198"/>
    <cellStyle name="Normálna 5 2 5 3 6 3 2" xfId="42669"/>
    <cellStyle name="Normálna 5 2 5 3 6 4" xfId="42670"/>
    <cellStyle name="Normálna 5 2 5 3 6 5" xfId="53896"/>
    <cellStyle name="Normálna 5 2 5 3 7" xfId="8300"/>
    <cellStyle name="Normálna 5 2 5 3 7 2" xfId="42671"/>
    <cellStyle name="Normálna 5 2 5 3 8" xfId="22179"/>
    <cellStyle name="Normálna 5 2 5 3 8 2" xfId="42672"/>
    <cellStyle name="Normálna 5 2 5 3 9" xfId="42673"/>
    <cellStyle name="Normálna 5 2 5 4" xfId="536"/>
    <cellStyle name="Normálna 5 2 5 4 2" xfId="1331"/>
    <cellStyle name="Normálna 5 2 5 4 2 2" xfId="3133"/>
    <cellStyle name="Normálna 5 2 5 4 2 2 2" xfId="7659"/>
    <cellStyle name="Normálna 5 2 5 4 2 2 2 2" xfId="15614"/>
    <cellStyle name="Normálna 5 2 5 4 2 2 2 2 2" xfId="42674"/>
    <cellStyle name="Normálna 5 2 5 4 2 2 2 3" xfId="22202"/>
    <cellStyle name="Normálna 5 2 5 4 2 2 2 3 2" xfId="42675"/>
    <cellStyle name="Normálna 5 2 5 4 2 2 2 4" xfId="42676"/>
    <cellStyle name="Normálna 5 2 5 4 2 2 2 5" xfId="53897"/>
    <cellStyle name="Normálna 5 2 5 4 2 2 3" xfId="11089"/>
    <cellStyle name="Normálna 5 2 5 4 2 2 3 2" xfId="42677"/>
    <cellStyle name="Normálna 5 2 5 4 2 2 4" xfId="22201"/>
    <cellStyle name="Normálna 5 2 5 4 2 2 4 2" xfId="42678"/>
    <cellStyle name="Normálna 5 2 5 4 2 2 5" xfId="42679"/>
    <cellStyle name="Normálna 5 2 5 4 2 2 6" xfId="53898"/>
    <cellStyle name="Normálna 5 2 5 4 2 3" xfId="6083"/>
    <cellStyle name="Normálna 5 2 5 4 2 3 2" xfId="14038"/>
    <cellStyle name="Normálna 5 2 5 4 2 3 2 2" xfId="42680"/>
    <cellStyle name="Normálna 5 2 5 4 2 3 3" xfId="22203"/>
    <cellStyle name="Normálna 5 2 5 4 2 3 3 2" xfId="42681"/>
    <cellStyle name="Normálna 5 2 5 4 2 3 4" xfId="42682"/>
    <cellStyle name="Normálna 5 2 5 4 2 3 5" xfId="53899"/>
    <cellStyle name="Normálna 5 2 5 4 2 4" xfId="9288"/>
    <cellStyle name="Normálna 5 2 5 4 2 4 2" xfId="42683"/>
    <cellStyle name="Normálna 5 2 5 4 2 5" xfId="22200"/>
    <cellStyle name="Normálna 5 2 5 4 2 5 2" xfId="42684"/>
    <cellStyle name="Normálna 5 2 5 4 2 6" xfId="42685"/>
    <cellStyle name="Normálna 5 2 5 4 2 7" xfId="53900"/>
    <cellStyle name="Normálna 5 2 5 4 3" xfId="2141"/>
    <cellStyle name="Normálna 5 2 5 4 3 2" xfId="6874"/>
    <cellStyle name="Normálna 5 2 5 4 3 2 2" xfId="14829"/>
    <cellStyle name="Normálna 5 2 5 4 3 2 2 2" xfId="42686"/>
    <cellStyle name="Normálna 5 2 5 4 3 2 3" xfId="22205"/>
    <cellStyle name="Normálna 5 2 5 4 3 2 3 2" xfId="42687"/>
    <cellStyle name="Normálna 5 2 5 4 3 2 4" xfId="42688"/>
    <cellStyle name="Normálna 5 2 5 4 3 2 5" xfId="53901"/>
    <cellStyle name="Normálna 5 2 5 4 3 3" xfId="10098"/>
    <cellStyle name="Normálna 5 2 5 4 3 3 2" xfId="42689"/>
    <cellStyle name="Normálna 5 2 5 4 3 4" xfId="22204"/>
    <cellStyle name="Normálna 5 2 5 4 3 4 2" xfId="42690"/>
    <cellStyle name="Normálna 5 2 5 4 3 5" xfId="42691"/>
    <cellStyle name="Normálna 5 2 5 4 3 6" xfId="53902"/>
    <cellStyle name="Normálna 5 2 5 4 4" xfId="3535"/>
    <cellStyle name="Normálna 5 2 5 4 4 2" xfId="5292"/>
    <cellStyle name="Normálna 5 2 5 4 4 2 2" xfId="13247"/>
    <cellStyle name="Normálna 5 2 5 4 4 2 2 2" xfId="42692"/>
    <cellStyle name="Normálna 5 2 5 4 4 2 3" xfId="22207"/>
    <cellStyle name="Normálna 5 2 5 4 4 2 3 2" xfId="42693"/>
    <cellStyle name="Normálna 5 2 5 4 4 2 4" xfId="42694"/>
    <cellStyle name="Normálna 5 2 5 4 4 2 5" xfId="53903"/>
    <cellStyle name="Normálna 5 2 5 4 4 3" xfId="11491"/>
    <cellStyle name="Normálna 5 2 5 4 4 3 2" xfId="42695"/>
    <cellStyle name="Normálna 5 2 5 4 4 4" xfId="22206"/>
    <cellStyle name="Normálna 5 2 5 4 4 4 2" xfId="42696"/>
    <cellStyle name="Normálna 5 2 5 4 4 5" xfId="42697"/>
    <cellStyle name="Normálna 5 2 5 4 4 6" xfId="53904"/>
    <cellStyle name="Normálna 5 2 5 4 5" xfId="4499"/>
    <cellStyle name="Normálna 5 2 5 4 5 2" xfId="12454"/>
    <cellStyle name="Normálna 5 2 5 4 5 2 2" xfId="42698"/>
    <cellStyle name="Normálna 5 2 5 4 5 3" xfId="22208"/>
    <cellStyle name="Normálna 5 2 5 4 5 3 2" xfId="42699"/>
    <cellStyle name="Normálna 5 2 5 4 5 4" xfId="42700"/>
    <cellStyle name="Normálna 5 2 5 4 5 5" xfId="53905"/>
    <cellStyle name="Normálna 5 2 5 4 6" xfId="8497"/>
    <cellStyle name="Normálna 5 2 5 4 6 2" xfId="42701"/>
    <cellStyle name="Normálna 5 2 5 4 7" xfId="22199"/>
    <cellStyle name="Normálna 5 2 5 4 7 2" xfId="42702"/>
    <cellStyle name="Normálna 5 2 5 4 8" xfId="42703"/>
    <cellStyle name="Normálna 5 2 5 4 9" xfId="53906"/>
    <cellStyle name="Normálna 5 2 5 5" xfId="941"/>
    <cellStyle name="Normálna 5 2 5 5 2" xfId="2743"/>
    <cellStyle name="Normálna 5 2 5 5 2 2" xfId="7269"/>
    <cellStyle name="Normálna 5 2 5 5 2 2 2" xfId="15224"/>
    <cellStyle name="Normálna 5 2 5 5 2 2 2 2" xfId="42704"/>
    <cellStyle name="Normálna 5 2 5 5 2 2 3" xfId="22211"/>
    <cellStyle name="Normálna 5 2 5 5 2 2 3 2" xfId="42705"/>
    <cellStyle name="Normálna 5 2 5 5 2 2 4" xfId="42706"/>
    <cellStyle name="Normálna 5 2 5 5 2 2 5" xfId="53907"/>
    <cellStyle name="Normálna 5 2 5 5 2 3" xfId="10699"/>
    <cellStyle name="Normálna 5 2 5 5 2 3 2" xfId="42707"/>
    <cellStyle name="Normálna 5 2 5 5 2 4" xfId="22210"/>
    <cellStyle name="Normálna 5 2 5 5 2 4 2" xfId="42708"/>
    <cellStyle name="Normálna 5 2 5 5 2 5" xfId="42709"/>
    <cellStyle name="Normálna 5 2 5 5 2 6" xfId="53908"/>
    <cellStyle name="Normálna 5 2 5 5 3" xfId="5693"/>
    <cellStyle name="Normálna 5 2 5 5 3 2" xfId="13648"/>
    <cellStyle name="Normálna 5 2 5 5 3 2 2" xfId="42710"/>
    <cellStyle name="Normálna 5 2 5 5 3 3" xfId="22212"/>
    <cellStyle name="Normálna 5 2 5 5 3 3 2" xfId="42711"/>
    <cellStyle name="Normálna 5 2 5 5 3 4" xfId="42712"/>
    <cellStyle name="Normálna 5 2 5 5 3 5" xfId="53909"/>
    <cellStyle name="Normálna 5 2 5 5 4" xfId="8898"/>
    <cellStyle name="Normálna 5 2 5 5 4 2" xfId="42713"/>
    <cellStyle name="Normálna 5 2 5 5 5" xfId="22209"/>
    <cellStyle name="Normálna 5 2 5 5 5 2" xfId="42714"/>
    <cellStyle name="Normálna 5 2 5 5 6" xfId="42715"/>
    <cellStyle name="Normálna 5 2 5 5 7" xfId="53910"/>
    <cellStyle name="Normálna 5 2 5 6" xfId="1750"/>
    <cellStyle name="Normálna 5 2 5 6 2" xfId="6484"/>
    <cellStyle name="Normálna 5 2 5 6 2 2" xfId="14439"/>
    <cellStyle name="Normálna 5 2 5 6 2 2 2" xfId="42716"/>
    <cellStyle name="Normálna 5 2 5 6 2 3" xfId="22214"/>
    <cellStyle name="Normálna 5 2 5 6 2 3 2" xfId="42717"/>
    <cellStyle name="Normálna 5 2 5 6 2 4" xfId="42718"/>
    <cellStyle name="Normálna 5 2 5 6 2 5" xfId="53911"/>
    <cellStyle name="Normálna 5 2 5 6 3" xfId="9707"/>
    <cellStyle name="Normálna 5 2 5 6 3 2" xfId="42719"/>
    <cellStyle name="Normálna 5 2 5 6 4" xfId="22213"/>
    <cellStyle name="Normálna 5 2 5 6 4 2" xfId="42720"/>
    <cellStyle name="Normálna 5 2 5 6 5" xfId="42721"/>
    <cellStyle name="Normálna 5 2 5 6 6" xfId="53912"/>
    <cellStyle name="Normálna 5 2 5 7" xfId="3639"/>
    <cellStyle name="Normálna 5 2 5 7 2" xfId="4902"/>
    <cellStyle name="Normálna 5 2 5 7 2 2" xfId="12857"/>
    <cellStyle name="Normálna 5 2 5 7 2 2 2" xfId="42722"/>
    <cellStyle name="Normálna 5 2 5 7 2 3" xfId="22216"/>
    <cellStyle name="Normálna 5 2 5 7 2 3 2" xfId="42723"/>
    <cellStyle name="Normálna 5 2 5 7 2 4" xfId="42724"/>
    <cellStyle name="Normálna 5 2 5 7 2 5" xfId="53913"/>
    <cellStyle name="Normálna 5 2 5 7 3" xfId="11595"/>
    <cellStyle name="Normálna 5 2 5 7 3 2" xfId="42725"/>
    <cellStyle name="Normálna 5 2 5 7 4" xfId="22215"/>
    <cellStyle name="Normálna 5 2 5 7 4 2" xfId="42726"/>
    <cellStyle name="Normálna 5 2 5 7 5" xfId="42727"/>
    <cellStyle name="Normálna 5 2 5 7 6" xfId="53914"/>
    <cellStyle name="Normálna 5 2 5 8" xfId="4109"/>
    <cellStyle name="Normálna 5 2 5 8 2" xfId="12064"/>
    <cellStyle name="Normálna 5 2 5 8 2 2" xfId="42728"/>
    <cellStyle name="Normálna 5 2 5 8 3" xfId="22217"/>
    <cellStyle name="Normálna 5 2 5 8 3 2" xfId="42729"/>
    <cellStyle name="Normálna 5 2 5 8 4" xfId="42730"/>
    <cellStyle name="Normálna 5 2 5 8 5" xfId="53915"/>
    <cellStyle name="Normálna 5 2 5 9" xfId="8107"/>
    <cellStyle name="Normálna 5 2 5 9 2" xfId="42731"/>
    <cellStyle name="Normálna 5 2 6" xfId="153"/>
    <cellStyle name="Normálna 5 2 6 10" xfId="22218"/>
    <cellStyle name="Normálna 5 2 6 10 2" xfId="42732"/>
    <cellStyle name="Normálna 5 2 6 11" xfId="42733"/>
    <cellStyle name="Normálna 5 2 6 12" xfId="53916"/>
    <cellStyle name="Normálna 5 2 6 2" xfId="254"/>
    <cellStyle name="Normálna 5 2 6 2 10" xfId="42734"/>
    <cellStyle name="Normálna 5 2 6 2 11" xfId="53917"/>
    <cellStyle name="Normálna 5 2 6 2 2" xfId="453"/>
    <cellStyle name="Normálna 5 2 6 2 2 10" xfId="53918"/>
    <cellStyle name="Normálna 5 2 6 2 2 2" xfId="845"/>
    <cellStyle name="Normálna 5 2 6 2 2 2 2" xfId="1640"/>
    <cellStyle name="Normálna 5 2 6 2 2 2 2 2" xfId="3442"/>
    <cellStyle name="Normálna 5 2 6 2 2 2 2 2 2" xfId="7968"/>
    <cellStyle name="Normálna 5 2 6 2 2 2 2 2 2 2" xfId="15923"/>
    <cellStyle name="Normálna 5 2 6 2 2 2 2 2 2 2 2" xfId="42735"/>
    <cellStyle name="Normálna 5 2 6 2 2 2 2 2 2 3" xfId="22224"/>
    <cellStyle name="Normálna 5 2 6 2 2 2 2 2 2 3 2" xfId="42736"/>
    <cellStyle name="Normálna 5 2 6 2 2 2 2 2 2 4" xfId="42737"/>
    <cellStyle name="Normálna 5 2 6 2 2 2 2 2 2 5" xfId="53919"/>
    <cellStyle name="Normálna 5 2 6 2 2 2 2 2 3" xfId="11398"/>
    <cellStyle name="Normálna 5 2 6 2 2 2 2 2 3 2" xfId="42738"/>
    <cellStyle name="Normálna 5 2 6 2 2 2 2 2 4" xfId="22223"/>
    <cellStyle name="Normálna 5 2 6 2 2 2 2 2 4 2" xfId="42739"/>
    <cellStyle name="Normálna 5 2 6 2 2 2 2 2 5" xfId="42740"/>
    <cellStyle name="Normálna 5 2 6 2 2 2 2 2 6" xfId="53920"/>
    <cellStyle name="Normálna 5 2 6 2 2 2 2 3" xfId="6392"/>
    <cellStyle name="Normálna 5 2 6 2 2 2 2 3 2" xfId="14347"/>
    <cellStyle name="Normálna 5 2 6 2 2 2 2 3 2 2" xfId="42741"/>
    <cellStyle name="Normálna 5 2 6 2 2 2 2 3 3" xfId="22225"/>
    <cellStyle name="Normálna 5 2 6 2 2 2 2 3 3 2" xfId="42742"/>
    <cellStyle name="Normálna 5 2 6 2 2 2 2 3 4" xfId="42743"/>
    <cellStyle name="Normálna 5 2 6 2 2 2 2 3 5" xfId="53921"/>
    <cellStyle name="Normálna 5 2 6 2 2 2 2 4" xfId="9597"/>
    <cellStyle name="Normálna 5 2 6 2 2 2 2 4 2" xfId="42744"/>
    <cellStyle name="Normálna 5 2 6 2 2 2 2 5" xfId="22222"/>
    <cellStyle name="Normálna 5 2 6 2 2 2 2 5 2" xfId="42745"/>
    <cellStyle name="Normálna 5 2 6 2 2 2 2 6" xfId="42746"/>
    <cellStyle name="Normálna 5 2 6 2 2 2 2 7" xfId="53922"/>
    <cellStyle name="Normálna 5 2 6 2 2 2 3" xfId="2450"/>
    <cellStyle name="Normálna 5 2 6 2 2 2 3 2" xfId="7183"/>
    <cellStyle name="Normálna 5 2 6 2 2 2 3 2 2" xfId="15138"/>
    <cellStyle name="Normálna 5 2 6 2 2 2 3 2 2 2" xfId="42747"/>
    <cellStyle name="Normálna 5 2 6 2 2 2 3 2 3" xfId="22227"/>
    <cellStyle name="Normálna 5 2 6 2 2 2 3 2 3 2" xfId="42748"/>
    <cellStyle name="Normálna 5 2 6 2 2 2 3 2 4" xfId="42749"/>
    <cellStyle name="Normálna 5 2 6 2 2 2 3 2 5" xfId="53923"/>
    <cellStyle name="Normálna 5 2 6 2 2 2 3 3" xfId="10407"/>
    <cellStyle name="Normálna 5 2 6 2 2 2 3 3 2" xfId="42750"/>
    <cellStyle name="Normálna 5 2 6 2 2 2 3 4" xfId="22226"/>
    <cellStyle name="Normálna 5 2 6 2 2 2 3 4 2" xfId="42751"/>
    <cellStyle name="Normálna 5 2 6 2 2 2 3 5" xfId="42752"/>
    <cellStyle name="Normálna 5 2 6 2 2 2 3 6" xfId="53924"/>
    <cellStyle name="Normálna 5 2 6 2 2 2 4" xfId="2491"/>
    <cellStyle name="Normálna 5 2 6 2 2 2 4 2" xfId="5601"/>
    <cellStyle name="Normálna 5 2 6 2 2 2 4 2 2" xfId="13556"/>
    <cellStyle name="Normálna 5 2 6 2 2 2 4 2 2 2" xfId="42753"/>
    <cellStyle name="Normálna 5 2 6 2 2 2 4 2 3" xfId="22229"/>
    <cellStyle name="Normálna 5 2 6 2 2 2 4 2 3 2" xfId="42754"/>
    <cellStyle name="Normálna 5 2 6 2 2 2 4 2 4" xfId="42755"/>
    <cellStyle name="Normálna 5 2 6 2 2 2 4 2 5" xfId="53925"/>
    <cellStyle name="Normálna 5 2 6 2 2 2 4 3" xfId="10448"/>
    <cellStyle name="Normálna 5 2 6 2 2 2 4 3 2" xfId="42756"/>
    <cellStyle name="Normálna 5 2 6 2 2 2 4 4" xfId="22228"/>
    <cellStyle name="Normálna 5 2 6 2 2 2 4 4 2" xfId="42757"/>
    <cellStyle name="Normálna 5 2 6 2 2 2 4 5" xfId="42758"/>
    <cellStyle name="Normálna 5 2 6 2 2 2 4 6" xfId="53926"/>
    <cellStyle name="Normálna 5 2 6 2 2 2 5" xfId="4808"/>
    <cellStyle name="Normálna 5 2 6 2 2 2 5 2" xfId="12763"/>
    <cellStyle name="Normálna 5 2 6 2 2 2 5 2 2" xfId="42759"/>
    <cellStyle name="Normálna 5 2 6 2 2 2 5 3" xfId="22230"/>
    <cellStyle name="Normálna 5 2 6 2 2 2 5 3 2" xfId="42760"/>
    <cellStyle name="Normálna 5 2 6 2 2 2 5 4" xfId="42761"/>
    <cellStyle name="Normálna 5 2 6 2 2 2 5 5" xfId="53927"/>
    <cellStyle name="Normálna 5 2 6 2 2 2 6" xfId="8806"/>
    <cellStyle name="Normálna 5 2 6 2 2 2 6 2" xfId="42762"/>
    <cellStyle name="Normálna 5 2 6 2 2 2 7" xfId="22221"/>
    <cellStyle name="Normálna 5 2 6 2 2 2 7 2" xfId="42763"/>
    <cellStyle name="Normálna 5 2 6 2 2 2 8" xfId="42764"/>
    <cellStyle name="Normálna 5 2 6 2 2 2 9" xfId="53928"/>
    <cellStyle name="Normálna 5 2 6 2 2 3" xfId="1250"/>
    <cellStyle name="Normálna 5 2 6 2 2 3 2" xfId="3052"/>
    <cellStyle name="Normálna 5 2 6 2 2 3 2 2" xfId="7578"/>
    <cellStyle name="Normálna 5 2 6 2 2 3 2 2 2" xfId="15533"/>
    <cellStyle name="Normálna 5 2 6 2 2 3 2 2 2 2" xfId="42765"/>
    <cellStyle name="Normálna 5 2 6 2 2 3 2 2 3" xfId="22233"/>
    <cellStyle name="Normálna 5 2 6 2 2 3 2 2 3 2" xfId="42766"/>
    <cellStyle name="Normálna 5 2 6 2 2 3 2 2 4" xfId="42767"/>
    <cellStyle name="Normálna 5 2 6 2 2 3 2 2 5" xfId="53929"/>
    <cellStyle name="Normálna 5 2 6 2 2 3 2 3" xfId="11008"/>
    <cellStyle name="Normálna 5 2 6 2 2 3 2 3 2" xfId="42768"/>
    <cellStyle name="Normálna 5 2 6 2 2 3 2 4" xfId="22232"/>
    <cellStyle name="Normálna 5 2 6 2 2 3 2 4 2" xfId="42769"/>
    <cellStyle name="Normálna 5 2 6 2 2 3 2 5" xfId="42770"/>
    <cellStyle name="Normálna 5 2 6 2 2 3 2 6" xfId="53930"/>
    <cellStyle name="Normálna 5 2 6 2 2 3 3" xfId="6002"/>
    <cellStyle name="Normálna 5 2 6 2 2 3 3 2" xfId="13957"/>
    <cellStyle name="Normálna 5 2 6 2 2 3 3 2 2" xfId="42771"/>
    <cellStyle name="Normálna 5 2 6 2 2 3 3 3" xfId="22234"/>
    <cellStyle name="Normálna 5 2 6 2 2 3 3 3 2" xfId="42772"/>
    <cellStyle name="Normálna 5 2 6 2 2 3 3 4" xfId="42773"/>
    <cellStyle name="Normálna 5 2 6 2 2 3 3 5" xfId="53931"/>
    <cellStyle name="Normálna 5 2 6 2 2 3 4" xfId="9207"/>
    <cellStyle name="Normálna 5 2 6 2 2 3 4 2" xfId="42774"/>
    <cellStyle name="Normálna 5 2 6 2 2 3 5" xfId="22231"/>
    <cellStyle name="Normálna 5 2 6 2 2 3 5 2" xfId="42775"/>
    <cellStyle name="Normálna 5 2 6 2 2 3 6" xfId="42776"/>
    <cellStyle name="Normálna 5 2 6 2 2 3 7" xfId="53932"/>
    <cellStyle name="Normálna 5 2 6 2 2 4" xfId="2060"/>
    <cellStyle name="Normálna 5 2 6 2 2 4 2" xfId="6793"/>
    <cellStyle name="Normálna 5 2 6 2 2 4 2 2" xfId="14748"/>
    <cellStyle name="Normálna 5 2 6 2 2 4 2 2 2" xfId="42777"/>
    <cellStyle name="Normálna 5 2 6 2 2 4 2 3" xfId="22236"/>
    <cellStyle name="Normálna 5 2 6 2 2 4 2 3 2" xfId="42778"/>
    <cellStyle name="Normálna 5 2 6 2 2 4 2 4" xfId="42779"/>
    <cellStyle name="Normálna 5 2 6 2 2 4 2 5" xfId="53933"/>
    <cellStyle name="Normálna 5 2 6 2 2 4 3" xfId="10017"/>
    <cellStyle name="Normálna 5 2 6 2 2 4 3 2" xfId="42780"/>
    <cellStyle name="Normálna 5 2 6 2 2 4 4" xfId="22235"/>
    <cellStyle name="Normálna 5 2 6 2 2 4 4 2" xfId="42781"/>
    <cellStyle name="Normálna 5 2 6 2 2 4 5" xfId="42782"/>
    <cellStyle name="Normálna 5 2 6 2 2 4 6" xfId="53934"/>
    <cellStyle name="Normálna 5 2 6 2 2 5" xfId="2617"/>
    <cellStyle name="Normálna 5 2 6 2 2 5 2" xfId="5211"/>
    <cellStyle name="Normálna 5 2 6 2 2 5 2 2" xfId="13166"/>
    <cellStyle name="Normálna 5 2 6 2 2 5 2 2 2" xfId="42783"/>
    <cellStyle name="Normálna 5 2 6 2 2 5 2 3" xfId="22238"/>
    <cellStyle name="Normálna 5 2 6 2 2 5 2 3 2" xfId="42784"/>
    <cellStyle name="Normálna 5 2 6 2 2 5 2 4" xfId="42785"/>
    <cellStyle name="Normálna 5 2 6 2 2 5 2 5" xfId="53935"/>
    <cellStyle name="Normálna 5 2 6 2 2 5 3" xfId="10574"/>
    <cellStyle name="Normálna 5 2 6 2 2 5 3 2" xfId="42786"/>
    <cellStyle name="Normálna 5 2 6 2 2 5 4" xfId="22237"/>
    <cellStyle name="Normálna 5 2 6 2 2 5 4 2" xfId="42787"/>
    <cellStyle name="Normálna 5 2 6 2 2 5 5" xfId="42788"/>
    <cellStyle name="Normálna 5 2 6 2 2 5 6" xfId="53936"/>
    <cellStyle name="Normálna 5 2 6 2 2 6" xfId="4418"/>
    <cellStyle name="Normálna 5 2 6 2 2 6 2" xfId="12373"/>
    <cellStyle name="Normálna 5 2 6 2 2 6 2 2" xfId="42789"/>
    <cellStyle name="Normálna 5 2 6 2 2 6 3" xfId="22239"/>
    <cellStyle name="Normálna 5 2 6 2 2 6 3 2" xfId="42790"/>
    <cellStyle name="Normálna 5 2 6 2 2 6 4" xfId="42791"/>
    <cellStyle name="Normálna 5 2 6 2 2 6 5" xfId="53937"/>
    <cellStyle name="Normálna 5 2 6 2 2 7" xfId="8416"/>
    <cellStyle name="Normálna 5 2 6 2 2 7 2" xfId="42792"/>
    <cellStyle name="Normálna 5 2 6 2 2 8" xfId="22220"/>
    <cellStyle name="Normálna 5 2 6 2 2 8 2" xfId="42793"/>
    <cellStyle name="Normálna 5 2 6 2 2 9" xfId="42794"/>
    <cellStyle name="Normálna 5 2 6 2 3" xfId="652"/>
    <cellStyle name="Normálna 5 2 6 2 3 2" xfId="1447"/>
    <cellStyle name="Normálna 5 2 6 2 3 2 2" xfId="3249"/>
    <cellStyle name="Normálna 5 2 6 2 3 2 2 2" xfId="7775"/>
    <cellStyle name="Normálna 5 2 6 2 3 2 2 2 2" xfId="15730"/>
    <cellStyle name="Normálna 5 2 6 2 3 2 2 2 2 2" xfId="42795"/>
    <cellStyle name="Normálna 5 2 6 2 3 2 2 2 3" xfId="22243"/>
    <cellStyle name="Normálna 5 2 6 2 3 2 2 2 3 2" xfId="42796"/>
    <cellStyle name="Normálna 5 2 6 2 3 2 2 2 4" xfId="42797"/>
    <cellStyle name="Normálna 5 2 6 2 3 2 2 2 5" xfId="53938"/>
    <cellStyle name="Normálna 5 2 6 2 3 2 2 3" xfId="11205"/>
    <cellStyle name="Normálna 5 2 6 2 3 2 2 3 2" xfId="42798"/>
    <cellStyle name="Normálna 5 2 6 2 3 2 2 4" xfId="22242"/>
    <cellStyle name="Normálna 5 2 6 2 3 2 2 4 2" xfId="42799"/>
    <cellStyle name="Normálna 5 2 6 2 3 2 2 5" xfId="42800"/>
    <cellStyle name="Normálna 5 2 6 2 3 2 2 6" xfId="53939"/>
    <cellStyle name="Normálna 5 2 6 2 3 2 3" xfId="6199"/>
    <cellStyle name="Normálna 5 2 6 2 3 2 3 2" xfId="14154"/>
    <cellStyle name="Normálna 5 2 6 2 3 2 3 2 2" xfId="42801"/>
    <cellStyle name="Normálna 5 2 6 2 3 2 3 3" xfId="22244"/>
    <cellStyle name="Normálna 5 2 6 2 3 2 3 3 2" xfId="42802"/>
    <cellStyle name="Normálna 5 2 6 2 3 2 3 4" xfId="42803"/>
    <cellStyle name="Normálna 5 2 6 2 3 2 3 5" xfId="53940"/>
    <cellStyle name="Normálna 5 2 6 2 3 2 4" xfId="9404"/>
    <cellStyle name="Normálna 5 2 6 2 3 2 4 2" xfId="42804"/>
    <cellStyle name="Normálna 5 2 6 2 3 2 5" xfId="22241"/>
    <cellStyle name="Normálna 5 2 6 2 3 2 5 2" xfId="42805"/>
    <cellStyle name="Normálna 5 2 6 2 3 2 6" xfId="42806"/>
    <cellStyle name="Normálna 5 2 6 2 3 2 7" xfId="53941"/>
    <cellStyle name="Normálna 5 2 6 2 3 3" xfId="2257"/>
    <cellStyle name="Normálna 5 2 6 2 3 3 2" xfId="6990"/>
    <cellStyle name="Normálna 5 2 6 2 3 3 2 2" xfId="14945"/>
    <cellStyle name="Normálna 5 2 6 2 3 3 2 2 2" xfId="42807"/>
    <cellStyle name="Normálna 5 2 6 2 3 3 2 3" xfId="22246"/>
    <cellStyle name="Normálna 5 2 6 2 3 3 2 3 2" xfId="42808"/>
    <cellStyle name="Normálna 5 2 6 2 3 3 2 4" xfId="42809"/>
    <cellStyle name="Normálna 5 2 6 2 3 3 2 5" xfId="53942"/>
    <cellStyle name="Normálna 5 2 6 2 3 3 3" xfId="10214"/>
    <cellStyle name="Normálna 5 2 6 2 3 3 3 2" xfId="42810"/>
    <cellStyle name="Normálna 5 2 6 2 3 3 4" xfId="22245"/>
    <cellStyle name="Normálna 5 2 6 2 3 3 4 2" xfId="42811"/>
    <cellStyle name="Normálna 5 2 6 2 3 3 5" xfId="42812"/>
    <cellStyle name="Normálna 5 2 6 2 3 3 6" xfId="53943"/>
    <cellStyle name="Normálna 5 2 6 2 3 4" xfId="2486"/>
    <cellStyle name="Normálna 5 2 6 2 3 4 2" xfId="5408"/>
    <cellStyle name="Normálna 5 2 6 2 3 4 2 2" xfId="13363"/>
    <cellStyle name="Normálna 5 2 6 2 3 4 2 2 2" xfId="42813"/>
    <cellStyle name="Normálna 5 2 6 2 3 4 2 3" xfId="22248"/>
    <cellStyle name="Normálna 5 2 6 2 3 4 2 3 2" xfId="42814"/>
    <cellStyle name="Normálna 5 2 6 2 3 4 2 4" xfId="42815"/>
    <cellStyle name="Normálna 5 2 6 2 3 4 2 5" xfId="53944"/>
    <cellStyle name="Normálna 5 2 6 2 3 4 3" xfId="10443"/>
    <cellStyle name="Normálna 5 2 6 2 3 4 3 2" xfId="42816"/>
    <cellStyle name="Normálna 5 2 6 2 3 4 4" xfId="22247"/>
    <cellStyle name="Normálna 5 2 6 2 3 4 4 2" xfId="42817"/>
    <cellStyle name="Normálna 5 2 6 2 3 4 5" xfId="42818"/>
    <cellStyle name="Normálna 5 2 6 2 3 4 6" xfId="53945"/>
    <cellStyle name="Normálna 5 2 6 2 3 5" xfId="4615"/>
    <cellStyle name="Normálna 5 2 6 2 3 5 2" xfId="12570"/>
    <cellStyle name="Normálna 5 2 6 2 3 5 2 2" xfId="42819"/>
    <cellStyle name="Normálna 5 2 6 2 3 5 3" xfId="22249"/>
    <cellStyle name="Normálna 5 2 6 2 3 5 3 2" xfId="42820"/>
    <cellStyle name="Normálna 5 2 6 2 3 5 4" xfId="42821"/>
    <cellStyle name="Normálna 5 2 6 2 3 5 5" xfId="53946"/>
    <cellStyle name="Normálna 5 2 6 2 3 6" xfId="8613"/>
    <cellStyle name="Normálna 5 2 6 2 3 6 2" xfId="42822"/>
    <cellStyle name="Normálna 5 2 6 2 3 7" xfId="22240"/>
    <cellStyle name="Normálna 5 2 6 2 3 7 2" xfId="42823"/>
    <cellStyle name="Normálna 5 2 6 2 3 8" xfId="42824"/>
    <cellStyle name="Normálna 5 2 6 2 3 9" xfId="53947"/>
    <cellStyle name="Normálna 5 2 6 2 4" xfId="1057"/>
    <cellStyle name="Normálna 5 2 6 2 4 2" xfId="2859"/>
    <cellStyle name="Normálna 5 2 6 2 4 2 2" xfId="7385"/>
    <cellStyle name="Normálna 5 2 6 2 4 2 2 2" xfId="15340"/>
    <cellStyle name="Normálna 5 2 6 2 4 2 2 2 2" xfId="42825"/>
    <cellStyle name="Normálna 5 2 6 2 4 2 2 3" xfId="22252"/>
    <cellStyle name="Normálna 5 2 6 2 4 2 2 3 2" xfId="42826"/>
    <cellStyle name="Normálna 5 2 6 2 4 2 2 4" xfId="42827"/>
    <cellStyle name="Normálna 5 2 6 2 4 2 2 5" xfId="53948"/>
    <cellStyle name="Normálna 5 2 6 2 4 2 3" xfId="10815"/>
    <cellStyle name="Normálna 5 2 6 2 4 2 3 2" xfId="42828"/>
    <cellStyle name="Normálna 5 2 6 2 4 2 4" xfId="22251"/>
    <cellStyle name="Normálna 5 2 6 2 4 2 4 2" xfId="42829"/>
    <cellStyle name="Normálna 5 2 6 2 4 2 5" xfId="42830"/>
    <cellStyle name="Normálna 5 2 6 2 4 2 6" xfId="53949"/>
    <cellStyle name="Normálna 5 2 6 2 4 3" xfId="5809"/>
    <cellStyle name="Normálna 5 2 6 2 4 3 2" xfId="13764"/>
    <cellStyle name="Normálna 5 2 6 2 4 3 2 2" xfId="42831"/>
    <cellStyle name="Normálna 5 2 6 2 4 3 3" xfId="22253"/>
    <cellStyle name="Normálna 5 2 6 2 4 3 3 2" xfId="42832"/>
    <cellStyle name="Normálna 5 2 6 2 4 3 4" xfId="42833"/>
    <cellStyle name="Normálna 5 2 6 2 4 3 5" xfId="53950"/>
    <cellStyle name="Normálna 5 2 6 2 4 4" xfId="9014"/>
    <cellStyle name="Normálna 5 2 6 2 4 4 2" xfId="42834"/>
    <cellStyle name="Normálna 5 2 6 2 4 5" xfId="22250"/>
    <cellStyle name="Normálna 5 2 6 2 4 5 2" xfId="42835"/>
    <cellStyle name="Normálna 5 2 6 2 4 6" xfId="42836"/>
    <cellStyle name="Normálna 5 2 6 2 4 7" xfId="53951"/>
    <cellStyle name="Normálna 5 2 6 2 5" xfId="1867"/>
    <cellStyle name="Normálna 5 2 6 2 5 2" xfId="6600"/>
    <cellStyle name="Normálna 5 2 6 2 5 2 2" xfId="14555"/>
    <cellStyle name="Normálna 5 2 6 2 5 2 2 2" xfId="42837"/>
    <cellStyle name="Normálna 5 2 6 2 5 2 3" xfId="22255"/>
    <cellStyle name="Normálna 5 2 6 2 5 2 3 2" xfId="42838"/>
    <cellStyle name="Normálna 5 2 6 2 5 2 4" xfId="42839"/>
    <cellStyle name="Normálna 5 2 6 2 5 2 5" xfId="53952"/>
    <cellStyle name="Normálna 5 2 6 2 5 3" xfId="9824"/>
    <cellStyle name="Normálna 5 2 6 2 5 3 2" xfId="42840"/>
    <cellStyle name="Normálna 5 2 6 2 5 4" xfId="22254"/>
    <cellStyle name="Normálna 5 2 6 2 5 4 2" xfId="42841"/>
    <cellStyle name="Normálna 5 2 6 2 5 5" xfId="42842"/>
    <cellStyle name="Normálna 5 2 6 2 5 6" xfId="53953"/>
    <cellStyle name="Normálna 5 2 6 2 6" xfId="2547"/>
    <cellStyle name="Normálna 5 2 6 2 6 2" xfId="5018"/>
    <cellStyle name="Normálna 5 2 6 2 6 2 2" xfId="12973"/>
    <cellStyle name="Normálna 5 2 6 2 6 2 2 2" xfId="42843"/>
    <cellStyle name="Normálna 5 2 6 2 6 2 3" xfId="22257"/>
    <cellStyle name="Normálna 5 2 6 2 6 2 3 2" xfId="42844"/>
    <cellStyle name="Normálna 5 2 6 2 6 2 4" xfId="42845"/>
    <cellStyle name="Normálna 5 2 6 2 6 2 5" xfId="53954"/>
    <cellStyle name="Normálna 5 2 6 2 6 3" xfId="10504"/>
    <cellStyle name="Normálna 5 2 6 2 6 3 2" xfId="42846"/>
    <cellStyle name="Normálna 5 2 6 2 6 4" xfId="22256"/>
    <cellStyle name="Normálna 5 2 6 2 6 4 2" xfId="42847"/>
    <cellStyle name="Normálna 5 2 6 2 6 5" xfId="42848"/>
    <cellStyle name="Normálna 5 2 6 2 6 6" xfId="53955"/>
    <cellStyle name="Normálna 5 2 6 2 7" xfId="4225"/>
    <cellStyle name="Normálna 5 2 6 2 7 2" xfId="12180"/>
    <cellStyle name="Normálna 5 2 6 2 7 2 2" xfId="42849"/>
    <cellStyle name="Normálna 5 2 6 2 7 3" xfId="22258"/>
    <cellStyle name="Normálna 5 2 6 2 7 3 2" xfId="42850"/>
    <cellStyle name="Normálna 5 2 6 2 7 4" xfId="42851"/>
    <cellStyle name="Normálna 5 2 6 2 7 5" xfId="53956"/>
    <cellStyle name="Normálna 5 2 6 2 8" xfId="8223"/>
    <cellStyle name="Normálna 5 2 6 2 8 2" xfId="42852"/>
    <cellStyle name="Normálna 5 2 6 2 9" xfId="22219"/>
    <cellStyle name="Normálna 5 2 6 2 9 2" xfId="42853"/>
    <cellStyle name="Normálna 5 2 6 3" xfId="356"/>
    <cellStyle name="Normálna 5 2 6 3 10" xfId="53957"/>
    <cellStyle name="Normálna 5 2 6 3 2" xfId="748"/>
    <cellStyle name="Normálna 5 2 6 3 2 2" xfId="1543"/>
    <cellStyle name="Normálna 5 2 6 3 2 2 2" xfId="3345"/>
    <cellStyle name="Normálna 5 2 6 3 2 2 2 2" xfId="7871"/>
    <cellStyle name="Normálna 5 2 6 3 2 2 2 2 2" xfId="15826"/>
    <cellStyle name="Normálna 5 2 6 3 2 2 2 2 2 2" xfId="42854"/>
    <cellStyle name="Normálna 5 2 6 3 2 2 2 2 3" xfId="22263"/>
    <cellStyle name="Normálna 5 2 6 3 2 2 2 2 3 2" xfId="42855"/>
    <cellStyle name="Normálna 5 2 6 3 2 2 2 2 4" xfId="42856"/>
    <cellStyle name="Normálna 5 2 6 3 2 2 2 2 5" xfId="53958"/>
    <cellStyle name="Normálna 5 2 6 3 2 2 2 3" xfId="11301"/>
    <cellStyle name="Normálna 5 2 6 3 2 2 2 3 2" xfId="42857"/>
    <cellStyle name="Normálna 5 2 6 3 2 2 2 4" xfId="22262"/>
    <cellStyle name="Normálna 5 2 6 3 2 2 2 4 2" xfId="42858"/>
    <cellStyle name="Normálna 5 2 6 3 2 2 2 5" xfId="42859"/>
    <cellStyle name="Normálna 5 2 6 3 2 2 2 6" xfId="53959"/>
    <cellStyle name="Normálna 5 2 6 3 2 2 3" xfId="6295"/>
    <cellStyle name="Normálna 5 2 6 3 2 2 3 2" xfId="14250"/>
    <cellStyle name="Normálna 5 2 6 3 2 2 3 2 2" xfId="42860"/>
    <cellStyle name="Normálna 5 2 6 3 2 2 3 3" xfId="22264"/>
    <cellStyle name="Normálna 5 2 6 3 2 2 3 3 2" xfId="42861"/>
    <cellStyle name="Normálna 5 2 6 3 2 2 3 4" xfId="42862"/>
    <cellStyle name="Normálna 5 2 6 3 2 2 3 5" xfId="53960"/>
    <cellStyle name="Normálna 5 2 6 3 2 2 4" xfId="9500"/>
    <cellStyle name="Normálna 5 2 6 3 2 2 4 2" xfId="42863"/>
    <cellStyle name="Normálna 5 2 6 3 2 2 5" xfId="22261"/>
    <cellStyle name="Normálna 5 2 6 3 2 2 5 2" xfId="42864"/>
    <cellStyle name="Normálna 5 2 6 3 2 2 6" xfId="42865"/>
    <cellStyle name="Normálna 5 2 6 3 2 2 7" xfId="53961"/>
    <cellStyle name="Normálna 5 2 6 3 2 3" xfId="2353"/>
    <cellStyle name="Normálna 5 2 6 3 2 3 2" xfId="7086"/>
    <cellStyle name="Normálna 5 2 6 3 2 3 2 2" xfId="15041"/>
    <cellStyle name="Normálna 5 2 6 3 2 3 2 2 2" xfId="42866"/>
    <cellStyle name="Normálna 5 2 6 3 2 3 2 3" xfId="22266"/>
    <cellStyle name="Normálna 5 2 6 3 2 3 2 3 2" xfId="42867"/>
    <cellStyle name="Normálna 5 2 6 3 2 3 2 4" xfId="42868"/>
    <cellStyle name="Normálna 5 2 6 3 2 3 2 5" xfId="53962"/>
    <cellStyle name="Normálna 5 2 6 3 2 3 3" xfId="10310"/>
    <cellStyle name="Normálna 5 2 6 3 2 3 3 2" xfId="42869"/>
    <cellStyle name="Normálna 5 2 6 3 2 3 4" xfId="22265"/>
    <cellStyle name="Normálna 5 2 6 3 2 3 4 2" xfId="42870"/>
    <cellStyle name="Normálna 5 2 6 3 2 3 5" xfId="42871"/>
    <cellStyle name="Normálna 5 2 6 3 2 3 6" xfId="53963"/>
    <cellStyle name="Normálna 5 2 6 3 2 4" xfId="1673"/>
    <cellStyle name="Normálna 5 2 6 3 2 4 2" xfId="5504"/>
    <cellStyle name="Normálna 5 2 6 3 2 4 2 2" xfId="13459"/>
    <cellStyle name="Normálna 5 2 6 3 2 4 2 2 2" xfId="42872"/>
    <cellStyle name="Normálna 5 2 6 3 2 4 2 3" xfId="22268"/>
    <cellStyle name="Normálna 5 2 6 3 2 4 2 3 2" xfId="42873"/>
    <cellStyle name="Normálna 5 2 6 3 2 4 2 4" xfId="42874"/>
    <cellStyle name="Normálna 5 2 6 3 2 4 2 5" xfId="53964"/>
    <cellStyle name="Normálna 5 2 6 3 2 4 3" xfId="9630"/>
    <cellStyle name="Normálna 5 2 6 3 2 4 3 2" xfId="42875"/>
    <cellStyle name="Normálna 5 2 6 3 2 4 4" xfId="22267"/>
    <cellStyle name="Normálna 5 2 6 3 2 4 4 2" xfId="42876"/>
    <cellStyle name="Normálna 5 2 6 3 2 4 5" xfId="42877"/>
    <cellStyle name="Normálna 5 2 6 3 2 4 6" xfId="53965"/>
    <cellStyle name="Normálna 5 2 6 3 2 5" xfId="4711"/>
    <cellStyle name="Normálna 5 2 6 3 2 5 2" xfId="12666"/>
    <cellStyle name="Normálna 5 2 6 3 2 5 2 2" xfId="42878"/>
    <cellStyle name="Normálna 5 2 6 3 2 5 3" xfId="22269"/>
    <cellStyle name="Normálna 5 2 6 3 2 5 3 2" xfId="42879"/>
    <cellStyle name="Normálna 5 2 6 3 2 5 4" xfId="42880"/>
    <cellStyle name="Normálna 5 2 6 3 2 5 5" xfId="53966"/>
    <cellStyle name="Normálna 5 2 6 3 2 6" xfId="8709"/>
    <cellStyle name="Normálna 5 2 6 3 2 6 2" xfId="42881"/>
    <cellStyle name="Normálna 5 2 6 3 2 7" xfId="22260"/>
    <cellStyle name="Normálna 5 2 6 3 2 7 2" xfId="42882"/>
    <cellStyle name="Normálna 5 2 6 3 2 8" xfId="42883"/>
    <cellStyle name="Normálna 5 2 6 3 2 9" xfId="53967"/>
    <cellStyle name="Normálna 5 2 6 3 3" xfId="1153"/>
    <cellStyle name="Normálna 5 2 6 3 3 2" xfId="2955"/>
    <cellStyle name="Normálna 5 2 6 3 3 2 2" xfId="7481"/>
    <cellStyle name="Normálna 5 2 6 3 3 2 2 2" xfId="15436"/>
    <cellStyle name="Normálna 5 2 6 3 3 2 2 2 2" xfId="42884"/>
    <cellStyle name="Normálna 5 2 6 3 3 2 2 3" xfId="22272"/>
    <cellStyle name="Normálna 5 2 6 3 3 2 2 3 2" xfId="42885"/>
    <cellStyle name="Normálna 5 2 6 3 3 2 2 4" xfId="42886"/>
    <cellStyle name="Normálna 5 2 6 3 3 2 2 5" xfId="53968"/>
    <cellStyle name="Normálna 5 2 6 3 3 2 3" xfId="10911"/>
    <cellStyle name="Normálna 5 2 6 3 3 2 3 2" xfId="42887"/>
    <cellStyle name="Normálna 5 2 6 3 3 2 4" xfId="22271"/>
    <cellStyle name="Normálna 5 2 6 3 3 2 4 2" xfId="42888"/>
    <cellStyle name="Normálna 5 2 6 3 3 2 5" xfId="42889"/>
    <cellStyle name="Normálna 5 2 6 3 3 2 6" xfId="53969"/>
    <cellStyle name="Normálna 5 2 6 3 3 3" xfId="5905"/>
    <cellStyle name="Normálna 5 2 6 3 3 3 2" xfId="13860"/>
    <cellStyle name="Normálna 5 2 6 3 3 3 2 2" xfId="42890"/>
    <cellStyle name="Normálna 5 2 6 3 3 3 3" xfId="22273"/>
    <cellStyle name="Normálna 5 2 6 3 3 3 3 2" xfId="42891"/>
    <cellStyle name="Normálna 5 2 6 3 3 3 4" xfId="42892"/>
    <cellStyle name="Normálna 5 2 6 3 3 3 5" xfId="53970"/>
    <cellStyle name="Normálna 5 2 6 3 3 4" xfId="9110"/>
    <cellStyle name="Normálna 5 2 6 3 3 4 2" xfId="42893"/>
    <cellStyle name="Normálna 5 2 6 3 3 5" xfId="22270"/>
    <cellStyle name="Normálna 5 2 6 3 3 5 2" xfId="42894"/>
    <cellStyle name="Normálna 5 2 6 3 3 6" xfId="42895"/>
    <cellStyle name="Normálna 5 2 6 3 3 7" xfId="53971"/>
    <cellStyle name="Normálna 5 2 6 3 4" xfId="1963"/>
    <cellStyle name="Normálna 5 2 6 3 4 2" xfId="6696"/>
    <cellStyle name="Normálna 5 2 6 3 4 2 2" xfId="14651"/>
    <cellStyle name="Normálna 5 2 6 3 4 2 2 2" xfId="42896"/>
    <cellStyle name="Normálna 5 2 6 3 4 2 3" xfId="22275"/>
    <cellStyle name="Normálna 5 2 6 3 4 2 3 2" xfId="42897"/>
    <cellStyle name="Normálna 5 2 6 3 4 2 4" xfId="42898"/>
    <cellStyle name="Normálna 5 2 6 3 4 2 5" xfId="53972"/>
    <cellStyle name="Normálna 5 2 6 3 4 3" xfId="9920"/>
    <cellStyle name="Normálna 5 2 6 3 4 3 2" xfId="42899"/>
    <cellStyle name="Normálna 5 2 6 3 4 4" xfId="22274"/>
    <cellStyle name="Normálna 5 2 6 3 4 4 2" xfId="42900"/>
    <cellStyle name="Normálna 5 2 6 3 4 5" xfId="42901"/>
    <cellStyle name="Normálna 5 2 6 3 4 6" xfId="53973"/>
    <cellStyle name="Normálna 5 2 6 3 5" xfId="1801"/>
    <cellStyle name="Normálna 5 2 6 3 5 2" xfId="5114"/>
    <cellStyle name="Normálna 5 2 6 3 5 2 2" xfId="13069"/>
    <cellStyle name="Normálna 5 2 6 3 5 2 2 2" xfId="42902"/>
    <cellStyle name="Normálna 5 2 6 3 5 2 3" xfId="22277"/>
    <cellStyle name="Normálna 5 2 6 3 5 2 3 2" xfId="42903"/>
    <cellStyle name="Normálna 5 2 6 3 5 2 4" xfId="42904"/>
    <cellStyle name="Normálna 5 2 6 3 5 2 5" xfId="53974"/>
    <cellStyle name="Normálna 5 2 6 3 5 3" xfId="9758"/>
    <cellStyle name="Normálna 5 2 6 3 5 3 2" xfId="42905"/>
    <cellStyle name="Normálna 5 2 6 3 5 4" xfId="22276"/>
    <cellStyle name="Normálna 5 2 6 3 5 4 2" xfId="42906"/>
    <cellStyle name="Normálna 5 2 6 3 5 5" xfId="42907"/>
    <cellStyle name="Normálna 5 2 6 3 5 6" xfId="53975"/>
    <cellStyle name="Normálna 5 2 6 3 6" xfId="4321"/>
    <cellStyle name="Normálna 5 2 6 3 6 2" xfId="12276"/>
    <cellStyle name="Normálna 5 2 6 3 6 2 2" xfId="42908"/>
    <cellStyle name="Normálna 5 2 6 3 6 3" xfId="22278"/>
    <cellStyle name="Normálna 5 2 6 3 6 3 2" xfId="42909"/>
    <cellStyle name="Normálna 5 2 6 3 6 4" xfId="42910"/>
    <cellStyle name="Normálna 5 2 6 3 6 5" xfId="53976"/>
    <cellStyle name="Normálna 5 2 6 3 7" xfId="8319"/>
    <cellStyle name="Normálna 5 2 6 3 7 2" xfId="42911"/>
    <cellStyle name="Normálna 5 2 6 3 8" xfId="22259"/>
    <cellStyle name="Normálna 5 2 6 3 8 2" xfId="42912"/>
    <cellStyle name="Normálna 5 2 6 3 9" xfId="42913"/>
    <cellStyle name="Normálna 5 2 6 4" xfId="555"/>
    <cellStyle name="Normálna 5 2 6 4 2" xfId="1350"/>
    <cellStyle name="Normálna 5 2 6 4 2 2" xfId="3152"/>
    <cellStyle name="Normálna 5 2 6 4 2 2 2" xfId="7678"/>
    <cellStyle name="Normálna 5 2 6 4 2 2 2 2" xfId="15633"/>
    <cellStyle name="Normálna 5 2 6 4 2 2 2 2 2" xfId="42914"/>
    <cellStyle name="Normálna 5 2 6 4 2 2 2 3" xfId="22282"/>
    <cellStyle name="Normálna 5 2 6 4 2 2 2 3 2" xfId="42915"/>
    <cellStyle name="Normálna 5 2 6 4 2 2 2 4" xfId="42916"/>
    <cellStyle name="Normálna 5 2 6 4 2 2 2 5" xfId="53977"/>
    <cellStyle name="Normálna 5 2 6 4 2 2 3" xfId="11108"/>
    <cellStyle name="Normálna 5 2 6 4 2 2 3 2" xfId="42917"/>
    <cellStyle name="Normálna 5 2 6 4 2 2 4" xfId="22281"/>
    <cellStyle name="Normálna 5 2 6 4 2 2 4 2" xfId="42918"/>
    <cellStyle name="Normálna 5 2 6 4 2 2 5" xfId="42919"/>
    <cellStyle name="Normálna 5 2 6 4 2 2 6" xfId="53978"/>
    <cellStyle name="Normálna 5 2 6 4 2 3" xfId="6102"/>
    <cellStyle name="Normálna 5 2 6 4 2 3 2" xfId="14057"/>
    <cellStyle name="Normálna 5 2 6 4 2 3 2 2" xfId="42920"/>
    <cellStyle name="Normálna 5 2 6 4 2 3 3" xfId="22283"/>
    <cellStyle name="Normálna 5 2 6 4 2 3 3 2" xfId="42921"/>
    <cellStyle name="Normálna 5 2 6 4 2 3 4" xfId="42922"/>
    <cellStyle name="Normálna 5 2 6 4 2 3 5" xfId="53979"/>
    <cellStyle name="Normálna 5 2 6 4 2 4" xfId="9307"/>
    <cellStyle name="Normálna 5 2 6 4 2 4 2" xfId="42923"/>
    <cellStyle name="Normálna 5 2 6 4 2 5" xfId="22280"/>
    <cellStyle name="Normálna 5 2 6 4 2 5 2" xfId="42924"/>
    <cellStyle name="Normálna 5 2 6 4 2 6" xfId="42925"/>
    <cellStyle name="Normálna 5 2 6 4 2 7" xfId="53980"/>
    <cellStyle name="Normálna 5 2 6 4 3" xfId="2160"/>
    <cellStyle name="Normálna 5 2 6 4 3 2" xfId="6893"/>
    <cellStyle name="Normálna 5 2 6 4 3 2 2" xfId="14848"/>
    <cellStyle name="Normálna 5 2 6 4 3 2 2 2" xfId="42926"/>
    <cellStyle name="Normálna 5 2 6 4 3 2 3" xfId="22285"/>
    <cellStyle name="Normálna 5 2 6 4 3 2 3 2" xfId="42927"/>
    <cellStyle name="Normálna 5 2 6 4 3 2 4" xfId="42928"/>
    <cellStyle name="Normálna 5 2 6 4 3 2 5" xfId="53981"/>
    <cellStyle name="Normálna 5 2 6 4 3 3" xfId="10117"/>
    <cellStyle name="Normálna 5 2 6 4 3 3 2" xfId="42929"/>
    <cellStyle name="Normálna 5 2 6 4 3 4" xfId="22284"/>
    <cellStyle name="Normálna 5 2 6 4 3 4 2" xfId="42930"/>
    <cellStyle name="Normálna 5 2 6 4 3 5" xfId="42931"/>
    <cellStyle name="Normálna 5 2 6 4 3 6" xfId="53982"/>
    <cellStyle name="Normálna 5 2 6 4 4" xfId="3826"/>
    <cellStyle name="Normálna 5 2 6 4 4 2" xfId="5311"/>
    <cellStyle name="Normálna 5 2 6 4 4 2 2" xfId="13266"/>
    <cellStyle name="Normálna 5 2 6 4 4 2 2 2" xfId="42932"/>
    <cellStyle name="Normálna 5 2 6 4 4 2 3" xfId="22287"/>
    <cellStyle name="Normálna 5 2 6 4 4 2 3 2" xfId="42933"/>
    <cellStyle name="Normálna 5 2 6 4 4 2 4" xfId="42934"/>
    <cellStyle name="Normálna 5 2 6 4 4 2 5" xfId="53983"/>
    <cellStyle name="Normálna 5 2 6 4 4 3" xfId="11781"/>
    <cellStyle name="Normálna 5 2 6 4 4 3 2" xfId="42935"/>
    <cellStyle name="Normálna 5 2 6 4 4 4" xfId="22286"/>
    <cellStyle name="Normálna 5 2 6 4 4 4 2" xfId="42936"/>
    <cellStyle name="Normálna 5 2 6 4 4 5" xfId="42937"/>
    <cellStyle name="Normálna 5 2 6 4 4 6" xfId="53984"/>
    <cellStyle name="Normálna 5 2 6 4 5" xfId="4518"/>
    <cellStyle name="Normálna 5 2 6 4 5 2" xfId="12473"/>
    <cellStyle name="Normálna 5 2 6 4 5 2 2" xfId="42938"/>
    <cellStyle name="Normálna 5 2 6 4 5 3" xfId="22288"/>
    <cellStyle name="Normálna 5 2 6 4 5 3 2" xfId="42939"/>
    <cellStyle name="Normálna 5 2 6 4 5 4" xfId="42940"/>
    <cellStyle name="Normálna 5 2 6 4 5 5" xfId="53985"/>
    <cellStyle name="Normálna 5 2 6 4 6" xfId="8516"/>
    <cellStyle name="Normálna 5 2 6 4 6 2" xfId="42941"/>
    <cellStyle name="Normálna 5 2 6 4 7" xfId="22279"/>
    <cellStyle name="Normálna 5 2 6 4 7 2" xfId="42942"/>
    <cellStyle name="Normálna 5 2 6 4 8" xfId="42943"/>
    <cellStyle name="Normálna 5 2 6 4 9" xfId="53986"/>
    <cellStyle name="Normálna 5 2 6 5" xfId="960"/>
    <cellStyle name="Normálna 5 2 6 5 2" xfId="2762"/>
    <cellStyle name="Normálna 5 2 6 5 2 2" xfId="7288"/>
    <cellStyle name="Normálna 5 2 6 5 2 2 2" xfId="15243"/>
    <cellStyle name="Normálna 5 2 6 5 2 2 2 2" xfId="42944"/>
    <cellStyle name="Normálna 5 2 6 5 2 2 3" xfId="22291"/>
    <cellStyle name="Normálna 5 2 6 5 2 2 3 2" xfId="42945"/>
    <cellStyle name="Normálna 5 2 6 5 2 2 4" xfId="42946"/>
    <cellStyle name="Normálna 5 2 6 5 2 2 5" xfId="53987"/>
    <cellStyle name="Normálna 5 2 6 5 2 3" xfId="10718"/>
    <cellStyle name="Normálna 5 2 6 5 2 3 2" xfId="42947"/>
    <cellStyle name="Normálna 5 2 6 5 2 4" xfId="22290"/>
    <cellStyle name="Normálna 5 2 6 5 2 4 2" xfId="42948"/>
    <cellStyle name="Normálna 5 2 6 5 2 5" xfId="42949"/>
    <cellStyle name="Normálna 5 2 6 5 2 6" xfId="53988"/>
    <cellStyle name="Normálna 5 2 6 5 3" xfId="5712"/>
    <cellStyle name="Normálna 5 2 6 5 3 2" xfId="13667"/>
    <cellStyle name="Normálna 5 2 6 5 3 2 2" xfId="42950"/>
    <cellStyle name="Normálna 5 2 6 5 3 3" xfId="22292"/>
    <cellStyle name="Normálna 5 2 6 5 3 3 2" xfId="42951"/>
    <cellStyle name="Normálna 5 2 6 5 3 4" xfId="42952"/>
    <cellStyle name="Normálna 5 2 6 5 3 5" xfId="53989"/>
    <cellStyle name="Normálna 5 2 6 5 4" xfId="8917"/>
    <cellStyle name="Normálna 5 2 6 5 4 2" xfId="42953"/>
    <cellStyle name="Normálna 5 2 6 5 5" xfId="22289"/>
    <cellStyle name="Normálna 5 2 6 5 5 2" xfId="42954"/>
    <cellStyle name="Normálna 5 2 6 5 6" xfId="42955"/>
    <cellStyle name="Normálna 5 2 6 5 7" xfId="53990"/>
    <cellStyle name="Normálna 5 2 6 6" xfId="1769"/>
    <cellStyle name="Normálna 5 2 6 6 2" xfId="6503"/>
    <cellStyle name="Normálna 5 2 6 6 2 2" xfId="14458"/>
    <cellStyle name="Normálna 5 2 6 6 2 2 2" xfId="42956"/>
    <cellStyle name="Normálna 5 2 6 6 2 3" xfId="22294"/>
    <cellStyle name="Normálna 5 2 6 6 2 3 2" xfId="42957"/>
    <cellStyle name="Normálna 5 2 6 6 2 4" xfId="42958"/>
    <cellStyle name="Normálna 5 2 6 6 2 5" xfId="53991"/>
    <cellStyle name="Normálna 5 2 6 6 3" xfId="9726"/>
    <cellStyle name="Normálna 5 2 6 6 3 2" xfId="42959"/>
    <cellStyle name="Normálna 5 2 6 6 4" xfId="22293"/>
    <cellStyle name="Normálna 5 2 6 6 4 2" xfId="42960"/>
    <cellStyle name="Normálna 5 2 6 6 5" xfId="42961"/>
    <cellStyle name="Normálna 5 2 6 6 6" xfId="53992"/>
    <cellStyle name="Normálna 5 2 6 7" xfId="3467"/>
    <cellStyle name="Normálna 5 2 6 7 2" xfId="4921"/>
    <cellStyle name="Normálna 5 2 6 7 2 2" xfId="12876"/>
    <cellStyle name="Normálna 5 2 6 7 2 2 2" xfId="42962"/>
    <cellStyle name="Normálna 5 2 6 7 2 3" xfId="22296"/>
    <cellStyle name="Normálna 5 2 6 7 2 3 2" xfId="42963"/>
    <cellStyle name="Normálna 5 2 6 7 2 4" xfId="42964"/>
    <cellStyle name="Normálna 5 2 6 7 2 5" xfId="53993"/>
    <cellStyle name="Normálna 5 2 6 7 3" xfId="11423"/>
    <cellStyle name="Normálna 5 2 6 7 3 2" xfId="42965"/>
    <cellStyle name="Normálna 5 2 6 7 4" xfId="22295"/>
    <cellStyle name="Normálna 5 2 6 7 4 2" xfId="42966"/>
    <cellStyle name="Normálna 5 2 6 7 5" xfId="42967"/>
    <cellStyle name="Normálna 5 2 6 7 6" xfId="53994"/>
    <cellStyle name="Normálna 5 2 6 8" xfId="4128"/>
    <cellStyle name="Normálna 5 2 6 8 2" xfId="12083"/>
    <cellStyle name="Normálna 5 2 6 8 2 2" xfId="42968"/>
    <cellStyle name="Normálna 5 2 6 8 3" xfId="22297"/>
    <cellStyle name="Normálna 5 2 6 8 3 2" xfId="42969"/>
    <cellStyle name="Normálna 5 2 6 8 4" xfId="42970"/>
    <cellStyle name="Normálna 5 2 6 8 5" xfId="53995"/>
    <cellStyle name="Normálna 5 2 6 9" xfId="8126"/>
    <cellStyle name="Normálna 5 2 6 9 2" xfId="42971"/>
    <cellStyle name="Normálna 5 2 7" xfId="8034"/>
    <cellStyle name="Normálna 5 2 7 2" xfId="15948"/>
    <cellStyle name="Normálna 5 2 7 2 2" xfId="42972"/>
    <cellStyle name="Normálna 5 2 7 3" xfId="22298"/>
    <cellStyle name="Normálna 5 2 7 3 2" xfId="42973"/>
    <cellStyle name="Normálna 5 2 7 4" xfId="42974"/>
    <cellStyle name="Normálna 5 2 7 5" xfId="53996"/>
    <cellStyle name="Normálna 5 2 8" xfId="23861"/>
    <cellStyle name="Normálna 5 2_Káble" xfId="23889"/>
    <cellStyle name="Normálna 5 20" xfId="21340"/>
    <cellStyle name="Normálna 5 20 2" xfId="42975"/>
    <cellStyle name="Normálna 5 21" xfId="42976"/>
    <cellStyle name="Normálna 5 22" xfId="53997"/>
    <cellStyle name="Normálna 5 23" xfId="53998"/>
    <cellStyle name="Normálna 5 24" xfId="53999"/>
    <cellStyle name="Normálna 5 25" xfId="54000"/>
    <cellStyle name="Normálna 5 3" xfId="90"/>
    <cellStyle name="Normálna 5 3 10" xfId="2504"/>
    <cellStyle name="Normálna 5 3 10 2" xfId="4862"/>
    <cellStyle name="Normálna 5 3 10 2 2" xfId="12817"/>
    <cellStyle name="Normálna 5 3 10 2 2 2" xfId="42977"/>
    <cellStyle name="Normálna 5 3 10 2 3" xfId="22301"/>
    <cellStyle name="Normálna 5 3 10 2 3 2" xfId="42978"/>
    <cellStyle name="Normálna 5 3 10 2 4" xfId="42979"/>
    <cellStyle name="Normálna 5 3 10 2 5" xfId="54001"/>
    <cellStyle name="Normálna 5 3 10 3" xfId="10461"/>
    <cellStyle name="Normálna 5 3 10 3 2" xfId="42980"/>
    <cellStyle name="Normálna 5 3 10 4" xfId="22300"/>
    <cellStyle name="Normálna 5 3 10 4 2" xfId="42981"/>
    <cellStyle name="Normálna 5 3 10 5" xfId="42982"/>
    <cellStyle name="Normálna 5 3 10 6" xfId="54002"/>
    <cellStyle name="Normálna 5 3 11" xfId="4069"/>
    <cellStyle name="Normálna 5 3 11 2" xfId="12024"/>
    <cellStyle name="Normálna 5 3 11 2 2" xfId="42983"/>
    <cellStyle name="Normálna 5 3 11 3" xfId="22302"/>
    <cellStyle name="Normálna 5 3 11 3 2" xfId="42984"/>
    <cellStyle name="Normálna 5 3 11 4" xfId="42985"/>
    <cellStyle name="Normálna 5 3 11 5" xfId="54003"/>
    <cellStyle name="Normálna 5 3 12" xfId="8067"/>
    <cellStyle name="Normálna 5 3 12 2" xfId="42986"/>
    <cellStyle name="Normálna 5 3 13" xfId="22299"/>
    <cellStyle name="Normálna 5 3 13 2" xfId="42987"/>
    <cellStyle name="Normálna 5 3 14" xfId="42988"/>
    <cellStyle name="Normálna 5 3 15" xfId="54004"/>
    <cellStyle name="Normálna 5 3 2" xfId="119"/>
    <cellStyle name="Normálna 5 3 2 10" xfId="8092"/>
    <cellStyle name="Normálna 5 3 2 10 2" xfId="42989"/>
    <cellStyle name="Normálna 5 3 2 11" xfId="22303"/>
    <cellStyle name="Normálna 5 3 2 11 2" xfId="42990"/>
    <cellStyle name="Normálna 5 3 2 12" xfId="42991"/>
    <cellStyle name="Normálna 5 3 2 13" xfId="54005"/>
    <cellStyle name="Normálna 5 3 2 2" xfId="146"/>
    <cellStyle name="Normálna 5 3 2 2 10" xfId="22304"/>
    <cellStyle name="Normálna 5 3 2 2 10 2" xfId="42992"/>
    <cellStyle name="Normálna 5 3 2 2 11" xfId="42993"/>
    <cellStyle name="Normálna 5 3 2 2 12" xfId="54006"/>
    <cellStyle name="Normálna 5 3 2 2 2" xfId="247"/>
    <cellStyle name="Normálna 5 3 2 2 2 10" xfId="42994"/>
    <cellStyle name="Normálna 5 3 2 2 2 11" xfId="54007"/>
    <cellStyle name="Normálna 5 3 2 2 2 2" xfId="446"/>
    <cellStyle name="Normálna 5 3 2 2 2 2 10" xfId="54008"/>
    <cellStyle name="Normálna 5 3 2 2 2 2 2" xfId="838"/>
    <cellStyle name="Normálna 5 3 2 2 2 2 2 2" xfId="1633"/>
    <cellStyle name="Normálna 5 3 2 2 2 2 2 2 2" xfId="3435"/>
    <cellStyle name="Normálna 5 3 2 2 2 2 2 2 2 2" xfId="7961"/>
    <cellStyle name="Normálna 5 3 2 2 2 2 2 2 2 2 2" xfId="15916"/>
    <cellStyle name="Normálna 5 3 2 2 2 2 2 2 2 2 2 2" xfId="42995"/>
    <cellStyle name="Normálna 5 3 2 2 2 2 2 2 2 2 3" xfId="22310"/>
    <cellStyle name="Normálna 5 3 2 2 2 2 2 2 2 2 3 2" xfId="42996"/>
    <cellStyle name="Normálna 5 3 2 2 2 2 2 2 2 2 4" xfId="42997"/>
    <cellStyle name="Normálna 5 3 2 2 2 2 2 2 2 2 5" xfId="54009"/>
    <cellStyle name="Normálna 5 3 2 2 2 2 2 2 2 3" xfId="11391"/>
    <cellStyle name="Normálna 5 3 2 2 2 2 2 2 2 3 2" xfId="42998"/>
    <cellStyle name="Normálna 5 3 2 2 2 2 2 2 2 4" xfId="22309"/>
    <cellStyle name="Normálna 5 3 2 2 2 2 2 2 2 4 2" xfId="42999"/>
    <cellStyle name="Normálna 5 3 2 2 2 2 2 2 2 5" xfId="43000"/>
    <cellStyle name="Normálna 5 3 2 2 2 2 2 2 2 6" xfId="54010"/>
    <cellStyle name="Normálna 5 3 2 2 2 2 2 2 3" xfId="6385"/>
    <cellStyle name="Normálna 5 3 2 2 2 2 2 2 3 2" xfId="14340"/>
    <cellStyle name="Normálna 5 3 2 2 2 2 2 2 3 2 2" xfId="43001"/>
    <cellStyle name="Normálna 5 3 2 2 2 2 2 2 3 3" xfId="22311"/>
    <cellStyle name="Normálna 5 3 2 2 2 2 2 2 3 3 2" xfId="43002"/>
    <cellStyle name="Normálna 5 3 2 2 2 2 2 2 3 4" xfId="43003"/>
    <cellStyle name="Normálna 5 3 2 2 2 2 2 2 3 5" xfId="54011"/>
    <cellStyle name="Normálna 5 3 2 2 2 2 2 2 4" xfId="9590"/>
    <cellStyle name="Normálna 5 3 2 2 2 2 2 2 4 2" xfId="43004"/>
    <cellStyle name="Normálna 5 3 2 2 2 2 2 2 5" xfId="22308"/>
    <cellStyle name="Normálna 5 3 2 2 2 2 2 2 5 2" xfId="43005"/>
    <cellStyle name="Normálna 5 3 2 2 2 2 2 2 6" xfId="43006"/>
    <cellStyle name="Normálna 5 3 2 2 2 2 2 2 7" xfId="54012"/>
    <cellStyle name="Normálna 5 3 2 2 2 2 2 3" xfId="2443"/>
    <cellStyle name="Normálna 5 3 2 2 2 2 2 3 2" xfId="7176"/>
    <cellStyle name="Normálna 5 3 2 2 2 2 2 3 2 2" xfId="15131"/>
    <cellStyle name="Normálna 5 3 2 2 2 2 2 3 2 2 2" xfId="43007"/>
    <cellStyle name="Normálna 5 3 2 2 2 2 2 3 2 3" xfId="22313"/>
    <cellStyle name="Normálna 5 3 2 2 2 2 2 3 2 3 2" xfId="43008"/>
    <cellStyle name="Normálna 5 3 2 2 2 2 2 3 2 4" xfId="43009"/>
    <cellStyle name="Normálna 5 3 2 2 2 2 2 3 2 5" xfId="54013"/>
    <cellStyle name="Normálna 5 3 2 2 2 2 2 3 3" xfId="10400"/>
    <cellStyle name="Normálna 5 3 2 2 2 2 2 3 3 2" xfId="43010"/>
    <cellStyle name="Normálna 5 3 2 2 2 2 2 3 4" xfId="22312"/>
    <cellStyle name="Normálna 5 3 2 2 2 2 2 3 4 2" xfId="43011"/>
    <cellStyle name="Normálna 5 3 2 2 2 2 2 3 5" xfId="43012"/>
    <cellStyle name="Normálna 5 3 2 2 2 2 2 3 6" xfId="54014"/>
    <cellStyle name="Normálna 5 3 2 2 2 2 2 4" xfId="3739"/>
    <cellStyle name="Normálna 5 3 2 2 2 2 2 4 2" xfId="5594"/>
    <cellStyle name="Normálna 5 3 2 2 2 2 2 4 2 2" xfId="13549"/>
    <cellStyle name="Normálna 5 3 2 2 2 2 2 4 2 2 2" xfId="43013"/>
    <cellStyle name="Normálna 5 3 2 2 2 2 2 4 2 3" xfId="22315"/>
    <cellStyle name="Normálna 5 3 2 2 2 2 2 4 2 3 2" xfId="43014"/>
    <cellStyle name="Normálna 5 3 2 2 2 2 2 4 2 4" xfId="43015"/>
    <cellStyle name="Normálna 5 3 2 2 2 2 2 4 2 5" xfId="54015"/>
    <cellStyle name="Normálna 5 3 2 2 2 2 2 4 3" xfId="11694"/>
    <cellStyle name="Normálna 5 3 2 2 2 2 2 4 3 2" xfId="43016"/>
    <cellStyle name="Normálna 5 3 2 2 2 2 2 4 4" xfId="22314"/>
    <cellStyle name="Normálna 5 3 2 2 2 2 2 4 4 2" xfId="43017"/>
    <cellStyle name="Normálna 5 3 2 2 2 2 2 4 5" xfId="43018"/>
    <cellStyle name="Normálna 5 3 2 2 2 2 2 4 6" xfId="54016"/>
    <cellStyle name="Normálna 5 3 2 2 2 2 2 5" xfId="4801"/>
    <cellStyle name="Normálna 5 3 2 2 2 2 2 5 2" xfId="12756"/>
    <cellStyle name="Normálna 5 3 2 2 2 2 2 5 2 2" xfId="43019"/>
    <cellStyle name="Normálna 5 3 2 2 2 2 2 5 3" xfId="22316"/>
    <cellStyle name="Normálna 5 3 2 2 2 2 2 5 3 2" xfId="43020"/>
    <cellStyle name="Normálna 5 3 2 2 2 2 2 5 4" xfId="43021"/>
    <cellStyle name="Normálna 5 3 2 2 2 2 2 5 5" xfId="54017"/>
    <cellStyle name="Normálna 5 3 2 2 2 2 2 6" xfId="8799"/>
    <cellStyle name="Normálna 5 3 2 2 2 2 2 6 2" xfId="43022"/>
    <cellStyle name="Normálna 5 3 2 2 2 2 2 7" xfId="22307"/>
    <cellStyle name="Normálna 5 3 2 2 2 2 2 7 2" xfId="43023"/>
    <cellStyle name="Normálna 5 3 2 2 2 2 2 8" xfId="43024"/>
    <cellStyle name="Normálna 5 3 2 2 2 2 2 9" xfId="54018"/>
    <cellStyle name="Normálna 5 3 2 2 2 2 3" xfId="1243"/>
    <cellStyle name="Normálna 5 3 2 2 2 2 3 2" xfId="3045"/>
    <cellStyle name="Normálna 5 3 2 2 2 2 3 2 2" xfId="7571"/>
    <cellStyle name="Normálna 5 3 2 2 2 2 3 2 2 2" xfId="15526"/>
    <cellStyle name="Normálna 5 3 2 2 2 2 3 2 2 2 2" xfId="43025"/>
    <cellStyle name="Normálna 5 3 2 2 2 2 3 2 2 3" xfId="22319"/>
    <cellStyle name="Normálna 5 3 2 2 2 2 3 2 2 3 2" xfId="43026"/>
    <cellStyle name="Normálna 5 3 2 2 2 2 3 2 2 4" xfId="43027"/>
    <cellStyle name="Normálna 5 3 2 2 2 2 3 2 2 5" xfId="54019"/>
    <cellStyle name="Normálna 5 3 2 2 2 2 3 2 3" xfId="11001"/>
    <cellStyle name="Normálna 5 3 2 2 2 2 3 2 3 2" xfId="43028"/>
    <cellStyle name="Normálna 5 3 2 2 2 2 3 2 4" xfId="22318"/>
    <cellStyle name="Normálna 5 3 2 2 2 2 3 2 4 2" xfId="43029"/>
    <cellStyle name="Normálna 5 3 2 2 2 2 3 2 5" xfId="43030"/>
    <cellStyle name="Normálna 5 3 2 2 2 2 3 2 6" xfId="54020"/>
    <cellStyle name="Normálna 5 3 2 2 2 2 3 3" xfId="5995"/>
    <cellStyle name="Normálna 5 3 2 2 2 2 3 3 2" xfId="13950"/>
    <cellStyle name="Normálna 5 3 2 2 2 2 3 3 2 2" xfId="43031"/>
    <cellStyle name="Normálna 5 3 2 2 2 2 3 3 3" xfId="22320"/>
    <cellStyle name="Normálna 5 3 2 2 2 2 3 3 3 2" xfId="43032"/>
    <cellStyle name="Normálna 5 3 2 2 2 2 3 3 4" xfId="43033"/>
    <cellStyle name="Normálna 5 3 2 2 2 2 3 3 5" xfId="54021"/>
    <cellStyle name="Normálna 5 3 2 2 2 2 3 4" xfId="9200"/>
    <cellStyle name="Normálna 5 3 2 2 2 2 3 4 2" xfId="43034"/>
    <cellStyle name="Normálna 5 3 2 2 2 2 3 5" xfId="22317"/>
    <cellStyle name="Normálna 5 3 2 2 2 2 3 5 2" xfId="43035"/>
    <cellStyle name="Normálna 5 3 2 2 2 2 3 6" xfId="43036"/>
    <cellStyle name="Normálna 5 3 2 2 2 2 3 7" xfId="54022"/>
    <cellStyle name="Normálna 5 3 2 2 2 2 4" xfId="2053"/>
    <cellStyle name="Normálna 5 3 2 2 2 2 4 2" xfId="6786"/>
    <cellStyle name="Normálna 5 3 2 2 2 2 4 2 2" xfId="14741"/>
    <cellStyle name="Normálna 5 3 2 2 2 2 4 2 2 2" xfId="43037"/>
    <cellStyle name="Normálna 5 3 2 2 2 2 4 2 3" xfId="22322"/>
    <cellStyle name="Normálna 5 3 2 2 2 2 4 2 3 2" xfId="43038"/>
    <cellStyle name="Normálna 5 3 2 2 2 2 4 2 4" xfId="43039"/>
    <cellStyle name="Normálna 5 3 2 2 2 2 4 2 5" xfId="54023"/>
    <cellStyle name="Normálna 5 3 2 2 2 2 4 3" xfId="10010"/>
    <cellStyle name="Normálna 5 3 2 2 2 2 4 3 2" xfId="43040"/>
    <cellStyle name="Normálna 5 3 2 2 2 2 4 4" xfId="22321"/>
    <cellStyle name="Normálna 5 3 2 2 2 2 4 4 2" xfId="43041"/>
    <cellStyle name="Normálna 5 3 2 2 2 2 4 5" xfId="43042"/>
    <cellStyle name="Normálna 5 3 2 2 2 2 4 6" xfId="54024"/>
    <cellStyle name="Normálna 5 3 2 2 2 2 5" xfId="3486"/>
    <cellStyle name="Normálna 5 3 2 2 2 2 5 2" xfId="5204"/>
    <cellStyle name="Normálna 5 3 2 2 2 2 5 2 2" xfId="13159"/>
    <cellStyle name="Normálna 5 3 2 2 2 2 5 2 2 2" xfId="43043"/>
    <cellStyle name="Normálna 5 3 2 2 2 2 5 2 3" xfId="22324"/>
    <cellStyle name="Normálna 5 3 2 2 2 2 5 2 3 2" xfId="43044"/>
    <cellStyle name="Normálna 5 3 2 2 2 2 5 2 4" xfId="43045"/>
    <cellStyle name="Normálna 5 3 2 2 2 2 5 2 5" xfId="54025"/>
    <cellStyle name="Normálna 5 3 2 2 2 2 5 3" xfId="11442"/>
    <cellStyle name="Normálna 5 3 2 2 2 2 5 3 2" xfId="43046"/>
    <cellStyle name="Normálna 5 3 2 2 2 2 5 4" xfId="22323"/>
    <cellStyle name="Normálna 5 3 2 2 2 2 5 4 2" xfId="43047"/>
    <cellStyle name="Normálna 5 3 2 2 2 2 5 5" xfId="43048"/>
    <cellStyle name="Normálna 5 3 2 2 2 2 5 6" xfId="54026"/>
    <cellStyle name="Normálna 5 3 2 2 2 2 6" xfId="4411"/>
    <cellStyle name="Normálna 5 3 2 2 2 2 6 2" xfId="12366"/>
    <cellStyle name="Normálna 5 3 2 2 2 2 6 2 2" xfId="43049"/>
    <cellStyle name="Normálna 5 3 2 2 2 2 6 3" xfId="22325"/>
    <cellStyle name="Normálna 5 3 2 2 2 2 6 3 2" xfId="43050"/>
    <cellStyle name="Normálna 5 3 2 2 2 2 6 4" xfId="43051"/>
    <cellStyle name="Normálna 5 3 2 2 2 2 6 5" xfId="54027"/>
    <cellStyle name="Normálna 5 3 2 2 2 2 7" xfId="8409"/>
    <cellStyle name="Normálna 5 3 2 2 2 2 7 2" xfId="43052"/>
    <cellStyle name="Normálna 5 3 2 2 2 2 8" xfId="22306"/>
    <cellStyle name="Normálna 5 3 2 2 2 2 8 2" xfId="43053"/>
    <cellStyle name="Normálna 5 3 2 2 2 2 9" xfId="43054"/>
    <cellStyle name="Normálna 5 3 2 2 2 3" xfId="645"/>
    <cellStyle name="Normálna 5 3 2 2 2 3 2" xfId="1440"/>
    <cellStyle name="Normálna 5 3 2 2 2 3 2 2" xfId="3242"/>
    <cellStyle name="Normálna 5 3 2 2 2 3 2 2 2" xfId="7768"/>
    <cellStyle name="Normálna 5 3 2 2 2 3 2 2 2 2" xfId="15723"/>
    <cellStyle name="Normálna 5 3 2 2 2 3 2 2 2 2 2" xfId="43055"/>
    <cellStyle name="Normálna 5 3 2 2 2 3 2 2 2 3" xfId="22329"/>
    <cellStyle name="Normálna 5 3 2 2 2 3 2 2 2 3 2" xfId="43056"/>
    <cellStyle name="Normálna 5 3 2 2 2 3 2 2 2 4" xfId="43057"/>
    <cellStyle name="Normálna 5 3 2 2 2 3 2 2 2 5" xfId="54028"/>
    <cellStyle name="Normálna 5 3 2 2 2 3 2 2 3" xfId="11198"/>
    <cellStyle name="Normálna 5 3 2 2 2 3 2 2 3 2" xfId="43058"/>
    <cellStyle name="Normálna 5 3 2 2 2 3 2 2 4" xfId="22328"/>
    <cellStyle name="Normálna 5 3 2 2 2 3 2 2 4 2" xfId="43059"/>
    <cellStyle name="Normálna 5 3 2 2 2 3 2 2 5" xfId="43060"/>
    <cellStyle name="Normálna 5 3 2 2 2 3 2 2 6" xfId="54029"/>
    <cellStyle name="Normálna 5 3 2 2 2 3 2 3" xfId="6192"/>
    <cellStyle name="Normálna 5 3 2 2 2 3 2 3 2" xfId="14147"/>
    <cellStyle name="Normálna 5 3 2 2 2 3 2 3 2 2" xfId="43061"/>
    <cellStyle name="Normálna 5 3 2 2 2 3 2 3 3" xfId="22330"/>
    <cellStyle name="Normálna 5 3 2 2 2 3 2 3 3 2" xfId="43062"/>
    <cellStyle name="Normálna 5 3 2 2 2 3 2 3 4" xfId="43063"/>
    <cellStyle name="Normálna 5 3 2 2 2 3 2 3 5" xfId="54030"/>
    <cellStyle name="Normálna 5 3 2 2 2 3 2 4" xfId="9397"/>
    <cellStyle name="Normálna 5 3 2 2 2 3 2 4 2" xfId="43064"/>
    <cellStyle name="Normálna 5 3 2 2 2 3 2 5" xfId="22327"/>
    <cellStyle name="Normálna 5 3 2 2 2 3 2 5 2" xfId="43065"/>
    <cellStyle name="Normálna 5 3 2 2 2 3 2 6" xfId="43066"/>
    <cellStyle name="Normálna 5 3 2 2 2 3 2 7" xfId="54031"/>
    <cellStyle name="Normálna 5 3 2 2 2 3 3" xfId="2250"/>
    <cellStyle name="Normálna 5 3 2 2 2 3 3 2" xfId="6983"/>
    <cellStyle name="Normálna 5 3 2 2 2 3 3 2 2" xfId="14938"/>
    <cellStyle name="Normálna 5 3 2 2 2 3 3 2 2 2" xfId="43067"/>
    <cellStyle name="Normálna 5 3 2 2 2 3 3 2 3" xfId="22332"/>
    <cellStyle name="Normálna 5 3 2 2 2 3 3 2 3 2" xfId="43068"/>
    <cellStyle name="Normálna 5 3 2 2 2 3 3 2 4" xfId="43069"/>
    <cellStyle name="Normálna 5 3 2 2 2 3 3 2 5" xfId="54032"/>
    <cellStyle name="Normálna 5 3 2 2 2 3 3 3" xfId="10207"/>
    <cellStyle name="Normálna 5 3 2 2 2 3 3 3 2" xfId="43070"/>
    <cellStyle name="Normálna 5 3 2 2 2 3 3 4" xfId="22331"/>
    <cellStyle name="Normálna 5 3 2 2 2 3 3 4 2" xfId="43071"/>
    <cellStyle name="Normálna 5 3 2 2 2 3 3 5" xfId="43072"/>
    <cellStyle name="Normálna 5 3 2 2 2 3 3 6" xfId="54033"/>
    <cellStyle name="Normálna 5 3 2 2 2 3 4" xfId="3642"/>
    <cellStyle name="Normálna 5 3 2 2 2 3 4 2" xfId="5401"/>
    <cellStyle name="Normálna 5 3 2 2 2 3 4 2 2" xfId="13356"/>
    <cellStyle name="Normálna 5 3 2 2 2 3 4 2 2 2" xfId="43073"/>
    <cellStyle name="Normálna 5 3 2 2 2 3 4 2 3" xfId="22334"/>
    <cellStyle name="Normálna 5 3 2 2 2 3 4 2 3 2" xfId="43074"/>
    <cellStyle name="Normálna 5 3 2 2 2 3 4 2 4" xfId="43075"/>
    <cellStyle name="Normálna 5 3 2 2 2 3 4 2 5" xfId="54034"/>
    <cellStyle name="Normálna 5 3 2 2 2 3 4 3" xfId="11598"/>
    <cellStyle name="Normálna 5 3 2 2 2 3 4 3 2" xfId="43076"/>
    <cellStyle name="Normálna 5 3 2 2 2 3 4 4" xfId="22333"/>
    <cellStyle name="Normálna 5 3 2 2 2 3 4 4 2" xfId="43077"/>
    <cellStyle name="Normálna 5 3 2 2 2 3 4 5" xfId="43078"/>
    <cellStyle name="Normálna 5 3 2 2 2 3 4 6" xfId="54035"/>
    <cellStyle name="Normálna 5 3 2 2 2 3 5" xfId="4608"/>
    <cellStyle name="Normálna 5 3 2 2 2 3 5 2" xfId="12563"/>
    <cellStyle name="Normálna 5 3 2 2 2 3 5 2 2" xfId="43079"/>
    <cellStyle name="Normálna 5 3 2 2 2 3 5 3" xfId="22335"/>
    <cellStyle name="Normálna 5 3 2 2 2 3 5 3 2" xfId="43080"/>
    <cellStyle name="Normálna 5 3 2 2 2 3 5 4" xfId="43081"/>
    <cellStyle name="Normálna 5 3 2 2 2 3 5 5" xfId="54036"/>
    <cellStyle name="Normálna 5 3 2 2 2 3 6" xfId="8606"/>
    <cellStyle name="Normálna 5 3 2 2 2 3 6 2" xfId="43082"/>
    <cellStyle name="Normálna 5 3 2 2 2 3 7" xfId="22326"/>
    <cellStyle name="Normálna 5 3 2 2 2 3 7 2" xfId="43083"/>
    <cellStyle name="Normálna 5 3 2 2 2 3 8" xfId="43084"/>
    <cellStyle name="Normálna 5 3 2 2 2 3 9" xfId="54037"/>
    <cellStyle name="Normálna 5 3 2 2 2 4" xfId="1050"/>
    <cellStyle name="Normálna 5 3 2 2 2 4 2" xfId="2852"/>
    <cellStyle name="Normálna 5 3 2 2 2 4 2 2" xfId="7378"/>
    <cellStyle name="Normálna 5 3 2 2 2 4 2 2 2" xfId="15333"/>
    <cellStyle name="Normálna 5 3 2 2 2 4 2 2 2 2" xfId="43085"/>
    <cellStyle name="Normálna 5 3 2 2 2 4 2 2 3" xfId="22338"/>
    <cellStyle name="Normálna 5 3 2 2 2 4 2 2 3 2" xfId="43086"/>
    <cellStyle name="Normálna 5 3 2 2 2 4 2 2 4" xfId="43087"/>
    <cellStyle name="Normálna 5 3 2 2 2 4 2 2 5" xfId="54038"/>
    <cellStyle name="Normálna 5 3 2 2 2 4 2 3" xfId="10808"/>
    <cellStyle name="Normálna 5 3 2 2 2 4 2 3 2" xfId="43088"/>
    <cellStyle name="Normálna 5 3 2 2 2 4 2 4" xfId="22337"/>
    <cellStyle name="Normálna 5 3 2 2 2 4 2 4 2" xfId="43089"/>
    <cellStyle name="Normálna 5 3 2 2 2 4 2 5" xfId="43090"/>
    <cellStyle name="Normálna 5 3 2 2 2 4 2 6" xfId="54039"/>
    <cellStyle name="Normálna 5 3 2 2 2 4 3" xfId="5802"/>
    <cellStyle name="Normálna 5 3 2 2 2 4 3 2" xfId="13757"/>
    <cellStyle name="Normálna 5 3 2 2 2 4 3 2 2" xfId="43091"/>
    <cellStyle name="Normálna 5 3 2 2 2 4 3 3" xfId="22339"/>
    <cellStyle name="Normálna 5 3 2 2 2 4 3 3 2" xfId="43092"/>
    <cellStyle name="Normálna 5 3 2 2 2 4 3 4" xfId="43093"/>
    <cellStyle name="Normálna 5 3 2 2 2 4 3 5" xfId="54040"/>
    <cellStyle name="Normálna 5 3 2 2 2 4 4" xfId="9007"/>
    <cellStyle name="Normálna 5 3 2 2 2 4 4 2" xfId="43094"/>
    <cellStyle name="Normálna 5 3 2 2 2 4 5" xfId="22336"/>
    <cellStyle name="Normálna 5 3 2 2 2 4 5 2" xfId="43095"/>
    <cellStyle name="Normálna 5 3 2 2 2 4 6" xfId="43096"/>
    <cellStyle name="Normálna 5 3 2 2 2 4 7" xfId="54041"/>
    <cellStyle name="Normálna 5 3 2 2 2 5" xfId="1860"/>
    <cellStyle name="Normálna 5 3 2 2 2 5 2" xfId="6593"/>
    <cellStyle name="Normálna 5 3 2 2 2 5 2 2" xfId="14548"/>
    <cellStyle name="Normálna 5 3 2 2 2 5 2 2 2" xfId="43097"/>
    <cellStyle name="Normálna 5 3 2 2 2 5 2 3" xfId="22341"/>
    <cellStyle name="Normálna 5 3 2 2 2 5 2 3 2" xfId="43098"/>
    <cellStyle name="Normálna 5 3 2 2 2 5 2 4" xfId="43099"/>
    <cellStyle name="Normálna 5 3 2 2 2 5 2 5" xfId="54042"/>
    <cellStyle name="Normálna 5 3 2 2 2 5 3" xfId="9817"/>
    <cellStyle name="Normálna 5 3 2 2 2 5 3 2" xfId="43100"/>
    <cellStyle name="Normálna 5 3 2 2 2 5 4" xfId="22340"/>
    <cellStyle name="Normálna 5 3 2 2 2 5 4 2" xfId="43101"/>
    <cellStyle name="Normálna 5 3 2 2 2 5 5" xfId="43102"/>
    <cellStyle name="Normálna 5 3 2 2 2 5 6" xfId="54043"/>
    <cellStyle name="Normálna 5 3 2 2 2 6" xfId="2601"/>
    <cellStyle name="Normálna 5 3 2 2 2 6 2" xfId="5011"/>
    <cellStyle name="Normálna 5 3 2 2 2 6 2 2" xfId="12966"/>
    <cellStyle name="Normálna 5 3 2 2 2 6 2 2 2" xfId="43103"/>
    <cellStyle name="Normálna 5 3 2 2 2 6 2 3" xfId="22343"/>
    <cellStyle name="Normálna 5 3 2 2 2 6 2 3 2" xfId="43104"/>
    <cellStyle name="Normálna 5 3 2 2 2 6 2 4" xfId="43105"/>
    <cellStyle name="Normálna 5 3 2 2 2 6 2 5" xfId="54044"/>
    <cellStyle name="Normálna 5 3 2 2 2 6 3" xfId="10558"/>
    <cellStyle name="Normálna 5 3 2 2 2 6 3 2" xfId="43106"/>
    <cellStyle name="Normálna 5 3 2 2 2 6 4" xfId="22342"/>
    <cellStyle name="Normálna 5 3 2 2 2 6 4 2" xfId="43107"/>
    <cellStyle name="Normálna 5 3 2 2 2 6 5" xfId="43108"/>
    <cellStyle name="Normálna 5 3 2 2 2 6 6" xfId="54045"/>
    <cellStyle name="Normálna 5 3 2 2 2 7" xfId="4218"/>
    <cellStyle name="Normálna 5 3 2 2 2 7 2" xfId="12173"/>
    <cellStyle name="Normálna 5 3 2 2 2 7 2 2" xfId="43109"/>
    <cellStyle name="Normálna 5 3 2 2 2 7 3" xfId="22344"/>
    <cellStyle name="Normálna 5 3 2 2 2 7 3 2" xfId="43110"/>
    <cellStyle name="Normálna 5 3 2 2 2 7 4" xfId="43111"/>
    <cellStyle name="Normálna 5 3 2 2 2 7 5" xfId="54046"/>
    <cellStyle name="Normálna 5 3 2 2 2 8" xfId="8216"/>
    <cellStyle name="Normálna 5 3 2 2 2 8 2" xfId="43112"/>
    <cellStyle name="Normálna 5 3 2 2 2 9" xfId="22305"/>
    <cellStyle name="Normálna 5 3 2 2 2 9 2" xfId="43113"/>
    <cellStyle name="Normálna 5 3 2 2 3" xfId="349"/>
    <cellStyle name="Normálna 5 3 2 2 3 10" xfId="54047"/>
    <cellStyle name="Normálna 5 3 2 2 3 2" xfId="741"/>
    <cellStyle name="Normálna 5 3 2 2 3 2 2" xfId="1536"/>
    <cellStyle name="Normálna 5 3 2 2 3 2 2 2" xfId="3338"/>
    <cellStyle name="Normálna 5 3 2 2 3 2 2 2 2" xfId="7864"/>
    <cellStyle name="Normálna 5 3 2 2 3 2 2 2 2 2" xfId="15819"/>
    <cellStyle name="Normálna 5 3 2 2 3 2 2 2 2 2 2" xfId="43114"/>
    <cellStyle name="Normálna 5 3 2 2 3 2 2 2 2 3" xfId="22349"/>
    <cellStyle name="Normálna 5 3 2 2 3 2 2 2 2 3 2" xfId="43115"/>
    <cellStyle name="Normálna 5 3 2 2 3 2 2 2 2 4" xfId="43116"/>
    <cellStyle name="Normálna 5 3 2 2 3 2 2 2 2 5" xfId="54048"/>
    <cellStyle name="Normálna 5 3 2 2 3 2 2 2 3" xfId="11294"/>
    <cellStyle name="Normálna 5 3 2 2 3 2 2 2 3 2" xfId="43117"/>
    <cellStyle name="Normálna 5 3 2 2 3 2 2 2 4" xfId="22348"/>
    <cellStyle name="Normálna 5 3 2 2 3 2 2 2 4 2" xfId="43118"/>
    <cellStyle name="Normálna 5 3 2 2 3 2 2 2 5" xfId="43119"/>
    <cellStyle name="Normálna 5 3 2 2 3 2 2 2 6" xfId="54049"/>
    <cellStyle name="Normálna 5 3 2 2 3 2 2 3" xfId="6288"/>
    <cellStyle name="Normálna 5 3 2 2 3 2 2 3 2" xfId="14243"/>
    <cellStyle name="Normálna 5 3 2 2 3 2 2 3 2 2" xfId="43120"/>
    <cellStyle name="Normálna 5 3 2 2 3 2 2 3 3" xfId="22350"/>
    <cellStyle name="Normálna 5 3 2 2 3 2 2 3 3 2" xfId="43121"/>
    <cellStyle name="Normálna 5 3 2 2 3 2 2 3 4" xfId="43122"/>
    <cellStyle name="Normálna 5 3 2 2 3 2 2 3 5" xfId="54050"/>
    <cellStyle name="Normálna 5 3 2 2 3 2 2 4" xfId="9493"/>
    <cellStyle name="Normálna 5 3 2 2 3 2 2 4 2" xfId="43123"/>
    <cellStyle name="Normálna 5 3 2 2 3 2 2 5" xfId="22347"/>
    <cellStyle name="Normálna 5 3 2 2 3 2 2 5 2" xfId="43124"/>
    <cellStyle name="Normálna 5 3 2 2 3 2 2 6" xfId="43125"/>
    <cellStyle name="Normálna 5 3 2 2 3 2 2 7" xfId="54051"/>
    <cellStyle name="Normálna 5 3 2 2 3 2 3" xfId="2346"/>
    <cellStyle name="Normálna 5 3 2 2 3 2 3 2" xfId="7079"/>
    <cellStyle name="Normálna 5 3 2 2 3 2 3 2 2" xfId="15034"/>
    <cellStyle name="Normálna 5 3 2 2 3 2 3 2 2 2" xfId="43126"/>
    <cellStyle name="Normálna 5 3 2 2 3 2 3 2 3" xfId="22352"/>
    <cellStyle name="Normálna 5 3 2 2 3 2 3 2 3 2" xfId="43127"/>
    <cellStyle name="Normálna 5 3 2 2 3 2 3 2 4" xfId="43128"/>
    <cellStyle name="Normálna 5 3 2 2 3 2 3 2 5" xfId="54052"/>
    <cellStyle name="Normálna 5 3 2 2 3 2 3 3" xfId="10303"/>
    <cellStyle name="Normálna 5 3 2 2 3 2 3 3 2" xfId="43129"/>
    <cellStyle name="Normálna 5 3 2 2 3 2 3 4" xfId="22351"/>
    <cellStyle name="Normálna 5 3 2 2 3 2 3 4 2" xfId="43130"/>
    <cellStyle name="Normálna 5 3 2 2 3 2 3 5" xfId="43131"/>
    <cellStyle name="Normálna 5 3 2 2 3 2 3 6" xfId="54053"/>
    <cellStyle name="Normálna 5 3 2 2 3 2 4" xfId="2539"/>
    <cellStyle name="Normálna 5 3 2 2 3 2 4 2" xfId="5497"/>
    <cellStyle name="Normálna 5 3 2 2 3 2 4 2 2" xfId="13452"/>
    <cellStyle name="Normálna 5 3 2 2 3 2 4 2 2 2" xfId="43132"/>
    <cellStyle name="Normálna 5 3 2 2 3 2 4 2 3" xfId="22354"/>
    <cellStyle name="Normálna 5 3 2 2 3 2 4 2 3 2" xfId="43133"/>
    <cellStyle name="Normálna 5 3 2 2 3 2 4 2 4" xfId="43134"/>
    <cellStyle name="Normálna 5 3 2 2 3 2 4 2 5" xfId="54054"/>
    <cellStyle name="Normálna 5 3 2 2 3 2 4 3" xfId="10496"/>
    <cellStyle name="Normálna 5 3 2 2 3 2 4 3 2" xfId="43135"/>
    <cellStyle name="Normálna 5 3 2 2 3 2 4 4" xfId="22353"/>
    <cellStyle name="Normálna 5 3 2 2 3 2 4 4 2" xfId="43136"/>
    <cellStyle name="Normálna 5 3 2 2 3 2 4 5" xfId="43137"/>
    <cellStyle name="Normálna 5 3 2 2 3 2 4 6" xfId="54055"/>
    <cellStyle name="Normálna 5 3 2 2 3 2 5" xfId="4704"/>
    <cellStyle name="Normálna 5 3 2 2 3 2 5 2" xfId="12659"/>
    <cellStyle name="Normálna 5 3 2 2 3 2 5 2 2" xfId="43138"/>
    <cellStyle name="Normálna 5 3 2 2 3 2 5 3" xfId="22355"/>
    <cellStyle name="Normálna 5 3 2 2 3 2 5 3 2" xfId="43139"/>
    <cellStyle name="Normálna 5 3 2 2 3 2 5 4" xfId="43140"/>
    <cellStyle name="Normálna 5 3 2 2 3 2 5 5" xfId="54056"/>
    <cellStyle name="Normálna 5 3 2 2 3 2 6" xfId="8702"/>
    <cellStyle name="Normálna 5 3 2 2 3 2 6 2" xfId="43141"/>
    <cellStyle name="Normálna 5 3 2 2 3 2 7" xfId="22346"/>
    <cellStyle name="Normálna 5 3 2 2 3 2 7 2" xfId="43142"/>
    <cellStyle name="Normálna 5 3 2 2 3 2 8" xfId="43143"/>
    <cellStyle name="Normálna 5 3 2 2 3 2 9" xfId="54057"/>
    <cellStyle name="Normálna 5 3 2 2 3 3" xfId="1146"/>
    <cellStyle name="Normálna 5 3 2 2 3 3 2" xfId="2948"/>
    <cellStyle name="Normálna 5 3 2 2 3 3 2 2" xfId="7474"/>
    <cellStyle name="Normálna 5 3 2 2 3 3 2 2 2" xfId="15429"/>
    <cellStyle name="Normálna 5 3 2 2 3 3 2 2 2 2" xfId="43144"/>
    <cellStyle name="Normálna 5 3 2 2 3 3 2 2 3" xfId="22358"/>
    <cellStyle name="Normálna 5 3 2 2 3 3 2 2 3 2" xfId="43145"/>
    <cellStyle name="Normálna 5 3 2 2 3 3 2 2 4" xfId="43146"/>
    <cellStyle name="Normálna 5 3 2 2 3 3 2 2 5" xfId="54058"/>
    <cellStyle name="Normálna 5 3 2 2 3 3 2 3" xfId="10904"/>
    <cellStyle name="Normálna 5 3 2 2 3 3 2 3 2" xfId="43147"/>
    <cellStyle name="Normálna 5 3 2 2 3 3 2 4" xfId="22357"/>
    <cellStyle name="Normálna 5 3 2 2 3 3 2 4 2" xfId="43148"/>
    <cellStyle name="Normálna 5 3 2 2 3 3 2 5" xfId="43149"/>
    <cellStyle name="Normálna 5 3 2 2 3 3 2 6" xfId="54059"/>
    <cellStyle name="Normálna 5 3 2 2 3 3 3" xfId="5898"/>
    <cellStyle name="Normálna 5 3 2 2 3 3 3 2" xfId="13853"/>
    <cellStyle name="Normálna 5 3 2 2 3 3 3 2 2" xfId="43150"/>
    <cellStyle name="Normálna 5 3 2 2 3 3 3 3" xfId="22359"/>
    <cellStyle name="Normálna 5 3 2 2 3 3 3 3 2" xfId="43151"/>
    <cellStyle name="Normálna 5 3 2 2 3 3 3 4" xfId="43152"/>
    <cellStyle name="Normálna 5 3 2 2 3 3 3 5" xfId="54060"/>
    <cellStyle name="Normálna 5 3 2 2 3 3 4" xfId="9103"/>
    <cellStyle name="Normálna 5 3 2 2 3 3 4 2" xfId="43153"/>
    <cellStyle name="Normálna 5 3 2 2 3 3 5" xfId="22356"/>
    <cellStyle name="Normálna 5 3 2 2 3 3 5 2" xfId="43154"/>
    <cellStyle name="Normálna 5 3 2 2 3 3 6" xfId="43155"/>
    <cellStyle name="Normálna 5 3 2 2 3 3 7" xfId="54061"/>
    <cellStyle name="Normálna 5 3 2 2 3 4" xfId="1956"/>
    <cellStyle name="Normálna 5 3 2 2 3 4 2" xfId="6689"/>
    <cellStyle name="Normálna 5 3 2 2 3 4 2 2" xfId="14644"/>
    <cellStyle name="Normálna 5 3 2 2 3 4 2 2 2" xfId="43156"/>
    <cellStyle name="Normálna 5 3 2 2 3 4 2 3" xfId="22361"/>
    <cellStyle name="Normálna 5 3 2 2 3 4 2 3 2" xfId="43157"/>
    <cellStyle name="Normálna 5 3 2 2 3 4 2 4" xfId="43158"/>
    <cellStyle name="Normálna 5 3 2 2 3 4 2 5" xfId="54062"/>
    <cellStyle name="Normálna 5 3 2 2 3 4 3" xfId="9913"/>
    <cellStyle name="Normálna 5 3 2 2 3 4 3 2" xfId="43159"/>
    <cellStyle name="Normálna 5 3 2 2 3 4 4" xfId="22360"/>
    <cellStyle name="Normálna 5 3 2 2 3 4 4 2" xfId="43160"/>
    <cellStyle name="Normálna 5 3 2 2 3 4 5" xfId="43161"/>
    <cellStyle name="Normálna 5 3 2 2 3 4 6" xfId="54063"/>
    <cellStyle name="Normálna 5 3 2 2 3 5" xfId="3579"/>
    <cellStyle name="Normálna 5 3 2 2 3 5 2" xfId="5107"/>
    <cellStyle name="Normálna 5 3 2 2 3 5 2 2" xfId="13062"/>
    <cellStyle name="Normálna 5 3 2 2 3 5 2 2 2" xfId="43162"/>
    <cellStyle name="Normálna 5 3 2 2 3 5 2 3" xfId="22363"/>
    <cellStyle name="Normálna 5 3 2 2 3 5 2 3 2" xfId="43163"/>
    <cellStyle name="Normálna 5 3 2 2 3 5 2 4" xfId="43164"/>
    <cellStyle name="Normálna 5 3 2 2 3 5 2 5" xfId="54064"/>
    <cellStyle name="Normálna 5 3 2 2 3 5 3" xfId="11535"/>
    <cellStyle name="Normálna 5 3 2 2 3 5 3 2" xfId="43165"/>
    <cellStyle name="Normálna 5 3 2 2 3 5 4" xfId="22362"/>
    <cellStyle name="Normálna 5 3 2 2 3 5 4 2" xfId="43166"/>
    <cellStyle name="Normálna 5 3 2 2 3 5 5" xfId="43167"/>
    <cellStyle name="Normálna 5 3 2 2 3 5 6" xfId="54065"/>
    <cellStyle name="Normálna 5 3 2 2 3 6" xfId="4314"/>
    <cellStyle name="Normálna 5 3 2 2 3 6 2" xfId="12269"/>
    <cellStyle name="Normálna 5 3 2 2 3 6 2 2" xfId="43168"/>
    <cellStyle name="Normálna 5 3 2 2 3 6 3" xfId="22364"/>
    <cellStyle name="Normálna 5 3 2 2 3 6 3 2" xfId="43169"/>
    <cellStyle name="Normálna 5 3 2 2 3 6 4" xfId="43170"/>
    <cellStyle name="Normálna 5 3 2 2 3 6 5" xfId="54066"/>
    <cellStyle name="Normálna 5 3 2 2 3 7" xfId="8312"/>
    <cellStyle name="Normálna 5 3 2 2 3 7 2" xfId="43171"/>
    <cellStyle name="Normálna 5 3 2 2 3 8" xfId="22345"/>
    <cellStyle name="Normálna 5 3 2 2 3 8 2" xfId="43172"/>
    <cellStyle name="Normálna 5 3 2 2 3 9" xfId="43173"/>
    <cellStyle name="Normálna 5 3 2 2 4" xfId="548"/>
    <cellStyle name="Normálna 5 3 2 2 4 2" xfId="1343"/>
    <cellStyle name="Normálna 5 3 2 2 4 2 2" xfId="3145"/>
    <cellStyle name="Normálna 5 3 2 2 4 2 2 2" xfId="7671"/>
    <cellStyle name="Normálna 5 3 2 2 4 2 2 2 2" xfId="15626"/>
    <cellStyle name="Normálna 5 3 2 2 4 2 2 2 2 2" xfId="43174"/>
    <cellStyle name="Normálna 5 3 2 2 4 2 2 2 3" xfId="22368"/>
    <cellStyle name="Normálna 5 3 2 2 4 2 2 2 3 2" xfId="43175"/>
    <cellStyle name="Normálna 5 3 2 2 4 2 2 2 4" xfId="43176"/>
    <cellStyle name="Normálna 5 3 2 2 4 2 2 2 5" xfId="54067"/>
    <cellStyle name="Normálna 5 3 2 2 4 2 2 3" xfId="11101"/>
    <cellStyle name="Normálna 5 3 2 2 4 2 2 3 2" xfId="43177"/>
    <cellStyle name="Normálna 5 3 2 2 4 2 2 4" xfId="22367"/>
    <cellStyle name="Normálna 5 3 2 2 4 2 2 4 2" xfId="43178"/>
    <cellStyle name="Normálna 5 3 2 2 4 2 2 5" xfId="43179"/>
    <cellStyle name="Normálna 5 3 2 2 4 2 2 6" xfId="54068"/>
    <cellStyle name="Normálna 5 3 2 2 4 2 3" xfId="6095"/>
    <cellStyle name="Normálna 5 3 2 2 4 2 3 2" xfId="14050"/>
    <cellStyle name="Normálna 5 3 2 2 4 2 3 2 2" xfId="43180"/>
    <cellStyle name="Normálna 5 3 2 2 4 2 3 3" xfId="22369"/>
    <cellStyle name="Normálna 5 3 2 2 4 2 3 3 2" xfId="43181"/>
    <cellStyle name="Normálna 5 3 2 2 4 2 3 4" xfId="43182"/>
    <cellStyle name="Normálna 5 3 2 2 4 2 3 5" xfId="54069"/>
    <cellStyle name="Normálna 5 3 2 2 4 2 4" xfId="9300"/>
    <cellStyle name="Normálna 5 3 2 2 4 2 4 2" xfId="43183"/>
    <cellStyle name="Normálna 5 3 2 2 4 2 5" xfId="22366"/>
    <cellStyle name="Normálna 5 3 2 2 4 2 5 2" xfId="43184"/>
    <cellStyle name="Normálna 5 3 2 2 4 2 6" xfId="43185"/>
    <cellStyle name="Normálna 5 3 2 2 4 2 7" xfId="54070"/>
    <cellStyle name="Normálna 5 3 2 2 4 3" xfId="2153"/>
    <cellStyle name="Normálna 5 3 2 2 4 3 2" xfId="6886"/>
    <cellStyle name="Normálna 5 3 2 2 4 3 2 2" xfId="14841"/>
    <cellStyle name="Normálna 5 3 2 2 4 3 2 2 2" xfId="43186"/>
    <cellStyle name="Normálna 5 3 2 2 4 3 2 3" xfId="22371"/>
    <cellStyle name="Normálna 5 3 2 2 4 3 2 3 2" xfId="43187"/>
    <cellStyle name="Normálna 5 3 2 2 4 3 2 4" xfId="43188"/>
    <cellStyle name="Normálna 5 3 2 2 4 3 2 5" xfId="54071"/>
    <cellStyle name="Normálna 5 3 2 2 4 3 3" xfId="10110"/>
    <cellStyle name="Normálna 5 3 2 2 4 3 3 2" xfId="43189"/>
    <cellStyle name="Normálna 5 3 2 2 4 3 4" xfId="22370"/>
    <cellStyle name="Normálna 5 3 2 2 4 3 4 2" xfId="43190"/>
    <cellStyle name="Normálna 5 3 2 2 4 3 5" xfId="43191"/>
    <cellStyle name="Normálna 5 3 2 2 4 3 6" xfId="54072"/>
    <cellStyle name="Normálna 5 3 2 2 4 4" xfId="3778"/>
    <cellStyle name="Normálna 5 3 2 2 4 4 2" xfId="5304"/>
    <cellStyle name="Normálna 5 3 2 2 4 4 2 2" xfId="13259"/>
    <cellStyle name="Normálna 5 3 2 2 4 4 2 2 2" xfId="43192"/>
    <cellStyle name="Normálna 5 3 2 2 4 4 2 3" xfId="22373"/>
    <cellStyle name="Normálna 5 3 2 2 4 4 2 3 2" xfId="43193"/>
    <cellStyle name="Normálna 5 3 2 2 4 4 2 4" xfId="43194"/>
    <cellStyle name="Normálna 5 3 2 2 4 4 2 5" xfId="54073"/>
    <cellStyle name="Normálna 5 3 2 2 4 4 3" xfId="11733"/>
    <cellStyle name="Normálna 5 3 2 2 4 4 3 2" xfId="43195"/>
    <cellStyle name="Normálna 5 3 2 2 4 4 4" xfId="22372"/>
    <cellStyle name="Normálna 5 3 2 2 4 4 4 2" xfId="43196"/>
    <cellStyle name="Normálna 5 3 2 2 4 4 5" xfId="43197"/>
    <cellStyle name="Normálna 5 3 2 2 4 4 6" xfId="54074"/>
    <cellStyle name="Normálna 5 3 2 2 4 5" xfId="4511"/>
    <cellStyle name="Normálna 5 3 2 2 4 5 2" xfId="12466"/>
    <cellStyle name="Normálna 5 3 2 2 4 5 2 2" xfId="43198"/>
    <cellStyle name="Normálna 5 3 2 2 4 5 3" xfId="22374"/>
    <cellStyle name="Normálna 5 3 2 2 4 5 3 2" xfId="43199"/>
    <cellStyle name="Normálna 5 3 2 2 4 5 4" xfId="43200"/>
    <cellStyle name="Normálna 5 3 2 2 4 5 5" xfId="54075"/>
    <cellStyle name="Normálna 5 3 2 2 4 6" xfId="8509"/>
    <cellStyle name="Normálna 5 3 2 2 4 6 2" xfId="43201"/>
    <cellStyle name="Normálna 5 3 2 2 4 7" xfId="22365"/>
    <cellStyle name="Normálna 5 3 2 2 4 7 2" xfId="43202"/>
    <cellStyle name="Normálna 5 3 2 2 4 8" xfId="43203"/>
    <cellStyle name="Normálna 5 3 2 2 4 9" xfId="54076"/>
    <cellStyle name="Normálna 5 3 2 2 5" xfId="953"/>
    <cellStyle name="Normálna 5 3 2 2 5 2" xfId="2755"/>
    <cellStyle name="Normálna 5 3 2 2 5 2 2" xfId="7281"/>
    <cellStyle name="Normálna 5 3 2 2 5 2 2 2" xfId="15236"/>
    <cellStyle name="Normálna 5 3 2 2 5 2 2 2 2" xfId="43204"/>
    <cellStyle name="Normálna 5 3 2 2 5 2 2 3" xfId="22377"/>
    <cellStyle name="Normálna 5 3 2 2 5 2 2 3 2" xfId="43205"/>
    <cellStyle name="Normálna 5 3 2 2 5 2 2 4" xfId="43206"/>
    <cellStyle name="Normálna 5 3 2 2 5 2 2 5" xfId="54077"/>
    <cellStyle name="Normálna 5 3 2 2 5 2 3" xfId="10711"/>
    <cellStyle name="Normálna 5 3 2 2 5 2 3 2" xfId="43207"/>
    <cellStyle name="Normálna 5 3 2 2 5 2 4" xfId="22376"/>
    <cellStyle name="Normálna 5 3 2 2 5 2 4 2" xfId="43208"/>
    <cellStyle name="Normálna 5 3 2 2 5 2 5" xfId="43209"/>
    <cellStyle name="Normálna 5 3 2 2 5 2 6" xfId="54078"/>
    <cellStyle name="Normálna 5 3 2 2 5 3" xfId="5705"/>
    <cellStyle name="Normálna 5 3 2 2 5 3 2" xfId="13660"/>
    <cellStyle name="Normálna 5 3 2 2 5 3 2 2" xfId="43210"/>
    <cellStyle name="Normálna 5 3 2 2 5 3 3" xfId="22378"/>
    <cellStyle name="Normálna 5 3 2 2 5 3 3 2" xfId="43211"/>
    <cellStyle name="Normálna 5 3 2 2 5 3 4" xfId="43212"/>
    <cellStyle name="Normálna 5 3 2 2 5 3 5" xfId="54079"/>
    <cellStyle name="Normálna 5 3 2 2 5 4" xfId="8910"/>
    <cellStyle name="Normálna 5 3 2 2 5 4 2" xfId="43213"/>
    <cellStyle name="Normálna 5 3 2 2 5 5" xfId="22375"/>
    <cellStyle name="Normálna 5 3 2 2 5 5 2" xfId="43214"/>
    <cellStyle name="Normálna 5 3 2 2 5 6" xfId="43215"/>
    <cellStyle name="Normálna 5 3 2 2 5 7" xfId="54080"/>
    <cellStyle name="Normálna 5 3 2 2 6" xfId="1762"/>
    <cellStyle name="Normálna 5 3 2 2 6 2" xfId="6496"/>
    <cellStyle name="Normálna 5 3 2 2 6 2 2" xfId="14451"/>
    <cellStyle name="Normálna 5 3 2 2 6 2 2 2" xfId="43216"/>
    <cellStyle name="Normálna 5 3 2 2 6 2 3" xfId="22380"/>
    <cellStyle name="Normálna 5 3 2 2 6 2 3 2" xfId="43217"/>
    <cellStyle name="Normálna 5 3 2 2 6 2 4" xfId="43218"/>
    <cellStyle name="Normálna 5 3 2 2 6 2 5" xfId="54081"/>
    <cellStyle name="Normálna 5 3 2 2 6 3" xfId="9719"/>
    <cellStyle name="Normálna 5 3 2 2 6 3 2" xfId="43219"/>
    <cellStyle name="Normálna 5 3 2 2 6 4" xfId="22379"/>
    <cellStyle name="Normálna 5 3 2 2 6 4 2" xfId="43220"/>
    <cellStyle name="Normálna 5 3 2 2 6 5" xfId="43221"/>
    <cellStyle name="Normálna 5 3 2 2 6 6" xfId="54082"/>
    <cellStyle name="Normálna 5 3 2 2 7" xfId="2615"/>
    <cellStyle name="Normálna 5 3 2 2 7 2" xfId="4914"/>
    <cellStyle name="Normálna 5 3 2 2 7 2 2" xfId="12869"/>
    <cellStyle name="Normálna 5 3 2 2 7 2 2 2" xfId="43222"/>
    <cellStyle name="Normálna 5 3 2 2 7 2 3" xfId="22382"/>
    <cellStyle name="Normálna 5 3 2 2 7 2 3 2" xfId="43223"/>
    <cellStyle name="Normálna 5 3 2 2 7 2 4" xfId="43224"/>
    <cellStyle name="Normálna 5 3 2 2 7 2 5" xfId="54083"/>
    <cellStyle name="Normálna 5 3 2 2 7 3" xfId="10572"/>
    <cellStyle name="Normálna 5 3 2 2 7 3 2" xfId="43225"/>
    <cellStyle name="Normálna 5 3 2 2 7 4" xfId="22381"/>
    <cellStyle name="Normálna 5 3 2 2 7 4 2" xfId="43226"/>
    <cellStyle name="Normálna 5 3 2 2 7 5" xfId="43227"/>
    <cellStyle name="Normálna 5 3 2 2 7 6" xfId="54084"/>
    <cellStyle name="Normálna 5 3 2 2 8" xfId="4121"/>
    <cellStyle name="Normálna 5 3 2 2 8 2" xfId="12076"/>
    <cellStyle name="Normálna 5 3 2 2 8 2 2" xfId="43228"/>
    <cellStyle name="Normálna 5 3 2 2 8 3" xfId="22383"/>
    <cellStyle name="Normálna 5 3 2 2 8 3 2" xfId="43229"/>
    <cellStyle name="Normálna 5 3 2 2 8 4" xfId="43230"/>
    <cellStyle name="Normálna 5 3 2 2 8 5" xfId="54085"/>
    <cellStyle name="Normálna 5 3 2 2 9" xfId="8119"/>
    <cellStyle name="Normálna 5 3 2 2 9 2" xfId="43231"/>
    <cellStyle name="Normálna 5 3 2 3" xfId="220"/>
    <cellStyle name="Normálna 5 3 2 3 10" xfId="43232"/>
    <cellStyle name="Normálna 5 3 2 3 11" xfId="54086"/>
    <cellStyle name="Normálna 5 3 2 3 2" xfId="419"/>
    <cellStyle name="Normálna 5 3 2 3 2 10" xfId="54087"/>
    <cellStyle name="Normálna 5 3 2 3 2 2" xfId="811"/>
    <cellStyle name="Normálna 5 3 2 3 2 2 2" xfId="1606"/>
    <cellStyle name="Normálna 5 3 2 3 2 2 2 2" xfId="3408"/>
    <cellStyle name="Normálna 5 3 2 3 2 2 2 2 2" xfId="7934"/>
    <cellStyle name="Normálna 5 3 2 3 2 2 2 2 2 2" xfId="15889"/>
    <cellStyle name="Normálna 5 3 2 3 2 2 2 2 2 2 2" xfId="43233"/>
    <cellStyle name="Normálna 5 3 2 3 2 2 2 2 2 3" xfId="22389"/>
    <cellStyle name="Normálna 5 3 2 3 2 2 2 2 2 3 2" xfId="43234"/>
    <cellStyle name="Normálna 5 3 2 3 2 2 2 2 2 4" xfId="43235"/>
    <cellStyle name="Normálna 5 3 2 3 2 2 2 2 2 5" xfId="54088"/>
    <cellStyle name="Normálna 5 3 2 3 2 2 2 2 3" xfId="11364"/>
    <cellStyle name="Normálna 5 3 2 3 2 2 2 2 3 2" xfId="43236"/>
    <cellStyle name="Normálna 5 3 2 3 2 2 2 2 4" xfId="22388"/>
    <cellStyle name="Normálna 5 3 2 3 2 2 2 2 4 2" xfId="43237"/>
    <cellStyle name="Normálna 5 3 2 3 2 2 2 2 5" xfId="43238"/>
    <cellStyle name="Normálna 5 3 2 3 2 2 2 2 6" xfId="54089"/>
    <cellStyle name="Normálna 5 3 2 3 2 2 2 3" xfId="6358"/>
    <cellStyle name="Normálna 5 3 2 3 2 2 2 3 2" xfId="14313"/>
    <cellStyle name="Normálna 5 3 2 3 2 2 2 3 2 2" xfId="43239"/>
    <cellStyle name="Normálna 5 3 2 3 2 2 2 3 3" xfId="22390"/>
    <cellStyle name="Normálna 5 3 2 3 2 2 2 3 3 2" xfId="43240"/>
    <cellStyle name="Normálna 5 3 2 3 2 2 2 3 4" xfId="43241"/>
    <cellStyle name="Normálna 5 3 2 3 2 2 2 3 5" xfId="54090"/>
    <cellStyle name="Normálna 5 3 2 3 2 2 2 4" xfId="9563"/>
    <cellStyle name="Normálna 5 3 2 3 2 2 2 4 2" xfId="43242"/>
    <cellStyle name="Normálna 5 3 2 3 2 2 2 5" xfId="22387"/>
    <cellStyle name="Normálna 5 3 2 3 2 2 2 5 2" xfId="43243"/>
    <cellStyle name="Normálna 5 3 2 3 2 2 2 6" xfId="43244"/>
    <cellStyle name="Normálna 5 3 2 3 2 2 2 7" xfId="54091"/>
    <cellStyle name="Normálna 5 3 2 3 2 2 3" xfId="2416"/>
    <cellStyle name="Normálna 5 3 2 3 2 2 3 2" xfId="7149"/>
    <cellStyle name="Normálna 5 3 2 3 2 2 3 2 2" xfId="15104"/>
    <cellStyle name="Normálna 5 3 2 3 2 2 3 2 2 2" xfId="43245"/>
    <cellStyle name="Normálna 5 3 2 3 2 2 3 2 3" xfId="22392"/>
    <cellStyle name="Normálna 5 3 2 3 2 2 3 2 3 2" xfId="43246"/>
    <cellStyle name="Normálna 5 3 2 3 2 2 3 2 4" xfId="43247"/>
    <cellStyle name="Normálna 5 3 2 3 2 2 3 2 5" xfId="54092"/>
    <cellStyle name="Normálna 5 3 2 3 2 2 3 3" xfId="10373"/>
    <cellStyle name="Normálna 5 3 2 3 2 2 3 3 2" xfId="43248"/>
    <cellStyle name="Normálna 5 3 2 3 2 2 3 4" xfId="22391"/>
    <cellStyle name="Normálna 5 3 2 3 2 2 3 4 2" xfId="43249"/>
    <cellStyle name="Normálna 5 3 2 3 2 2 3 5" xfId="43250"/>
    <cellStyle name="Normálna 5 3 2 3 2 2 3 6" xfId="54093"/>
    <cellStyle name="Normálna 5 3 2 3 2 2 4" xfId="4024"/>
    <cellStyle name="Normálna 5 3 2 3 2 2 4 2" xfId="5567"/>
    <cellStyle name="Normálna 5 3 2 3 2 2 4 2 2" xfId="13522"/>
    <cellStyle name="Normálna 5 3 2 3 2 2 4 2 2 2" xfId="43251"/>
    <cellStyle name="Normálna 5 3 2 3 2 2 4 2 3" xfId="22394"/>
    <cellStyle name="Normálna 5 3 2 3 2 2 4 2 3 2" xfId="43252"/>
    <cellStyle name="Normálna 5 3 2 3 2 2 4 2 4" xfId="43253"/>
    <cellStyle name="Normálna 5 3 2 3 2 2 4 2 5" xfId="54094"/>
    <cellStyle name="Normálna 5 3 2 3 2 2 4 3" xfId="11979"/>
    <cellStyle name="Normálna 5 3 2 3 2 2 4 3 2" xfId="43254"/>
    <cellStyle name="Normálna 5 3 2 3 2 2 4 4" xfId="22393"/>
    <cellStyle name="Normálna 5 3 2 3 2 2 4 4 2" xfId="43255"/>
    <cellStyle name="Normálna 5 3 2 3 2 2 4 5" xfId="43256"/>
    <cellStyle name="Normálna 5 3 2 3 2 2 4 6" xfId="54095"/>
    <cellStyle name="Normálna 5 3 2 3 2 2 5" xfId="4774"/>
    <cellStyle name="Normálna 5 3 2 3 2 2 5 2" xfId="12729"/>
    <cellStyle name="Normálna 5 3 2 3 2 2 5 2 2" xfId="43257"/>
    <cellStyle name="Normálna 5 3 2 3 2 2 5 3" xfId="22395"/>
    <cellStyle name="Normálna 5 3 2 3 2 2 5 3 2" xfId="43258"/>
    <cellStyle name="Normálna 5 3 2 3 2 2 5 4" xfId="43259"/>
    <cellStyle name="Normálna 5 3 2 3 2 2 5 5" xfId="54096"/>
    <cellStyle name="Normálna 5 3 2 3 2 2 6" xfId="8772"/>
    <cellStyle name="Normálna 5 3 2 3 2 2 6 2" xfId="43260"/>
    <cellStyle name="Normálna 5 3 2 3 2 2 7" xfId="22386"/>
    <cellStyle name="Normálna 5 3 2 3 2 2 7 2" xfId="43261"/>
    <cellStyle name="Normálna 5 3 2 3 2 2 8" xfId="43262"/>
    <cellStyle name="Normálna 5 3 2 3 2 2 9" xfId="54097"/>
    <cellStyle name="Normálna 5 3 2 3 2 3" xfId="1216"/>
    <cellStyle name="Normálna 5 3 2 3 2 3 2" xfId="3018"/>
    <cellStyle name="Normálna 5 3 2 3 2 3 2 2" xfId="7544"/>
    <cellStyle name="Normálna 5 3 2 3 2 3 2 2 2" xfId="15499"/>
    <cellStyle name="Normálna 5 3 2 3 2 3 2 2 2 2" xfId="43263"/>
    <cellStyle name="Normálna 5 3 2 3 2 3 2 2 3" xfId="22398"/>
    <cellStyle name="Normálna 5 3 2 3 2 3 2 2 3 2" xfId="43264"/>
    <cellStyle name="Normálna 5 3 2 3 2 3 2 2 4" xfId="43265"/>
    <cellStyle name="Normálna 5 3 2 3 2 3 2 2 5" xfId="54098"/>
    <cellStyle name="Normálna 5 3 2 3 2 3 2 3" xfId="10974"/>
    <cellStyle name="Normálna 5 3 2 3 2 3 2 3 2" xfId="43266"/>
    <cellStyle name="Normálna 5 3 2 3 2 3 2 4" xfId="22397"/>
    <cellStyle name="Normálna 5 3 2 3 2 3 2 4 2" xfId="43267"/>
    <cellStyle name="Normálna 5 3 2 3 2 3 2 5" xfId="43268"/>
    <cellStyle name="Normálna 5 3 2 3 2 3 2 6" xfId="54099"/>
    <cellStyle name="Normálna 5 3 2 3 2 3 3" xfId="5968"/>
    <cellStyle name="Normálna 5 3 2 3 2 3 3 2" xfId="13923"/>
    <cellStyle name="Normálna 5 3 2 3 2 3 3 2 2" xfId="43269"/>
    <cellStyle name="Normálna 5 3 2 3 2 3 3 3" xfId="22399"/>
    <cellStyle name="Normálna 5 3 2 3 2 3 3 3 2" xfId="43270"/>
    <cellStyle name="Normálna 5 3 2 3 2 3 3 4" xfId="43271"/>
    <cellStyle name="Normálna 5 3 2 3 2 3 3 5" xfId="54100"/>
    <cellStyle name="Normálna 5 3 2 3 2 3 4" xfId="9173"/>
    <cellStyle name="Normálna 5 3 2 3 2 3 4 2" xfId="43272"/>
    <cellStyle name="Normálna 5 3 2 3 2 3 5" xfId="22396"/>
    <cellStyle name="Normálna 5 3 2 3 2 3 5 2" xfId="43273"/>
    <cellStyle name="Normálna 5 3 2 3 2 3 6" xfId="43274"/>
    <cellStyle name="Normálna 5 3 2 3 2 3 7" xfId="54101"/>
    <cellStyle name="Normálna 5 3 2 3 2 4" xfId="2026"/>
    <cellStyle name="Normálna 5 3 2 3 2 4 2" xfId="6759"/>
    <cellStyle name="Normálna 5 3 2 3 2 4 2 2" xfId="14714"/>
    <cellStyle name="Normálna 5 3 2 3 2 4 2 2 2" xfId="43275"/>
    <cellStyle name="Normálna 5 3 2 3 2 4 2 3" xfId="22401"/>
    <cellStyle name="Normálna 5 3 2 3 2 4 2 3 2" xfId="43276"/>
    <cellStyle name="Normálna 5 3 2 3 2 4 2 4" xfId="43277"/>
    <cellStyle name="Normálna 5 3 2 3 2 4 2 5" xfId="54102"/>
    <cellStyle name="Normálna 5 3 2 3 2 4 3" xfId="9983"/>
    <cellStyle name="Normálna 5 3 2 3 2 4 3 2" xfId="43278"/>
    <cellStyle name="Normálna 5 3 2 3 2 4 4" xfId="22400"/>
    <cellStyle name="Normálna 5 3 2 3 2 4 4 2" xfId="43279"/>
    <cellStyle name="Normálna 5 3 2 3 2 4 5" xfId="43280"/>
    <cellStyle name="Normálna 5 3 2 3 2 4 6" xfId="54103"/>
    <cellStyle name="Normálna 5 3 2 3 2 5" xfId="3768"/>
    <cellStyle name="Normálna 5 3 2 3 2 5 2" xfId="5177"/>
    <cellStyle name="Normálna 5 3 2 3 2 5 2 2" xfId="13132"/>
    <cellStyle name="Normálna 5 3 2 3 2 5 2 2 2" xfId="43281"/>
    <cellStyle name="Normálna 5 3 2 3 2 5 2 3" xfId="22403"/>
    <cellStyle name="Normálna 5 3 2 3 2 5 2 3 2" xfId="43282"/>
    <cellStyle name="Normálna 5 3 2 3 2 5 2 4" xfId="43283"/>
    <cellStyle name="Normálna 5 3 2 3 2 5 2 5" xfId="54104"/>
    <cellStyle name="Normálna 5 3 2 3 2 5 3" xfId="11723"/>
    <cellStyle name="Normálna 5 3 2 3 2 5 3 2" xfId="43284"/>
    <cellStyle name="Normálna 5 3 2 3 2 5 4" xfId="22402"/>
    <cellStyle name="Normálna 5 3 2 3 2 5 4 2" xfId="43285"/>
    <cellStyle name="Normálna 5 3 2 3 2 5 5" xfId="43286"/>
    <cellStyle name="Normálna 5 3 2 3 2 5 6" xfId="54105"/>
    <cellStyle name="Normálna 5 3 2 3 2 6" xfId="4384"/>
    <cellStyle name="Normálna 5 3 2 3 2 6 2" xfId="12339"/>
    <cellStyle name="Normálna 5 3 2 3 2 6 2 2" xfId="43287"/>
    <cellStyle name="Normálna 5 3 2 3 2 6 3" xfId="22404"/>
    <cellStyle name="Normálna 5 3 2 3 2 6 3 2" xfId="43288"/>
    <cellStyle name="Normálna 5 3 2 3 2 6 4" xfId="43289"/>
    <cellStyle name="Normálna 5 3 2 3 2 6 5" xfId="54106"/>
    <cellStyle name="Normálna 5 3 2 3 2 7" xfId="8382"/>
    <cellStyle name="Normálna 5 3 2 3 2 7 2" xfId="43290"/>
    <cellStyle name="Normálna 5 3 2 3 2 8" xfId="22385"/>
    <cellStyle name="Normálna 5 3 2 3 2 8 2" xfId="43291"/>
    <cellStyle name="Normálna 5 3 2 3 2 9" xfId="43292"/>
    <cellStyle name="Normálna 5 3 2 3 3" xfId="618"/>
    <cellStyle name="Normálna 5 3 2 3 3 2" xfId="1413"/>
    <cellStyle name="Normálna 5 3 2 3 3 2 2" xfId="3215"/>
    <cellStyle name="Normálna 5 3 2 3 3 2 2 2" xfId="7741"/>
    <cellStyle name="Normálna 5 3 2 3 3 2 2 2 2" xfId="15696"/>
    <cellStyle name="Normálna 5 3 2 3 3 2 2 2 2 2" xfId="43293"/>
    <cellStyle name="Normálna 5 3 2 3 3 2 2 2 3" xfId="22408"/>
    <cellStyle name="Normálna 5 3 2 3 3 2 2 2 3 2" xfId="43294"/>
    <cellStyle name="Normálna 5 3 2 3 3 2 2 2 4" xfId="43295"/>
    <cellStyle name="Normálna 5 3 2 3 3 2 2 2 5" xfId="54107"/>
    <cellStyle name="Normálna 5 3 2 3 3 2 2 3" xfId="11171"/>
    <cellStyle name="Normálna 5 3 2 3 3 2 2 3 2" xfId="43296"/>
    <cellStyle name="Normálna 5 3 2 3 3 2 2 4" xfId="22407"/>
    <cellStyle name="Normálna 5 3 2 3 3 2 2 4 2" xfId="43297"/>
    <cellStyle name="Normálna 5 3 2 3 3 2 2 5" xfId="43298"/>
    <cellStyle name="Normálna 5 3 2 3 3 2 2 6" xfId="54108"/>
    <cellStyle name="Normálna 5 3 2 3 3 2 3" xfId="6165"/>
    <cellStyle name="Normálna 5 3 2 3 3 2 3 2" xfId="14120"/>
    <cellStyle name="Normálna 5 3 2 3 3 2 3 2 2" xfId="43299"/>
    <cellStyle name="Normálna 5 3 2 3 3 2 3 3" xfId="22409"/>
    <cellStyle name="Normálna 5 3 2 3 3 2 3 3 2" xfId="43300"/>
    <cellStyle name="Normálna 5 3 2 3 3 2 3 4" xfId="43301"/>
    <cellStyle name="Normálna 5 3 2 3 3 2 3 5" xfId="54109"/>
    <cellStyle name="Normálna 5 3 2 3 3 2 4" xfId="9370"/>
    <cellStyle name="Normálna 5 3 2 3 3 2 4 2" xfId="43302"/>
    <cellStyle name="Normálna 5 3 2 3 3 2 5" xfId="22406"/>
    <cellStyle name="Normálna 5 3 2 3 3 2 5 2" xfId="43303"/>
    <cellStyle name="Normálna 5 3 2 3 3 2 6" xfId="43304"/>
    <cellStyle name="Normálna 5 3 2 3 3 2 7" xfId="54110"/>
    <cellStyle name="Normálna 5 3 2 3 3 3" xfId="2223"/>
    <cellStyle name="Normálna 5 3 2 3 3 3 2" xfId="6956"/>
    <cellStyle name="Normálna 5 3 2 3 3 3 2 2" xfId="14911"/>
    <cellStyle name="Normálna 5 3 2 3 3 3 2 2 2" xfId="43305"/>
    <cellStyle name="Normálna 5 3 2 3 3 3 2 3" xfId="22411"/>
    <cellStyle name="Normálna 5 3 2 3 3 3 2 3 2" xfId="43306"/>
    <cellStyle name="Normálna 5 3 2 3 3 3 2 4" xfId="43307"/>
    <cellStyle name="Normálna 5 3 2 3 3 3 2 5" xfId="54111"/>
    <cellStyle name="Normálna 5 3 2 3 3 3 3" xfId="10180"/>
    <cellStyle name="Normálna 5 3 2 3 3 3 3 2" xfId="43308"/>
    <cellStyle name="Normálna 5 3 2 3 3 3 4" xfId="22410"/>
    <cellStyle name="Normálna 5 3 2 3 3 3 4 2" xfId="43309"/>
    <cellStyle name="Normálna 5 3 2 3 3 3 5" xfId="43310"/>
    <cellStyle name="Normálna 5 3 2 3 3 3 6" xfId="54112"/>
    <cellStyle name="Normálna 5 3 2 3 3 4" xfId="2570"/>
    <cellStyle name="Normálna 5 3 2 3 3 4 2" xfId="5374"/>
    <cellStyle name="Normálna 5 3 2 3 3 4 2 2" xfId="13329"/>
    <cellStyle name="Normálna 5 3 2 3 3 4 2 2 2" xfId="43311"/>
    <cellStyle name="Normálna 5 3 2 3 3 4 2 3" xfId="22413"/>
    <cellStyle name="Normálna 5 3 2 3 3 4 2 3 2" xfId="43312"/>
    <cellStyle name="Normálna 5 3 2 3 3 4 2 4" xfId="43313"/>
    <cellStyle name="Normálna 5 3 2 3 3 4 2 5" xfId="54113"/>
    <cellStyle name="Normálna 5 3 2 3 3 4 3" xfId="10527"/>
    <cellStyle name="Normálna 5 3 2 3 3 4 3 2" xfId="43314"/>
    <cellStyle name="Normálna 5 3 2 3 3 4 4" xfId="22412"/>
    <cellStyle name="Normálna 5 3 2 3 3 4 4 2" xfId="43315"/>
    <cellStyle name="Normálna 5 3 2 3 3 4 5" xfId="43316"/>
    <cellStyle name="Normálna 5 3 2 3 3 4 6" xfId="54114"/>
    <cellStyle name="Normálna 5 3 2 3 3 5" xfId="4581"/>
    <cellStyle name="Normálna 5 3 2 3 3 5 2" xfId="12536"/>
    <cellStyle name="Normálna 5 3 2 3 3 5 2 2" xfId="43317"/>
    <cellStyle name="Normálna 5 3 2 3 3 5 3" xfId="22414"/>
    <cellStyle name="Normálna 5 3 2 3 3 5 3 2" xfId="43318"/>
    <cellStyle name="Normálna 5 3 2 3 3 5 4" xfId="43319"/>
    <cellStyle name="Normálna 5 3 2 3 3 5 5" xfId="54115"/>
    <cellStyle name="Normálna 5 3 2 3 3 6" xfId="8579"/>
    <cellStyle name="Normálna 5 3 2 3 3 6 2" xfId="43320"/>
    <cellStyle name="Normálna 5 3 2 3 3 7" xfId="22405"/>
    <cellStyle name="Normálna 5 3 2 3 3 7 2" xfId="43321"/>
    <cellStyle name="Normálna 5 3 2 3 3 8" xfId="43322"/>
    <cellStyle name="Normálna 5 3 2 3 3 9" xfId="54116"/>
    <cellStyle name="Normálna 5 3 2 3 4" xfId="1023"/>
    <cellStyle name="Normálna 5 3 2 3 4 2" xfId="2825"/>
    <cellStyle name="Normálna 5 3 2 3 4 2 2" xfId="7351"/>
    <cellStyle name="Normálna 5 3 2 3 4 2 2 2" xfId="15306"/>
    <cellStyle name="Normálna 5 3 2 3 4 2 2 2 2" xfId="43323"/>
    <cellStyle name="Normálna 5 3 2 3 4 2 2 3" xfId="22417"/>
    <cellStyle name="Normálna 5 3 2 3 4 2 2 3 2" xfId="43324"/>
    <cellStyle name="Normálna 5 3 2 3 4 2 2 4" xfId="43325"/>
    <cellStyle name="Normálna 5 3 2 3 4 2 2 5" xfId="54117"/>
    <cellStyle name="Normálna 5 3 2 3 4 2 3" xfId="10781"/>
    <cellStyle name="Normálna 5 3 2 3 4 2 3 2" xfId="43326"/>
    <cellStyle name="Normálna 5 3 2 3 4 2 4" xfId="22416"/>
    <cellStyle name="Normálna 5 3 2 3 4 2 4 2" xfId="43327"/>
    <cellStyle name="Normálna 5 3 2 3 4 2 5" xfId="43328"/>
    <cellStyle name="Normálna 5 3 2 3 4 2 6" xfId="54118"/>
    <cellStyle name="Normálna 5 3 2 3 4 3" xfId="5775"/>
    <cellStyle name="Normálna 5 3 2 3 4 3 2" xfId="13730"/>
    <cellStyle name="Normálna 5 3 2 3 4 3 2 2" xfId="43329"/>
    <cellStyle name="Normálna 5 3 2 3 4 3 3" xfId="22418"/>
    <cellStyle name="Normálna 5 3 2 3 4 3 3 2" xfId="43330"/>
    <cellStyle name="Normálna 5 3 2 3 4 3 4" xfId="43331"/>
    <cellStyle name="Normálna 5 3 2 3 4 3 5" xfId="54119"/>
    <cellStyle name="Normálna 5 3 2 3 4 4" xfId="8980"/>
    <cellStyle name="Normálna 5 3 2 3 4 4 2" xfId="43332"/>
    <cellStyle name="Normálna 5 3 2 3 4 5" xfId="22415"/>
    <cellStyle name="Normálna 5 3 2 3 4 5 2" xfId="43333"/>
    <cellStyle name="Normálna 5 3 2 3 4 6" xfId="43334"/>
    <cellStyle name="Normálna 5 3 2 3 4 7" xfId="54120"/>
    <cellStyle name="Normálna 5 3 2 3 5" xfId="1833"/>
    <cellStyle name="Normálna 5 3 2 3 5 2" xfId="6566"/>
    <cellStyle name="Normálna 5 3 2 3 5 2 2" xfId="14521"/>
    <cellStyle name="Normálna 5 3 2 3 5 2 2 2" xfId="43335"/>
    <cellStyle name="Normálna 5 3 2 3 5 2 3" xfId="22420"/>
    <cellStyle name="Normálna 5 3 2 3 5 2 3 2" xfId="43336"/>
    <cellStyle name="Normálna 5 3 2 3 5 2 4" xfId="43337"/>
    <cellStyle name="Normálna 5 3 2 3 5 2 5" xfId="54121"/>
    <cellStyle name="Normálna 5 3 2 3 5 3" xfId="9790"/>
    <cellStyle name="Normálna 5 3 2 3 5 3 2" xfId="43338"/>
    <cellStyle name="Normálna 5 3 2 3 5 4" xfId="22419"/>
    <cellStyle name="Normálna 5 3 2 3 5 4 2" xfId="43339"/>
    <cellStyle name="Normálna 5 3 2 3 5 5" xfId="43340"/>
    <cellStyle name="Normálna 5 3 2 3 5 6" xfId="54122"/>
    <cellStyle name="Normálna 5 3 2 3 6" xfId="3766"/>
    <cellStyle name="Normálna 5 3 2 3 6 2" xfId="4984"/>
    <cellStyle name="Normálna 5 3 2 3 6 2 2" xfId="12939"/>
    <cellStyle name="Normálna 5 3 2 3 6 2 2 2" xfId="43341"/>
    <cellStyle name="Normálna 5 3 2 3 6 2 3" xfId="22422"/>
    <cellStyle name="Normálna 5 3 2 3 6 2 3 2" xfId="43342"/>
    <cellStyle name="Normálna 5 3 2 3 6 2 4" xfId="43343"/>
    <cellStyle name="Normálna 5 3 2 3 6 2 5" xfId="54123"/>
    <cellStyle name="Normálna 5 3 2 3 6 3" xfId="11721"/>
    <cellStyle name="Normálna 5 3 2 3 6 3 2" xfId="43344"/>
    <cellStyle name="Normálna 5 3 2 3 6 4" xfId="22421"/>
    <cellStyle name="Normálna 5 3 2 3 6 4 2" xfId="43345"/>
    <cellStyle name="Normálna 5 3 2 3 6 5" xfId="43346"/>
    <cellStyle name="Normálna 5 3 2 3 6 6" xfId="54124"/>
    <cellStyle name="Normálna 5 3 2 3 7" xfId="4191"/>
    <cellStyle name="Normálna 5 3 2 3 7 2" xfId="12146"/>
    <cellStyle name="Normálna 5 3 2 3 7 2 2" xfId="43347"/>
    <cellStyle name="Normálna 5 3 2 3 7 3" xfId="22423"/>
    <cellStyle name="Normálna 5 3 2 3 7 3 2" xfId="43348"/>
    <cellStyle name="Normálna 5 3 2 3 7 4" xfId="43349"/>
    <cellStyle name="Normálna 5 3 2 3 7 5" xfId="54125"/>
    <cellStyle name="Normálna 5 3 2 3 8" xfId="8189"/>
    <cellStyle name="Normálna 5 3 2 3 8 2" xfId="43350"/>
    <cellStyle name="Normálna 5 3 2 3 9" xfId="22384"/>
    <cellStyle name="Normálna 5 3 2 3 9 2" xfId="43351"/>
    <cellStyle name="Normálna 5 3 2 4" xfId="322"/>
    <cellStyle name="Normálna 5 3 2 4 10" xfId="54126"/>
    <cellStyle name="Normálna 5 3 2 4 2" xfId="714"/>
    <cellStyle name="Normálna 5 3 2 4 2 2" xfId="1509"/>
    <cellStyle name="Normálna 5 3 2 4 2 2 2" xfId="3311"/>
    <cellStyle name="Normálna 5 3 2 4 2 2 2 2" xfId="7837"/>
    <cellStyle name="Normálna 5 3 2 4 2 2 2 2 2" xfId="15792"/>
    <cellStyle name="Normálna 5 3 2 4 2 2 2 2 2 2" xfId="43352"/>
    <cellStyle name="Normálna 5 3 2 4 2 2 2 2 3" xfId="22428"/>
    <cellStyle name="Normálna 5 3 2 4 2 2 2 2 3 2" xfId="43353"/>
    <cellStyle name="Normálna 5 3 2 4 2 2 2 2 4" xfId="43354"/>
    <cellStyle name="Normálna 5 3 2 4 2 2 2 2 5" xfId="54127"/>
    <cellStyle name="Normálna 5 3 2 4 2 2 2 3" xfId="11267"/>
    <cellStyle name="Normálna 5 3 2 4 2 2 2 3 2" xfId="43355"/>
    <cellStyle name="Normálna 5 3 2 4 2 2 2 4" xfId="22427"/>
    <cellStyle name="Normálna 5 3 2 4 2 2 2 4 2" xfId="43356"/>
    <cellStyle name="Normálna 5 3 2 4 2 2 2 5" xfId="43357"/>
    <cellStyle name="Normálna 5 3 2 4 2 2 2 6" xfId="54128"/>
    <cellStyle name="Normálna 5 3 2 4 2 2 3" xfId="6261"/>
    <cellStyle name="Normálna 5 3 2 4 2 2 3 2" xfId="14216"/>
    <cellStyle name="Normálna 5 3 2 4 2 2 3 2 2" xfId="43358"/>
    <cellStyle name="Normálna 5 3 2 4 2 2 3 3" xfId="22429"/>
    <cellStyle name="Normálna 5 3 2 4 2 2 3 3 2" xfId="43359"/>
    <cellStyle name="Normálna 5 3 2 4 2 2 3 4" xfId="43360"/>
    <cellStyle name="Normálna 5 3 2 4 2 2 3 5" xfId="54129"/>
    <cellStyle name="Normálna 5 3 2 4 2 2 4" xfId="9466"/>
    <cellStyle name="Normálna 5 3 2 4 2 2 4 2" xfId="43361"/>
    <cellStyle name="Normálna 5 3 2 4 2 2 5" xfId="22426"/>
    <cellStyle name="Normálna 5 3 2 4 2 2 5 2" xfId="43362"/>
    <cellStyle name="Normálna 5 3 2 4 2 2 6" xfId="43363"/>
    <cellStyle name="Normálna 5 3 2 4 2 2 7" xfId="54130"/>
    <cellStyle name="Normálna 5 3 2 4 2 3" xfId="2319"/>
    <cellStyle name="Normálna 5 3 2 4 2 3 2" xfId="7052"/>
    <cellStyle name="Normálna 5 3 2 4 2 3 2 2" xfId="15007"/>
    <cellStyle name="Normálna 5 3 2 4 2 3 2 2 2" xfId="43364"/>
    <cellStyle name="Normálna 5 3 2 4 2 3 2 3" xfId="22431"/>
    <cellStyle name="Normálna 5 3 2 4 2 3 2 3 2" xfId="43365"/>
    <cellStyle name="Normálna 5 3 2 4 2 3 2 4" xfId="43366"/>
    <cellStyle name="Normálna 5 3 2 4 2 3 2 5" xfId="54131"/>
    <cellStyle name="Normálna 5 3 2 4 2 3 3" xfId="10276"/>
    <cellStyle name="Normálna 5 3 2 4 2 3 3 2" xfId="43367"/>
    <cellStyle name="Normálna 5 3 2 4 2 3 4" xfId="22430"/>
    <cellStyle name="Normálna 5 3 2 4 2 3 4 2" xfId="43368"/>
    <cellStyle name="Normálna 5 3 2 4 2 3 5" xfId="43369"/>
    <cellStyle name="Normálna 5 3 2 4 2 3 6" xfId="54132"/>
    <cellStyle name="Normálna 5 3 2 4 2 4" xfId="2643"/>
    <cellStyle name="Normálna 5 3 2 4 2 4 2" xfId="5470"/>
    <cellStyle name="Normálna 5 3 2 4 2 4 2 2" xfId="13425"/>
    <cellStyle name="Normálna 5 3 2 4 2 4 2 2 2" xfId="43370"/>
    <cellStyle name="Normálna 5 3 2 4 2 4 2 3" xfId="22433"/>
    <cellStyle name="Normálna 5 3 2 4 2 4 2 3 2" xfId="43371"/>
    <cellStyle name="Normálna 5 3 2 4 2 4 2 4" xfId="43372"/>
    <cellStyle name="Normálna 5 3 2 4 2 4 2 5" xfId="54133"/>
    <cellStyle name="Normálna 5 3 2 4 2 4 3" xfId="10600"/>
    <cellStyle name="Normálna 5 3 2 4 2 4 3 2" xfId="43373"/>
    <cellStyle name="Normálna 5 3 2 4 2 4 4" xfId="22432"/>
    <cellStyle name="Normálna 5 3 2 4 2 4 4 2" xfId="43374"/>
    <cellStyle name="Normálna 5 3 2 4 2 4 5" xfId="43375"/>
    <cellStyle name="Normálna 5 3 2 4 2 4 6" xfId="54134"/>
    <cellStyle name="Normálna 5 3 2 4 2 5" xfId="4677"/>
    <cellStyle name="Normálna 5 3 2 4 2 5 2" xfId="12632"/>
    <cellStyle name="Normálna 5 3 2 4 2 5 2 2" xfId="43376"/>
    <cellStyle name="Normálna 5 3 2 4 2 5 3" xfId="22434"/>
    <cellStyle name="Normálna 5 3 2 4 2 5 3 2" xfId="43377"/>
    <cellStyle name="Normálna 5 3 2 4 2 5 4" xfId="43378"/>
    <cellStyle name="Normálna 5 3 2 4 2 5 5" xfId="54135"/>
    <cellStyle name="Normálna 5 3 2 4 2 6" xfId="8675"/>
    <cellStyle name="Normálna 5 3 2 4 2 6 2" xfId="43379"/>
    <cellStyle name="Normálna 5 3 2 4 2 7" xfId="22425"/>
    <cellStyle name="Normálna 5 3 2 4 2 7 2" xfId="43380"/>
    <cellStyle name="Normálna 5 3 2 4 2 8" xfId="43381"/>
    <cellStyle name="Normálna 5 3 2 4 2 9" xfId="54136"/>
    <cellStyle name="Normálna 5 3 2 4 3" xfId="1119"/>
    <cellStyle name="Normálna 5 3 2 4 3 2" xfId="2921"/>
    <cellStyle name="Normálna 5 3 2 4 3 2 2" xfId="7447"/>
    <cellStyle name="Normálna 5 3 2 4 3 2 2 2" xfId="15402"/>
    <cellStyle name="Normálna 5 3 2 4 3 2 2 2 2" xfId="43382"/>
    <cellStyle name="Normálna 5 3 2 4 3 2 2 3" xfId="22437"/>
    <cellStyle name="Normálna 5 3 2 4 3 2 2 3 2" xfId="43383"/>
    <cellStyle name="Normálna 5 3 2 4 3 2 2 4" xfId="43384"/>
    <cellStyle name="Normálna 5 3 2 4 3 2 2 5" xfId="54137"/>
    <cellStyle name="Normálna 5 3 2 4 3 2 3" xfId="10877"/>
    <cellStyle name="Normálna 5 3 2 4 3 2 3 2" xfId="43385"/>
    <cellStyle name="Normálna 5 3 2 4 3 2 4" xfId="22436"/>
    <cellStyle name="Normálna 5 3 2 4 3 2 4 2" xfId="43386"/>
    <cellStyle name="Normálna 5 3 2 4 3 2 5" xfId="43387"/>
    <cellStyle name="Normálna 5 3 2 4 3 2 6" xfId="54138"/>
    <cellStyle name="Normálna 5 3 2 4 3 3" xfId="5871"/>
    <cellStyle name="Normálna 5 3 2 4 3 3 2" xfId="13826"/>
    <cellStyle name="Normálna 5 3 2 4 3 3 2 2" xfId="43388"/>
    <cellStyle name="Normálna 5 3 2 4 3 3 3" xfId="22438"/>
    <cellStyle name="Normálna 5 3 2 4 3 3 3 2" xfId="43389"/>
    <cellStyle name="Normálna 5 3 2 4 3 3 4" xfId="43390"/>
    <cellStyle name="Normálna 5 3 2 4 3 3 5" xfId="54139"/>
    <cellStyle name="Normálna 5 3 2 4 3 4" xfId="9076"/>
    <cellStyle name="Normálna 5 3 2 4 3 4 2" xfId="43391"/>
    <cellStyle name="Normálna 5 3 2 4 3 5" xfId="22435"/>
    <cellStyle name="Normálna 5 3 2 4 3 5 2" xfId="43392"/>
    <cellStyle name="Normálna 5 3 2 4 3 6" xfId="43393"/>
    <cellStyle name="Normálna 5 3 2 4 3 7" xfId="54140"/>
    <cellStyle name="Normálna 5 3 2 4 4" xfId="1929"/>
    <cellStyle name="Normálna 5 3 2 4 4 2" xfId="6662"/>
    <cellStyle name="Normálna 5 3 2 4 4 2 2" xfId="14617"/>
    <cellStyle name="Normálna 5 3 2 4 4 2 2 2" xfId="43394"/>
    <cellStyle name="Normálna 5 3 2 4 4 2 3" xfId="22440"/>
    <cellStyle name="Normálna 5 3 2 4 4 2 3 2" xfId="43395"/>
    <cellStyle name="Normálna 5 3 2 4 4 2 4" xfId="43396"/>
    <cellStyle name="Normálna 5 3 2 4 4 2 5" xfId="54141"/>
    <cellStyle name="Normálna 5 3 2 4 4 3" xfId="9886"/>
    <cellStyle name="Normálna 5 3 2 4 4 3 2" xfId="43397"/>
    <cellStyle name="Normálna 5 3 2 4 4 4" xfId="22439"/>
    <cellStyle name="Normálna 5 3 2 4 4 4 2" xfId="43398"/>
    <cellStyle name="Normálna 5 3 2 4 4 5" xfId="43399"/>
    <cellStyle name="Normálna 5 3 2 4 4 6" xfId="54142"/>
    <cellStyle name="Normálna 5 3 2 4 5" xfId="3847"/>
    <cellStyle name="Normálna 5 3 2 4 5 2" xfId="5080"/>
    <cellStyle name="Normálna 5 3 2 4 5 2 2" xfId="13035"/>
    <cellStyle name="Normálna 5 3 2 4 5 2 2 2" xfId="43400"/>
    <cellStyle name="Normálna 5 3 2 4 5 2 3" xfId="22442"/>
    <cellStyle name="Normálna 5 3 2 4 5 2 3 2" xfId="43401"/>
    <cellStyle name="Normálna 5 3 2 4 5 2 4" xfId="43402"/>
    <cellStyle name="Normálna 5 3 2 4 5 2 5" xfId="54143"/>
    <cellStyle name="Normálna 5 3 2 4 5 3" xfId="11802"/>
    <cellStyle name="Normálna 5 3 2 4 5 3 2" xfId="43403"/>
    <cellStyle name="Normálna 5 3 2 4 5 4" xfId="22441"/>
    <cellStyle name="Normálna 5 3 2 4 5 4 2" xfId="43404"/>
    <cellStyle name="Normálna 5 3 2 4 5 5" xfId="43405"/>
    <cellStyle name="Normálna 5 3 2 4 5 6" xfId="54144"/>
    <cellStyle name="Normálna 5 3 2 4 6" xfId="4287"/>
    <cellStyle name="Normálna 5 3 2 4 6 2" xfId="12242"/>
    <cellStyle name="Normálna 5 3 2 4 6 2 2" xfId="43406"/>
    <cellStyle name="Normálna 5 3 2 4 6 3" xfId="22443"/>
    <cellStyle name="Normálna 5 3 2 4 6 3 2" xfId="43407"/>
    <cellStyle name="Normálna 5 3 2 4 6 4" xfId="43408"/>
    <cellStyle name="Normálna 5 3 2 4 6 5" xfId="54145"/>
    <cellStyle name="Normálna 5 3 2 4 7" xfId="8285"/>
    <cellStyle name="Normálna 5 3 2 4 7 2" xfId="43409"/>
    <cellStyle name="Normálna 5 3 2 4 8" xfId="22424"/>
    <cellStyle name="Normálna 5 3 2 4 8 2" xfId="43410"/>
    <cellStyle name="Normálna 5 3 2 4 9" xfId="43411"/>
    <cellStyle name="Normálna 5 3 2 5" xfId="521"/>
    <cellStyle name="Normálna 5 3 2 5 2" xfId="1316"/>
    <cellStyle name="Normálna 5 3 2 5 2 2" xfId="3118"/>
    <cellStyle name="Normálna 5 3 2 5 2 2 2" xfId="7644"/>
    <cellStyle name="Normálna 5 3 2 5 2 2 2 2" xfId="15599"/>
    <cellStyle name="Normálna 5 3 2 5 2 2 2 2 2" xfId="43412"/>
    <cellStyle name="Normálna 5 3 2 5 2 2 2 3" xfId="22447"/>
    <cellStyle name="Normálna 5 3 2 5 2 2 2 3 2" xfId="43413"/>
    <cellStyle name="Normálna 5 3 2 5 2 2 2 4" xfId="43414"/>
    <cellStyle name="Normálna 5 3 2 5 2 2 2 5" xfId="54146"/>
    <cellStyle name="Normálna 5 3 2 5 2 2 3" xfId="11074"/>
    <cellStyle name="Normálna 5 3 2 5 2 2 3 2" xfId="43415"/>
    <cellStyle name="Normálna 5 3 2 5 2 2 4" xfId="22446"/>
    <cellStyle name="Normálna 5 3 2 5 2 2 4 2" xfId="43416"/>
    <cellStyle name="Normálna 5 3 2 5 2 2 5" xfId="43417"/>
    <cellStyle name="Normálna 5 3 2 5 2 2 6" xfId="54147"/>
    <cellStyle name="Normálna 5 3 2 5 2 3" xfId="6068"/>
    <cellStyle name="Normálna 5 3 2 5 2 3 2" xfId="14023"/>
    <cellStyle name="Normálna 5 3 2 5 2 3 2 2" xfId="43418"/>
    <cellStyle name="Normálna 5 3 2 5 2 3 3" xfId="22448"/>
    <cellStyle name="Normálna 5 3 2 5 2 3 3 2" xfId="43419"/>
    <cellStyle name="Normálna 5 3 2 5 2 3 4" xfId="43420"/>
    <cellStyle name="Normálna 5 3 2 5 2 3 5" xfId="54148"/>
    <cellStyle name="Normálna 5 3 2 5 2 4" xfId="9273"/>
    <cellStyle name="Normálna 5 3 2 5 2 4 2" xfId="43421"/>
    <cellStyle name="Normálna 5 3 2 5 2 5" xfId="22445"/>
    <cellStyle name="Normálna 5 3 2 5 2 5 2" xfId="43422"/>
    <cellStyle name="Normálna 5 3 2 5 2 6" xfId="43423"/>
    <cellStyle name="Normálna 5 3 2 5 2 7" xfId="54149"/>
    <cellStyle name="Normálna 5 3 2 5 3" xfId="2126"/>
    <cellStyle name="Normálna 5 3 2 5 3 2" xfId="6859"/>
    <cellStyle name="Normálna 5 3 2 5 3 2 2" xfId="14814"/>
    <cellStyle name="Normálna 5 3 2 5 3 2 2 2" xfId="43424"/>
    <cellStyle name="Normálna 5 3 2 5 3 2 3" xfId="22450"/>
    <cellStyle name="Normálna 5 3 2 5 3 2 3 2" xfId="43425"/>
    <cellStyle name="Normálna 5 3 2 5 3 2 4" xfId="43426"/>
    <cellStyle name="Normálna 5 3 2 5 3 2 5" xfId="54150"/>
    <cellStyle name="Normálna 5 3 2 5 3 3" xfId="10083"/>
    <cellStyle name="Normálna 5 3 2 5 3 3 2" xfId="43427"/>
    <cellStyle name="Normálna 5 3 2 5 3 4" xfId="22449"/>
    <cellStyle name="Normálna 5 3 2 5 3 4 2" xfId="43428"/>
    <cellStyle name="Normálna 5 3 2 5 3 5" xfId="43429"/>
    <cellStyle name="Normálna 5 3 2 5 3 6" xfId="54151"/>
    <cellStyle name="Normálna 5 3 2 5 4" xfId="3922"/>
    <cellStyle name="Normálna 5 3 2 5 4 2" xfId="5277"/>
    <cellStyle name="Normálna 5 3 2 5 4 2 2" xfId="13232"/>
    <cellStyle name="Normálna 5 3 2 5 4 2 2 2" xfId="43430"/>
    <cellStyle name="Normálna 5 3 2 5 4 2 3" xfId="22452"/>
    <cellStyle name="Normálna 5 3 2 5 4 2 3 2" xfId="43431"/>
    <cellStyle name="Normálna 5 3 2 5 4 2 4" xfId="43432"/>
    <cellStyle name="Normálna 5 3 2 5 4 2 5" xfId="54152"/>
    <cellStyle name="Normálna 5 3 2 5 4 3" xfId="11877"/>
    <cellStyle name="Normálna 5 3 2 5 4 3 2" xfId="43433"/>
    <cellStyle name="Normálna 5 3 2 5 4 4" xfId="22451"/>
    <cellStyle name="Normálna 5 3 2 5 4 4 2" xfId="43434"/>
    <cellStyle name="Normálna 5 3 2 5 4 5" xfId="43435"/>
    <cellStyle name="Normálna 5 3 2 5 4 6" xfId="54153"/>
    <cellStyle name="Normálna 5 3 2 5 5" xfId="4484"/>
    <cellStyle name="Normálna 5 3 2 5 5 2" xfId="12439"/>
    <cellStyle name="Normálna 5 3 2 5 5 2 2" xfId="43436"/>
    <cellStyle name="Normálna 5 3 2 5 5 3" xfId="22453"/>
    <cellStyle name="Normálna 5 3 2 5 5 3 2" xfId="43437"/>
    <cellStyle name="Normálna 5 3 2 5 5 4" xfId="43438"/>
    <cellStyle name="Normálna 5 3 2 5 5 5" xfId="54154"/>
    <cellStyle name="Normálna 5 3 2 5 6" xfId="8482"/>
    <cellStyle name="Normálna 5 3 2 5 6 2" xfId="43439"/>
    <cellStyle name="Normálna 5 3 2 5 7" xfId="22444"/>
    <cellStyle name="Normálna 5 3 2 5 7 2" xfId="43440"/>
    <cellStyle name="Normálna 5 3 2 5 8" xfId="43441"/>
    <cellStyle name="Normálna 5 3 2 5 9" xfId="54155"/>
    <cellStyle name="Normálna 5 3 2 6" xfId="926"/>
    <cellStyle name="Normálna 5 3 2 6 2" xfId="2728"/>
    <cellStyle name="Normálna 5 3 2 6 2 2" xfId="7254"/>
    <cellStyle name="Normálna 5 3 2 6 2 2 2" xfId="15209"/>
    <cellStyle name="Normálna 5 3 2 6 2 2 2 2" xfId="43442"/>
    <cellStyle name="Normálna 5 3 2 6 2 2 3" xfId="22456"/>
    <cellStyle name="Normálna 5 3 2 6 2 2 3 2" xfId="43443"/>
    <cellStyle name="Normálna 5 3 2 6 2 2 4" xfId="43444"/>
    <cellStyle name="Normálna 5 3 2 6 2 2 5" xfId="54156"/>
    <cellStyle name="Normálna 5 3 2 6 2 3" xfId="10684"/>
    <cellStyle name="Normálna 5 3 2 6 2 3 2" xfId="43445"/>
    <cellStyle name="Normálna 5 3 2 6 2 4" xfId="22455"/>
    <cellStyle name="Normálna 5 3 2 6 2 4 2" xfId="43446"/>
    <cellStyle name="Normálna 5 3 2 6 2 5" xfId="43447"/>
    <cellStyle name="Normálna 5 3 2 6 2 6" xfId="54157"/>
    <cellStyle name="Normálna 5 3 2 6 3" xfId="5678"/>
    <cellStyle name="Normálna 5 3 2 6 3 2" xfId="13633"/>
    <cellStyle name="Normálna 5 3 2 6 3 2 2" xfId="43448"/>
    <cellStyle name="Normálna 5 3 2 6 3 3" xfId="22457"/>
    <cellStyle name="Normálna 5 3 2 6 3 3 2" xfId="43449"/>
    <cellStyle name="Normálna 5 3 2 6 3 4" xfId="43450"/>
    <cellStyle name="Normálna 5 3 2 6 3 5" xfId="54158"/>
    <cellStyle name="Normálna 5 3 2 6 4" xfId="8883"/>
    <cellStyle name="Normálna 5 3 2 6 4 2" xfId="43451"/>
    <cellStyle name="Normálna 5 3 2 6 5" xfId="22454"/>
    <cellStyle name="Normálna 5 3 2 6 5 2" xfId="43452"/>
    <cellStyle name="Normálna 5 3 2 6 6" xfId="43453"/>
    <cellStyle name="Normálna 5 3 2 6 7" xfId="54159"/>
    <cellStyle name="Normálna 5 3 2 7" xfId="1735"/>
    <cellStyle name="Normálna 5 3 2 7 2" xfId="6469"/>
    <cellStyle name="Normálna 5 3 2 7 2 2" xfId="14424"/>
    <cellStyle name="Normálna 5 3 2 7 2 2 2" xfId="43454"/>
    <cellStyle name="Normálna 5 3 2 7 2 3" xfId="22459"/>
    <cellStyle name="Normálna 5 3 2 7 2 3 2" xfId="43455"/>
    <cellStyle name="Normálna 5 3 2 7 2 4" xfId="43456"/>
    <cellStyle name="Normálna 5 3 2 7 2 5" xfId="54160"/>
    <cellStyle name="Normálna 5 3 2 7 3" xfId="9692"/>
    <cellStyle name="Normálna 5 3 2 7 3 2" xfId="43457"/>
    <cellStyle name="Normálna 5 3 2 7 4" xfId="22458"/>
    <cellStyle name="Normálna 5 3 2 7 4 2" xfId="43458"/>
    <cellStyle name="Normálna 5 3 2 7 5" xfId="43459"/>
    <cellStyle name="Normálna 5 3 2 7 6" xfId="54161"/>
    <cellStyle name="Normálna 5 3 2 8" xfId="2634"/>
    <cellStyle name="Normálna 5 3 2 8 2" xfId="4887"/>
    <cellStyle name="Normálna 5 3 2 8 2 2" xfId="12842"/>
    <cellStyle name="Normálna 5 3 2 8 2 2 2" xfId="43460"/>
    <cellStyle name="Normálna 5 3 2 8 2 3" xfId="22461"/>
    <cellStyle name="Normálna 5 3 2 8 2 3 2" xfId="43461"/>
    <cellStyle name="Normálna 5 3 2 8 2 4" xfId="43462"/>
    <cellStyle name="Normálna 5 3 2 8 2 5" xfId="54162"/>
    <cellStyle name="Normálna 5 3 2 8 3" xfId="10591"/>
    <cellStyle name="Normálna 5 3 2 8 3 2" xfId="43463"/>
    <cellStyle name="Normálna 5 3 2 8 4" xfId="22460"/>
    <cellStyle name="Normálna 5 3 2 8 4 2" xfId="43464"/>
    <cellStyle name="Normálna 5 3 2 8 5" xfId="43465"/>
    <cellStyle name="Normálna 5 3 2 8 6" xfId="54163"/>
    <cellStyle name="Normálna 5 3 2 9" xfId="4094"/>
    <cellStyle name="Normálna 5 3 2 9 2" xfId="12049"/>
    <cellStyle name="Normálna 5 3 2 9 2 2" xfId="43466"/>
    <cellStyle name="Normálna 5 3 2 9 3" xfId="22462"/>
    <cellStyle name="Normálna 5 3 2 9 3 2" xfId="43467"/>
    <cellStyle name="Normálna 5 3 2 9 4" xfId="43468"/>
    <cellStyle name="Normálna 5 3 2 9 5" xfId="54164"/>
    <cellStyle name="Normálna 5 3 3" xfId="109"/>
    <cellStyle name="Normálna 5 3 3 10" xfId="22463"/>
    <cellStyle name="Normálna 5 3 3 10 2" xfId="43469"/>
    <cellStyle name="Normálna 5 3 3 11" xfId="43470"/>
    <cellStyle name="Normálna 5 3 3 12" xfId="54165"/>
    <cellStyle name="Normálna 5 3 3 2" xfId="210"/>
    <cellStyle name="Normálna 5 3 3 2 10" xfId="43471"/>
    <cellStyle name="Normálna 5 3 3 2 11" xfId="54166"/>
    <cellStyle name="Normálna 5 3 3 2 2" xfId="409"/>
    <cellStyle name="Normálna 5 3 3 2 2 10" xfId="54167"/>
    <cellStyle name="Normálna 5 3 3 2 2 2" xfId="801"/>
    <cellStyle name="Normálna 5 3 3 2 2 2 2" xfId="1596"/>
    <cellStyle name="Normálna 5 3 3 2 2 2 2 2" xfId="3398"/>
    <cellStyle name="Normálna 5 3 3 2 2 2 2 2 2" xfId="7924"/>
    <cellStyle name="Normálna 5 3 3 2 2 2 2 2 2 2" xfId="15879"/>
    <cellStyle name="Normálna 5 3 3 2 2 2 2 2 2 2 2" xfId="43472"/>
    <cellStyle name="Normálna 5 3 3 2 2 2 2 2 2 3" xfId="22469"/>
    <cellStyle name="Normálna 5 3 3 2 2 2 2 2 2 3 2" xfId="43473"/>
    <cellStyle name="Normálna 5 3 3 2 2 2 2 2 2 4" xfId="43474"/>
    <cellStyle name="Normálna 5 3 3 2 2 2 2 2 2 5" xfId="54168"/>
    <cellStyle name="Normálna 5 3 3 2 2 2 2 2 3" xfId="11354"/>
    <cellStyle name="Normálna 5 3 3 2 2 2 2 2 3 2" xfId="43475"/>
    <cellStyle name="Normálna 5 3 3 2 2 2 2 2 4" xfId="22468"/>
    <cellStyle name="Normálna 5 3 3 2 2 2 2 2 4 2" xfId="43476"/>
    <cellStyle name="Normálna 5 3 3 2 2 2 2 2 5" xfId="43477"/>
    <cellStyle name="Normálna 5 3 3 2 2 2 2 2 6" xfId="54169"/>
    <cellStyle name="Normálna 5 3 3 2 2 2 2 3" xfId="6348"/>
    <cellStyle name="Normálna 5 3 3 2 2 2 2 3 2" xfId="14303"/>
    <cellStyle name="Normálna 5 3 3 2 2 2 2 3 2 2" xfId="43478"/>
    <cellStyle name="Normálna 5 3 3 2 2 2 2 3 3" xfId="22470"/>
    <cellStyle name="Normálna 5 3 3 2 2 2 2 3 3 2" xfId="43479"/>
    <cellStyle name="Normálna 5 3 3 2 2 2 2 3 4" xfId="43480"/>
    <cellStyle name="Normálna 5 3 3 2 2 2 2 3 5" xfId="54170"/>
    <cellStyle name="Normálna 5 3 3 2 2 2 2 4" xfId="9553"/>
    <cellStyle name="Normálna 5 3 3 2 2 2 2 4 2" xfId="43481"/>
    <cellStyle name="Normálna 5 3 3 2 2 2 2 5" xfId="22467"/>
    <cellStyle name="Normálna 5 3 3 2 2 2 2 5 2" xfId="43482"/>
    <cellStyle name="Normálna 5 3 3 2 2 2 2 6" xfId="43483"/>
    <cellStyle name="Normálna 5 3 3 2 2 2 2 7" xfId="54171"/>
    <cellStyle name="Normálna 5 3 3 2 2 2 3" xfId="2406"/>
    <cellStyle name="Normálna 5 3 3 2 2 2 3 2" xfId="7139"/>
    <cellStyle name="Normálna 5 3 3 2 2 2 3 2 2" xfId="15094"/>
    <cellStyle name="Normálna 5 3 3 2 2 2 3 2 2 2" xfId="43484"/>
    <cellStyle name="Normálna 5 3 3 2 2 2 3 2 3" xfId="22472"/>
    <cellStyle name="Normálna 5 3 3 2 2 2 3 2 3 2" xfId="43485"/>
    <cellStyle name="Normálna 5 3 3 2 2 2 3 2 4" xfId="43486"/>
    <cellStyle name="Normálna 5 3 3 2 2 2 3 2 5" xfId="54172"/>
    <cellStyle name="Normálna 5 3 3 2 2 2 3 3" xfId="10363"/>
    <cellStyle name="Normálna 5 3 3 2 2 2 3 3 2" xfId="43487"/>
    <cellStyle name="Normálna 5 3 3 2 2 2 3 4" xfId="22471"/>
    <cellStyle name="Normálna 5 3 3 2 2 2 3 4 2" xfId="43488"/>
    <cellStyle name="Normálna 5 3 3 2 2 2 3 5" xfId="43489"/>
    <cellStyle name="Normálna 5 3 3 2 2 2 3 6" xfId="54173"/>
    <cellStyle name="Normálna 5 3 3 2 2 2 4" xfId="3879"/>
    <cellStyle name="Normálna 5 3 3 2 2 2 4 2" xfId="5557"/>
    <cellStyle name="Normálna 5 3 3 2 2 2 4 2 2" xfId="13512"/>
    <cellStyle name="Normálna 5 3 3 2 2 2 4 2 2 2" xfId="43490"/>
    <cellStyle name="Normálna 5 3 3 2 2 2 4 2 3" xfId="22474"/>
    <cellStyle name="Normálna 5 3 3 2 2 2 4 2 3 2" xfId="43491"/>
    <cellStyle name="Normálna 5 3 3 2 2 2 4 2 4" xfId="43492"/>
    <cellStyle name="Normálna 5 3 3 2 2 2 4 2 5" xfId="54174"/>
    <cellStyle name="Normálna 5 3 3 2 2 2 4 3" xfId="11834"/>
    <cellStyle name="Normálna 5 3 3 2 2 2 4 3 2" xfId="43493"/>
    <cellStyle name="Normálna 5 3 3 2 2 2 4 4" xfId="22473"/>
    <cellStyle name="Normálna 5 3 3 2 2 2 4 4 2" xfId="43494"/>
    <cellStyle name="Normálna 5 3 3 2 2 2 4 5" xfId="43495"/>
    <cellStyle name="Normálna 5 3 3 2 2 2 4 6" xfId="54175"/>
    <cellStyle name="Normálna 5 3 3 2 2 2 5" xfId="4764"/>
    <cellStyle name="Normálna 5 3 3 2 2 2 5 2" xfId="12719"/>
    <cellStyle name="Normálna 5 3 3 2 2 2 5 2 2" xfId="43496"/>
    <cellStyle name="Normálna 5 3 3 2 2 2 5 3" xfId="22475"/>
    <cellStyle name="Normálna 5 3 3 2 2 2 5 3 2" xfId="43497"/>
    <cellStyle name="Normálna 5 3 3 2 2 2 5 4" xfId="43498"/>
    <cellStyle name="Normálna 5 3 3 2 2 2 5 5" xfId="54176"/>
    <cellStyle name="Normálna 5 3 3 2 2 2 6" xfId="8762"/>
    <cellStyle name="Normálna 5 3 3 2 2 2 6 2" xfId="43499"/>
    <cellStyle name="Normálna 5 3 3 2 2 2 7" xfId="22466"/>
    <cellStyle name="Normálna 5 3 3 2 2 2 7 2" xfId="43500"/>
    <cellStyle name="Normálna 5 3 3 2 2 2 8" xfId="43501"/>
    <cellStyle name="Normálna 5 3 3 2 2 2 9" xfId="54177"/>
    <cellStyle name="Normálna 5 3 3 2 2 3" xfId="1206"/>
    <cellStyle name="Normálna 5 3 3 2 2 3 2" xfId="3008"/>
    <cellStyle name="Normálna 5 3 3 2 2 3 2 2" xfId="7534"/>
    <cellStyle name="Normálna 5 3 3 2 2 3 2 2 2" xfId="15489"/>
    <cellStyle name="Normálna 5 3 3 2 2 3 2 2 2 2" xfId="43502"/>
    <cellStyle name="Normálna 5 3 3 2 2 3 2 2 3" xfId="22478"/>
    <cellStyle name="Normálna 5 3 3 2 2 3 2 2 3 2" xfId="43503"/>
    <cellStyle name="Normálna 5 3 3 2 2 3 2 2 4" xfId="43504"/>
    <cellStyle name="Normálna 5 3 3 2 2 3 2 2 5" xfId="54178"/>
    <cellStyle name="Normálna 5 3 3 2 2 3 2 3" xfId="10964"/>
    <cellStyle name="Normálna 5 3 3 2 2 3 2 3 2" xfId="43505"/>
    <cellStyle name="Normálna 5 3 3 2 2 3 2 4" xfId="22477"/>
    <cellStyle name="Normálna 5 3 3 2 2 3 2 4 2" xfId="43506"/>
    <cellStyle name="Normálna 5 3 3 2 2 3 2 5" xfId="43507"/>
    <cellStyle name="Normálna 5 3 3 2 2 3 2 6" xfId="54179"/>
    <cellStyle name="Normálna 5 3 3 2 2 3 3" xfId="5958"/>
    <cellStyle name="Normálna 5 3 3 2 2 3 3 2" xfId="13913"/>
    <cellStyle name="Normálna 5 3 3 2 2 3 3 2 2" xfId="43508"/>
    <cellStyle name="Normálna 5 3 3 2 2 3 3 3" xfId="22479"/>
    <cellStyle name="Normálna 5 3 3 2 2 3 3 3 2" xfId="43509"/>
    <cellStyle name="Normálna 5 3 3 2 2 3 3 4" xfId="43510"/>
    <cellStyle name="Normálna 5 3 3 2 2 3 3 5" xfId="54180"/>
    <cellStyle name="Normálna 5 3 3 2 2 3 4" xfId="9163"/>
    <cellStyle name="Normálna 5 3 3 2 2 3 4 2" xfId="43511"/>
    <cellStyle name="Normálna 5 3 3 2 2 3 5" xfId="22476"/>
    <cellStyle name="Normálna 5 3 3 2 2 3 5 2" xfId="43512"/>
    <cellStyle name="Normálna 5 3 3 2 2 3 6" xfId="43513"/>
    <cellStyle name="Normálna 5 3 3 2 2 3 7" xfId="54181"/>
    <cellStyle name="Normálna 5 3 3 2 2 4" xfId="2016"/>
    <cellStyle name="Normálna 5 3 3 2 2 4 2" xfId="6749"/>
    <cellStyle name="Normálna 5 3 3 2 2 4 2 2" xfId="14704"/>
    <cellStyle name="Normálna 5 3 3 2 2 4 2 2 2" xfId="43514"/>
    <cellStyle name="Normálna 5 3 3 2 2 4 2 3" xfId="22481"/>
    <cellStyle name="Normálna 5 3 3 2 2 4 2 3 2" xfId="43515"/>
    <cellStyle name="Normálna 5 3 3 2 2 4 2 4" xfId="43516"/>
    <cellStyle name="Normálna 5 3 3 2 2 4 2 5" xfId="54182"/>
    <cellStyle name="Normálna 5 3 3 2 2 4 3" xfId="9973"/>
    <cellStyle name="Normálna 5 3 3 2 2 4 3 2" xfId="43517"/>
    <cellStyle name="Normálna 5 3 3 2 2 4 4" xfId="22480"/>
    <cellStyle name="Normálna 5 3 3 2 2 4 4 2" xfId="43518"/>
    <cellStyle name="Normálna 5 3 3 2 2 4 5" xfId="43519"/>
    <cellStyle name="Normálna 5 3 3 2 2 4 6" xfId="54183"/>
    <cellStyle name="Normálna 5 3 3 2 2 5" xfId="3589"/>
    <cellStyle name="Normálna 5 3 3 2 2 5 2" xfId="5167"/>
    <cellStyle name="Normálna 5 3 3 2 2 5 2 2" xfId="13122"/>
    <cellStyle name="Normálna 5 3 3 2 2 5 2 2 2" xfId="43520"/>
    <cellStyle name="Normálna 5 3 3 2 2 5 2 3" xfId="22483"/>
    <cellStyle name="Normálna 5 3 3 2 2 5 2 3 2" xfId="43521"/>
    <cellStyle name="Normálna 5 3 3 2 2 5 2 4" xfId="43522"/>
    <cellStyle name="Normálna 5 3 3 2 2 5 2 5" xfId="54184"/>
    <cellStyle name="Normálna 5 3 3 2 2 5 3" xfId="11545"/>
    <cellStyle name="Normálna 5 3 3 2 2 5 3 2" xfId="43523"/>
    <cellStyle name="Normálna 5 3 3 2 2 5 4" xfId="22482"/>
    <cellStyle name="Normálna 5 3 3 2 2 5 4 2" xfId="43524"/>
    <cellStyle name="Normálna 5 3 3 2 2 5 5" xfId="43525"/>
    <cellStyle name="Normálna 5 3 3 2 2 5 6" xfId="54185"/>
    <cellStyle name="Normálna 5 3 3 2 2 6" xfId="4374"/>
    <cellStyle name="Normálna 5 3 3 2 2 6 2" xfId="12329"/>
    <cellStyle name="Normálna 5 3 3 2 2 6 2 2" xfId="43526"/>
    <cellStyle name="Normálna 5 3 3 2 2 6 3" xfId="22484"/>
    <cellStyle name="Normálna 5 3 3 2 2 6 3 2" xfId="43527"/>
    <cellStyle name="Normálna 5 3 3 2 2 6 4" xfId="43528"/>
    <cellStyle name="Normálna 5 3 3 2 2 6 5" xfId="54186"/>
    <cellStyle name="Normálna 5 3 3 2 2 7" xfId="8372"/>
    <cellStyle name="Normálna 5 3 3 2 2 7 2" xfId="43529"/>
    <cellStyle name="Normálna 5 3 3 2 2 8" xfId="22465"/>
    <cellStyle name="Normálna 5 3 3 2 2 8 2" xfId="43530"/>
    <cellStyle name="Normálna 5 3 3 2 2 9" xfId="43531"/>
    <cellStyle name="Normálna 5 3 3 2 3" xfId="608"/>
    <cellStyle name="Normálna 5 3 3 2 3 2" xfId="1403"/>
    <cellStyle name="Normálna 5 3 3 2 3 2 2" xfId="3205"/>
    <cellStyle name="Normálna 5 3 3 2 3 2 2 2" xfId="7731"/>
    <cellStyle name="Normálna 5 3 3 2 3 2 2 2 2" xfId="15686"/>
    <cellStyle name="Normálna 5 3 3 2 3 2 2 2 2 2" xfId="43532"/>
    <cellStyle name="Normálna 5 3 3 2 3 2 2 2 3" xfId="22488"/>
    <cellStyle name="Normálna 5 3 3 2 3 2 2 2 3 2" xfId="43533"/>
    <cellStyle name="Normálna 5 3 3 2 3 2 2 2 4" xfId="43534"/>
    <cellStyle name="Normálna 5 3 3 2 3 2 2 2 5" xfId="54187"/>
    <cellStyle name="Normálna 5 3 3 2 3 2 2 3" xfId="11161"/>
    <cellStyle name="Normálna 5 3 3 2 3 2 2 3 2" xfId="43535"/>
    <cellStyle name="Normálna 5 3 3 2 3 2 2 4" xfId="22487"/>
    <cellStyle name="Normálna 5 3 3 2 3 2 2 4 2" xfId="43536"/>
    <cellStyle name="Normálna 5 3 3 2 3 2 2 5" xfId="43537"/>
    <cellStyle name="Normálna 5 3 3 2 3 2 2 6" xfId="54188"/>
    <cellStyle name="Normálna 5 3 3 2 3 2 3" xfId="6155"/>
    <cellStyle name="Normálna 5 3 3 2 3 2 3 2" xfId="14110"/>
    <cellStyle name="Normálna 5 3 3 2 3 2 3 2 2" xfId="43538"/>
    <cellStyle name="Normálna 5 3 3 2 3 2 3 3" xfId="22489"/>
    <cellStyle name="Normálna 5 3 3 2 3 2 3 3 2" xfId="43539"/>
    <cellStyle name="Normálna 5 3 3 2 3 2 3 4" xfId="43540"/>
    <cellStyle name="Normálna 5 3 3 2 3 2 3 5" xfId="54189"/>
    <cellStyle name="Normálna 5 3 3 2 3 2 4" xfId="9360"/>
    <cellStyle name="Normálna 5 3 3 2 3 2 4 2" xfId="43541"/>
    <cellStyle name="Normálna 5 3 3 2 3 2 5" xfId="22486"/>
    <cellStyle name="Normálna 5 3 3 2 3 2 5 2" xfId="43542"/>
    <cellStyle name="Normálna 5 3 3 2 3 2 6" xfId="43543"/>
    <cellStyle name="Normálna 5 3 3 2 3 2 7" xfId="54190"/>
    <cellStyle name="Normálna 5 3 3 2 3 3" xfId="2213"/>
    <cellStyle name="Normálna 5 3 3 2 3 3 2" xfId="6946"/>
    <cellStyle name="Normálna 5 3 3 2 3 3 2 2" xfId="14901"/>
    <cellStyle name="Normálna 5 3 3 2 3 3 2 2 2" xfId="43544"/>
    <cellStyle name="Normálna 5 3 3 2 3 3 2 3" xfId="22491"/>
    <cellStyle name="Normálna 5 3 3 2 3 3 2 3 2" xfId="43545"/>
    <cellStyle name="Normálna 5 3 3 2 3 3 2 4" xfId="43546"/>
    <cellStyle name="Normálna 5 3 3 2 3 3 2 5" xfId="54191"/>
    <cellStyle name="Normálna 5 3 3 2 3 3 3" xfId="10170"/>
    <cellStyle name="Normálna 5 3 3 2 3 3 3 2" xfId="43547"/>
    <cellStyle name="Normálna 5 3 3 2 3 3 4" xfId="22490"/>
    <cellStyle name="Normálna 5 3 3 2 3 3 4 2" xfId="43548"/>
    <cellStyle name="Normálna 5 3 3 2 3 3 5" xfId="43549"/>
    <cellStyle name="Normálna 5 3 3 2 3 3 6" xfId="54192"/>
    <cellStyle name="Normálna 5 3 3 2 3 4" xfId="3484"/>
    <cellStyle name="Normálna 5 3 3 2 3 4 2" xfId="5364"/>
    <cellStyle name="Normálna 5 3 3 2 3 4 2 2" xfId="13319"/>
    <cellStyle name="Normálna 5 3 3 2 3 4 2 2 2" xfId="43550"/>
    <cellStyle name="Normálna 5 3 3 2 3 4 2 3" xfId="22493"/>
    <cellStyle name="Normálna 5 3 3 2 3 4 2 3 2" xfId="43551"/>
    <cellStyle name="Normálna 5 3 3 2 3 4 2 4" xfId="43552"/>
    <cellStyle name="Normálna 5 3 3 2 3 4 2 5" xfId="54193"/>
    <cellStyle name="Normálna 5 3 3 2 3 4 3" xfId="11440"/>
    <cellStyle name="Normálna 5 3 3 2 3 4 3 2" xfId="43553"/>
    <cellStyle name="Normálna 5 3 3 2 3 4 4" xfId="22492"/>
    <cellStyle name="Normálna 5 3 3 2 3 4 4 2" xfId="43554"/>
    <cellStyle name="Normálna 5 3 3 2 3 4 5" xfId="43555"/>
    <cellStyle name="Normálna 5 3 3 2 3 4 6" xfId="54194"/>
    <cellStyle name="Normálna 5 3 3 2 3 5" xfId="4571"/>
    <cellStyle name="Normálna 5 3 3 2 3 5 2" xfId="12526"/>
    <cellStyle name="Normálna 5 3 3 2 3 5 2 2" xfId="43556"/>
    <cellStyle name="Normálna 5 3 3 2 3 5 3" xfId="22494"/>
    <cellStyle name="Normálna 5 3 3 2 3 5 3 2" xfId="43557"/>
    <cellStyle name="Normálna 5 3 3 2 3 5 4" xfId="43558"/>
    <cellStyle name="Normálna 5 3 3 2 3 5 5" xfId="54195"/>
    <cellStyle name="Normálna 5 3 3 2 3 6" xfId="8569"/>
    <cellStyle name="Normálna 5 3 3 2 3 6 2" xfId="43559"/>
    <cellStyle name="Normálna 5 3 3 2 3 7" xfId="22485"/>
    <cellStyle name="Normálna 5 3 3 2 3 7 2" xfId="43560"/>
    <cellStyle name="Normálna 5 3 3 2 3 8" xfId="43561"/>
    <cellStyle name="Normálna 5 3 3 2 3 9" xfId="54196"/>
    <cellStyle name="Normálna 5 3 3 2 4" xfId="1013"/>
    <cellStyle name="Normálna 5 3 3 2 4 2" xfId="2815"/>
    <cellStyle name="Normálna 5 3 3 2 4 2 2" xfId="7341"/>
    <cellStyle name="Normálna 5 3 3 2 4 2 2 2" xfId="15296"/>
    <cellStyle name="Normálna 5 3 3 2 4 2 2 2 2" xfId="43562"/>
    <cellStyle name="Normálna 5 3 3 2 4 2 2 3" xfId="22497"/>
    <cellStyle name="Normálna 5 3 3 2 4 2 2 3 2" xfId="43563"/>
    <cellStyle name="Normálna 5 3 3 2 4 2 2 4" xfId="43564"/>
    <cellStyle name="Normálna 5 3 3 2 4 2 2 5" xfId="54197"/>
    <cellStyle name="Normálna 5 3 3 2 4 2 3" xfId="10771"/>
    <cellStyle name="Normálna 5 3 3 2 4 2 3 2" xfId="43565"/>
    <cellStyle name="Normálna 5 3 3 2 4 2 4" xfId="22496"/>
    <cellStyle name="Normálna 5 3 3 2 4 2 4 2" xfId="43566"/>
    <cellStyle name="Normálna 5 3 3 2 4 2 5" xfId="43567"/>
    <cellStyle name="Normálna 5 3 3 2 4 2 6" xfId="54198"/>
    <cellStyle name="Normálna 5 3 3 2 4 3" xfId="5765"/>
    <cellStyle name="Normálna 5 3 3 2 4 3 2" xfId="13720"/>
    <cellStyle name="Normálna 5 3 3 2 4 3 2 2" xfId="43568"/>
    <cellStyle name="Normálna 5 3 3 2 4 3 3" xfId="22498"/>
    <cellStyle name="Normálna 5 3 3 2 4 3 3 2" xfId="43569"/>
    <cellStyle name="Normálna 5 3 3 2 4 3 4" xfId="43570"/>
    <cellStyle name="Normálna 5 3 3 2 4 3 5" xfId="54199"/>
    <cellStyle name="Normálna 5 3 3 2 4 4" xfId="8970"/>
    <cellStyle name="Normálna 5 3 3 2 4 4 2" xfId="43571"/>
    <cellStyle name="Normálna 5 3 3 2 4 5" xfId="22495"/>
    <cellStyle name="Normálna 5 3 3 2 4 5 2" xfId="43572"/>
    <cellStyle name="Normálna 5 3 3 2 4 6" xfId="43573"/>
    <cellStyle name="Normálna 5 3 3 2 4 7" xfId="54200"/>
    <cellStyle name="Normálna 5 3 3 2 5" xfId="1823"/>
    <cellStyle name="Normálna 5 3 3 2 5 2" xfId="6556"/>
    <cellStyle name="Normálna 5 3 3 2 5 2 2" xfId="14511"/>
    <cellStyle name="Normálna 5 3 3 2 5 2 2 2" xfId="43574"/>
    <cellStyle name="Normálna 5 3 3 2 5 2 3" xfId="22500"/>
    <cellStyle name="Normálna 5 3 3 2 5 2 3 2" xfId="43575"/>
    <cellStyle name="Normálna 5 3 3 2 5 2 4" xfId="43576"/>
    <cellStyle name="Normálna 5 3 3 2 5 2 5" xfId="54201"/>
    <cellStyle name="Normálna 5 3 3 2 5 3" xfId="9780"/>
    <cellStyle name="Normálna 5 3 3 2 5 3 2" xfId="43577"/>
    <cellStyle name="Normálna 5 3 3 2 5 4" xfId="22499"/>
    <cellStyle name="Normálna 5 3 3 2 5 4 2" xfId="43578"/>
    <cellStyle name="Normálna 5 3 3 2 5 5" xfId="43579"/>
    <cellStyle name="Normálna 5 3 3 2 5 6" xfId="54202"/>
    <cellStyle name="Normálna 5 3 3 2 6" xfId="2611"/>
    <cellStyle name="Normálna 5 3 3 2 6 2" xfId="4974"/>
    <cellStyle name="Normálna 5 3 3 2 6 2 2" xfId="12929"/>
    <cellStyle name="Normálna 5 3 3 2 6 2 2 2" xfId="43580"/>
    <cellStyle name="Normálna 5 3 3 2 6 2 3" xfId="22502"/>
    <cellStyle name="Normálna 5 3 3 2 6 2 3 2" xfId="43581"/>
    <cellStyle name="Normálna 5 3 3 2 6 2 4" xfId="43582"/>
    <cellStyle name="Normálna 5 3 3 2 6 2 5" xfId="54203"/>
    <cellStyle name="Normálna 5 3 3 2 6 3" xfId="10568"/>
    <cellStyle name="Normálna 5 3 3 2 6 3 2" xfId="43583"/>
    <cellStyle name="Normálna 5 3 3 2 6 4" xfId="22501"/>
    <cellStyle name="Normálna 5 3 3 2 6 4 2" xfId="43584"/>
    <cellStyle name="Normálna 5 3 3 2 6 5" xfId="43585"/>
    <cellStyle name="Normálna 5 3 3 2 6 6" xfId="54204"/>
    <cellStyle name="Normálna 5 3 3 2 7" xfId="4181"/>
    <cellStyle name="Normálna 5 3 3 2 7 2" xfId="12136"/>
    <cellStyle name="Normálna 5 3 3 2 7 2 2" xfId="43586"/>
    <cellStyle name="Normálna 5 3 3 2 7 3" xfId="22503"/>
    <cellStyle name="Normálna 5 3 3 2 7 3 2" xfId="43587"/>
    <cellStyle name="Normálna 5 3 3 2 7 4" xfId="43588"/>
    <cellStyle name="Normálna 5 3 3 2 7 5" xfId="54205"/>
    <cellStyle name="Normálna 5 3 3 2 8" xfId="8179"/>
    <cellStyle name="Normálna 5 3 3 2 8 2" xfId="43589"/>
    <cellStyle name="Normálna 5 3 3 2 9" xfId="22464"/>
    <cellStyle name="Normálna 5 3 3 2 9 2" xfId="43590"/>
    <cellStyle name="Normálna 5 3 3 3" xfId="312"/>
    <cellStyle name="Normálna 5 3 3 3 10" xfId="54206"/>
    <cellStyle name="Normálna 5 3 3 3 2" xfId="704"/>
    <cellStyle name="Normálna 5 3 3 3 2 2" xfId="1499"/>
    <cellStyle name="Normálna 5 3 3 3 2 2 2" xfId="3301"/>
    <cellStyle name="Normálna 5 3 3 3 2 2 2 2" xfId="7827"/>
    <cellStyle name="Normálna 5 3 3 3 2 2 2 2 2" xfId="15782"/>
    <cellStyle name="Normálna 5 3 3 3 2 2 2 2 2 2" xfId="43591"/>
    <cellStyle name="Normálna 5 3 3 3 2 2 2 2 3" xfId="22508"/>
    <cellStyle name="Normálna 5 3 3 3 2 2 2 2 3 2" xfId="43592"/>
    <cellStyle name="Normálna 5 3 3 3 2 2 2 2 4" xfId="43593"/>
    <cellStyle name="Normálna 5 3 3 3 2 2 2 2 5" xfId="54207"/>
    <cellStyle name="Normálna 5 3 3 3 2 2 2 3" xfId="11257"/>
    <cellStyle name="Normálna 5 3 3 3 2 2 2 3 2" xfId="43594"/>
    <cellStyle name="Normálna 5 3 3 3 2 2 2 4" xfId="22507"/>
    <cellStyle name="Normálna 5 3 3 3 2 2 2 4 2" xfId="43595"/>
    <cellStyle name="Normálna 5 3 3 3 2 2 2 5" xfId="43596"/>
    <cellStyle name="Normálna 5 3 3 3 2 2 2 6" xfId="54208"/>
    <cellStyle name="Normálna 5 3 3 3 2 2 3" xfId="6251"/>
    <cellStyle name="Normálna 5 3 3 3 2 2 3 2" xfId="14206"/>
    <cellStyle name="Normálna 5 3 3 3 2 2 3 2 2" xfId="43597"/>
    <cellStyle name="Normálna 5 3 3 3 2 2 3 3" xfId="22509"/>
    <cellStyle name="Normálna 5 3 3 3 2 2 3 3 2" xfId="43598"/>
    <cellStyle name="Normálna 5 3 3 3 2 2 3 4" xfId="43599"/>
    <cellStyle name="Normálna 5 3 3 3 2 2 3 5" xfId="54209"/>
    <cellStyle name="Normálna 5 3 3 3 2 2 4" xfId="9456"/>
    <cellStyle name="Normálna 5 3 3 3 2 2 4 2" xfId="43600"/>
    <cellStyle name="Normálna 5 3 3 3 2 2 5" xfId="22506"/>
    <cellStyle name="Normálna 5 3 3 3 2 2 5 2" xfId="43601"/>
    <cellStyle name="Normálna 5 3 3 3 2 2 6" xfId="43602"/>
    <cellStyle name="Normálna 5 3 3 3 2 2 7" xfId="54210"/>
    <cellStyle name="Normálna 5 3 3 3 2 3" xfId="2309"/>
    <cellStyle name="Normálna 5 3 3 3 2 3 2" xfId="7042"/>
    <cellStyle name="Normálna 5 3 3 3 2 3 2 2" xfId="14997"/>
    <cellStyle name="Normálna 5 3 3 3 2 3 2 2 2" xfId="43603"/>
    <cellStyle name="Normálna 5 3 3 3 2 3 2 3" xfId="22511"/>
    <cellStyle name="Normálna 5 3 3 3 2 3 2 3 2" xfId="43604"/>
    <cellStyle name="Normálna 5 3 3 3 2 3 2 4" xfId="43605"/>
    <cellStyle name="Normálna 5 3 3 3 2 3 2 5" xfId="54211"/>
    <cellStyle name="Normálna 5 3 3 3 2 3 3" xfId="10266"/>
    <cellStyle name="Normálna 5 3 3 3 2 3 3 2" xfId="43606"/>
    <cellStyle name="Normálna 5 3 3 3 2 3 4" xfId="22510"/>
    <cellStyle name="Normálna 5 3 3 3 2 3 4 2" xfId="43607"/>
    <cellStyle name="Normálna 5 3 3 3 2 3 5" xfId="43608"/>
    <cellStyle name="Normálna 5 3 3 3 2 3 6" xfId="54212"/>
    <cellStyle name="Normálna 5 3 3 3 2 4" xfId="3620"/>
    <cellStyle name="Normálna 5 3 3 3 2 4 2" xfId="5460"/>
    <cellStyle name="Normálna 5 3 3 3 2 4 2 2" xfId="13415"/>
    <cellStyle name="Normálna 5 3 3 3 2 4 2 2 2" xfId="43609"/>
    <cellStyle name="Normálna 5 3 3 3 2 4 2 3" xfId="22513"/>
    <cellStyle name="Normálna 5 3 3 3 2 4 2 3 2" xfId="43610"/>
    <cellStyle name="Normálna 5 3 3 3 2 4 2 4" xfId="43611"/>
    <cellStyle name="Normálna 5 3 3 3 2 4 2 5" xfId="54213"/>
    <cellStyle name="Normálna 5 3 3 3 2 4 3" xfId="11576"/>
    <cellStyle name="Normálna 5 3 3 3 2 4 3 2" xfId="43612"/>
    <cellStyle name="Normálna 5 3 3 3 2 4 4" xfId="22512"/>
    <cellStyle name="Normálna 5 3 3 3 2 4 4 2" xfId="43613"/>
    <cellStyle name="Normálna 5 3 3 3 2 4 5" xfId="43614"/>
    <cellStyle name="Normálna 5 3 3 3 2 4 6" xfId="54214"/>
    <cellStyle name="Normálna 5 3 3 3 2 5" xfId="4667"/>
    <cellStyle name="Normálna 5 3 3 3 2 5 2" xfId="12622"/>
    <cellStyle name="Normálna 5 3 3 3 2 5 2 2" xfId="43615"/>
    <cellStyle name="Normálna 5 3 3 3 2 5 3" xfId="22514"/>
    <cellStyle name="Normálna 5 3 3 3 2 5 3 2" xfId="43616"/>
    <cellStyle name="Normálna 5 3 3 3 2 5 4" xfId="43617"/>
    <cellStyle name="Normálna 5 3 3 3 2 5 5" xfId="54215"/>
    <cellStyle name="Normálna 5 3 3 3 2 6" xfId="8665"/>
    <cellStyle name="Normálna 5 3 3 3 2 6 2" xfId="43618"/>
    <cellStyle name="Normálna 5 3 3 3 2 7" xfId="22505"/>
    <cellStyle name="Normálna 5 3 3 3 2 7 2" xfId="43619"/>
    <cellStyle name="Normálna 5 3 3 3 2 8" xfId="43620"/>
    <cellStyle name="Normálna 5 3 3 3 2 9" xfId="54216"/>
    <cellStyle name="Normálna 5 3 3 3 3" xfId="1109"/>
    <cellStyle name="Normálna 5 3 3 3 3 2" xfId="2911"/>
    <cellStyle name="Normálna 5 3 3 3 3 2 2" xfId="7437"/>
    <cellStyle name="Normálna 5 3 3 3 3 2 2 2" xfId="15392"/>
    <cellStyle name="Normálna 5 3 3 3 3 2 2 2 2" xfId="43621"/>
    <cellStyle name="Normálna 5 3 3 3 3 2 2 3" xfId="22517"/>
    <cellStyle name="Normálna 5 3 3 3 3 2 2 3 2" xfId="43622"/>
    <cellStyle name="Normálna 5 3 3 3 3 2 2 4" xfId="43623"/>
    <cellStyle name="Normálna 5 3 3 3 3 2 2 5" xfId="54217"/>
    <cellStyle name="Normálna 5 3 3 3 3 2 3" xfId="10867"/>
    <cellStyle name="Normálna 5 3 3 3 3 2 3 2" xfId="43624"/>
    <cellStyle name="Normálna 5 3 3 3 3 2 4" xfId="22516"/>
    <cellStyle name="Normálna 5 3 3 3 3 2 4 2" xfId="43625"/>
    <cellStyle name="Normálna 5 3 3 3 3 2 5" xfId="43626"/>
    <cellStyle name="Normálna 5 3 3 3 3 2 6" xfId="54218"/>
    <cellStyle name="Normálna 5 3 3 3 3 3" xfId="5861"/>
    <cellStyle name="Normálna 5 3 3 3 3 3 2" xfId="13816"/>
    <cellStyle name="Normálna 5 3 3 3 3 3 2 2" xfId="43627"/>
    <cellStyle name="Normálna 5 3 3 3 3 3 3" xfId="22518"/>
    <cellStyle name="Normálna 5 3 3 3 3 3 3 2" xfId="43628"/>
    <cellStyle name="Normálna 5 3 3 3 3 3 4" xfId="43629"/>
    <cellStyle name="Normálna 5 3 3 3 3 3 5" xfId="54219"/>
    <cellStyle name="Normálna 5 3 3 3 3 4" xfId="9066"/>
    <cellStyle name="Normálna 5 3 3 3 3 4 2" xfId="43630"/>
    <cellStyle name="Normálna 5 3 3 3 3 5" xfId="22515"/>
    <cellStyle name="Normálna 5 3 3 3 3 5 2" xfId="43631"/>
    <cellStyle name="Normálna 5 3 3 3 3 6" xfId="43632"/>
    <cellStyle name="Normálna 5 3 3 3 3 7" xfId="54220"/>
    <cellStyle name="Normálna 5 3 3 3 4" xfId="1919"/>
    <cellStyle name="Normálna 5 3 3 3 4 2" xfId="6652"/>
    <cellStyle name="Normálna 5 3 3 3 4 2 2" xfId="14607"/>
    <cellStyle name="Normálna 5 3 3 3 4 2 2 2" xfId="43633"/>
    <cellStyle name="Normálna 5 3 3 3 4 2 3" xfId="22520"/>
    <cellStyle name="Normálna 5 3 3 3 4 2 3 2" xfId="43634"/>
    <cellStyle name="Normálna 5 3 3 3 4 2 4" xfId="43635"/>
    <cellStyle name="Normálna 5 3 3 3 4 2 5" xfId="54221"/>
    <cellStyle name="Normálna 5 3 3 3 4 3" xfId="9876"/>
    <cellStyle name="Normálna 5 3 3 3 4 3 2" xfId="43636"/>
    <cellStyle name="Normálna 5 3 3 3 4 4" xfId="22519"/>
    <cellStyle name="Normálna 5 3 3 3 4 4 2" xfId="43637"/>
    <cellStyle name="Normálna 5 3 3 3 4 5" xfId="43638"/>
    <cellStyle name="Normálna 5 3 3 3 4 6" xfId="54222"/>
    <cellStyle name="Normálna 5 3 3 3 5" xfId="3822"/>
    <cellStyle name="Normálna 5 3 3 3 5 2" xfId="5070"/>
    <cellStyle name="Normálna 5 3 3 3 5 2 2" xfId="13025"/>
    <cellStyle name="Normálna 5 3 3 3 5 2 2 2" xfId="43639"/>
    <cellStyle name="Normálna 5 3 3 3 5 2 3" xfId="22522"/>
    <cellStyle name="Normálna 5 3 3 3 5 2 3 2" xfId="43640"/>
    <cellStyle name="Normálna 5 3 3 3 5 2 4" xfId="43641"/>
    <cellStyle name="Normálna 5 3 3 3 5 2 5" xfId="54223"/>
    <cellStyle name="Normálna 5 3 3 3 5 3" xfId="11777"/>
    <cellStyle name="Normálna 5 3 3 3 5 3 2" xfId="43642"/>
    <cellStyle name="Normálna 5 3 3 3 5 4" xfId="22521"/>
    <cellStyle name="Normálna 5 3 3 3 5 4 2" xfId="43643"/>
    <cellStyle name="Normálna 5 3 3 3 5 5" xfId="43644"/>
    <cellStyle name="Normálna 5 3 3 3 5 6" xfId="54224"/>
    <cellStyle name="Normálna 5 3 3 3 6" xfId="4277"/>
    <cellStyle name="Normálna 5 3 3 3 6 2" xfId="12232"/>
    <cellStyle name="Normálna 5 3 3 3 6 2 2" xfId="43645"/>
    <cellStyle name="Normálna 5 3 3 3 6 3" xfId="22523"/>
    <cellStyle name="Normálna 5 3 3 3 6 3 2" xfId="43646"/>
    <cellStyle name="Normálna 5 3 3 3 6 4" xfId="43647"/>
    <cellStyle name="Normálna 5 3 3 3 6 5" xfId="54225"/>
    <cellStyle name="Normálna 5 3 3 3 7" xfId="8275"/>
    <cellStyle name="Normálna 5 3 3 3 7 2" xfId="43648"/>
    <cellStyle name="Normálna 5 3 3 3 8" xfId="22504"/>
    <cellStyle name="Normálna 5 3 3 3 8 2" xfId="43649"/>
    <cellStyle name="Normálna 5 3 3 3 9" xfId="43650"/>
    <cellStyle name="Normálna 5 3 3 4" xfId="511"/>
    <cellStyle name="Normálna 5 3 3 4 2" xfId="1306"/>
    <cellStyle name="Normálna 5 3 3 4 2 2" xfId="3108"/>
    <cellStyle name="Normálna 5 3 3 4 2 2 2" xfId="7634"/>
    <cellStyle name="Normálna 5 3 3 4 2 2 2 2" xfId="15589"/>
    <cellStyle name="Normálna 5 3 3 4 2 2 2 2 2" xfId="43651"/>
    <cellStyle name="Normálna 5 3 3 4 2 2 2 3" xfId="22527"/>
    <cellStyle name="Normálna 5 3 3 4 2 2 2 3 2" xfId="43652"/>
    <cellStyle name="Normálna 5 3 3 4 2 2 2 4" xfId="43653"/>
    <cellStyle name="Normálna 5 3 3 4 2 2 2 5" xfId="54226"/>
    <cellStyle name="Normálna 5 3 3 4 2 2 3" xfId="11064"/>
    <cellStyle name="Normálna 5 3 3 4 2 2 3 2" xfId="43654"/>
    <cellStyle name="Normálna 5 3 3 4 2 2 4" xfId="22526"/>
    <cellStyle name="Normálna 5 3 3 4 2 2 4 2" xfId="43655"/>
    <cellStyle name="Normálna 5 3 3 4 2 2 5" xfId="43656"/>
    <cellStyle name="Normálna 5 3 3 4 2 2 6" xfId="54227"/>
    <cellStyle name="Normálna 5 3 3 4 2 3" xfId="6058"/>
    <cellStyle name="Normálna 5 3 3 4 2 3 2" xfId="14013"/>
    <cellStyle name="Normálna 5 3 3 4 2 3 2 2" xfId="43657"/>
    <cellStyle name="Normálna 5 3 3 4 2 3 3" xfId="22528"/>
    <cellStyle name="Normálna 5 3 3 4 2 3 3 2" xfId="43658"/>
    <cellStyle name="Normálna 5 3 3 4 2 3 4" xfId="43659"/>
    <cellStyle name="Normálna 5 3 3 4 2 3 5" xfId="54228"/>
    <cellStyle name="Normálna 5 3 3 4 2 4" xfId="9263"/>
    <cellStyle name="Normálna 5 3 3 4 2 4 2" xfId="43660"/>
    <cellStyle name="Normálna 5 3 3 4 2 5" xfId="22525"/>
    <cellStyle name="Normálna 5 3 3 4 2 5 2" xfId="43661"/>
    <cellStyle name="Normálna 5 3 3 4 2 6" xfId="43662"/>
    <cellStyle name="Normálna 5 3 3 4 2 7" xfId="54229"/>
    <cellStyle name="Normálna 5 3 3 4 3" xfId="2116"/>
    <cellStyle name="Normálna 5 3 3 4 3 2" xfId="6849"/>
    <cellStyle name="Normálna 5 3 3 4 3 2 2" xfId="14804"/>
    <cellStyle name="Normálna 5 3 3 4 3 2 2 2" xfId="43663"/>
    <cellStyle name="Normálna 5 3 3 4 3 2 3" xfId="22530"/>
    <cellStyle name="Normálna 5 3 3 4 3 2 3 2" xfId="43664"/>
    <cellStyle name="Normálna 5 3 3 4 3 2 4" xfId="43665"/>
    <cellStyle name="Normálna 5 3 3 4 3 2 5" xfId="54230"/>
    <cellStyle name="Normálna 5 3 3 4 3 3" xfId="10073"/>
    <cellStyle name="Normálna 5 3 3 4 3 3 2" xfId="43666"/>
    <cellStyle name="Normálna 5 3 3 4 3 4" xfId="22529"/>
    <cellStyle name="Normálna 5 3 3 4 3 4 2" xfId="43667"/>
    <cellStyle name="Normálna 5 3 3 4 3 5" xfId="43668"/>
    <cellStyle name="Normálna 5 3 3 4 3 6" xfId="54231"/>
    <cellStyle name="Normálna 5 3 3 4 4" xfId="3572"/>
    <cellStyle name="Normálna 5 3 3 4 4 2" xfId="5267"/>
    <cellStyle name="Normálna 5 3 3 4 4 2 2" xfId="13222"/>
    <cellStyle name="Normálna 5 3 3 4 4 2 2 2" xfId="43669"/>
    <cellStyle name="Normálna 5 3 3 4 4 2 3" xfId="22532"/>
    <cellStyle name="Normálna 5 3 3 4 4 2 3 2" xfId="43670"/>
    <cellStyle name="Normálna 5 3 3 4 4 2 4" xfId="43671"/>
    <cellStyle name="Normálna 5 3 3 4 4 2 5" xfId="54232"/>
    <cellStyle name="Normálna 5 3 3 4 4 3" xfId="11528"/>
    <cellStyle name="Normálna 5 3 3 4 4 3 2" xfId="43672"/>
    <cellStyle name="Normálna 5 3 3 4 4 4" xfId="22531"/>
    <cellStyle name="Normálna 5 3 3 4 4 4 2" xfId="43673"/>
    <cellStyle name="Normálna 5 3 3 4 4 5" xfId="43674"/>
    <cellStyle name="Normálna 5 3 3 4 4 6" xfId="54233"/>
    <cellStyle name="Normálna 5 3 3 4 5" xfId="4474"/>
    <cellStyle name="Normálna 5 3 3 4 5 2" xfId="12429"/>
    <cellStyle name="Normálna 5 3 3 4 5 2 2" xfId="43675"/>
    <cellStyle name="Normálna 5 3 3 4 5 3" xfId="22533"/>
    <cellStyle name="Normálna 5 3 3 4 5 3 2" xfId="43676"/>
    <cellStyle name="Normálna 5 3 3 4 5 4" xfId="43677"/>
    <cellStyle name="Normálna 5 3 3 4 5 5" xfId="54234"/>
    <cellStyle name="Normálna 5 3 3 4 6" xfId="8472"/>
    <cellStyle name="Normálna 5 3 3 4 6 2" xfId="43678"/>
    <cellStyle name="Normálna 5 3 3 4 7" xfId="22524"/>
    <cellStyle name="Normálna 5 3 3 4 7 2" xfId="43679"/>
    <cellStyle name="Normálna 5 3 3 4 8" xfId="43680"/>
    <cellStyle name="Normálna 5 3 3 4 9" xfId="54235"/>
    <cellStyle name="Normálna 5 3 3 5" xfId="916"/>
    <cellStyle name="Normálna 5 3 3 5 2" xfId="2718"/>
    <cellStyle name="Normálna 5 3 3 5 2 2" xfId="7244"/>
    <cellStyle name="Normálna 5 3 3 5 2 2 2" xfId="15199"/>
    <cellStyle name="Normálna 5 3 3 5 2 2 2 2" xfId="43681"/>
    <cellStyle name="Normálna 5 3 3 5 2 2 3" xfId="22536"/>
    <cellStyle name="Normálna 5 3 3 5 2 2 3 2" xfId="43682"/>
    <cellStyle name="Normálna 5 3 3 5 2 2 4" xfId="43683"/>
    <cellStyle name="Normálna 5 3 3 5 2 2 5" xfId="54236"/>
    <cellStyle name="Normálna 5 3 3 5 2 3" xfId="10674"/>
    <cellStyle name="Normálna 5 3 3 5 2 3 2" xfId="43684"/>
    <cellStyle name="Normálna 5 3 3 5 2 4" xfId="22535"/>
    <cellStyle name="Normálna 5 3 3 5 2 4 2" xfId="43685"/>
    <cellStyle name="Normálna 5 3 3 5 2 5" xfId="43686"/>
    <cellStyle name="Normálna 5 3 3 5 2 6" xfId="54237"/>
    <cellStyle name="Normálna 5 3 3 5 3" xfId="5668"/>
    <cellStyle name="Normálna 5 3 3 5 3 2" xfId="13623"/>
    <cellStyle name="Normálna 5 3 3 5 3 2 2" xfId="43687"/>
    <cellStyle name="Normálna 5 3 3 5 3 3" xfId="22537"/>
    <cellStyle name="Normálna 5 3 3 5 3 3 2" xfId="43688"/>
    <cellStyle name="Normálna 5 3 3 5 3 4" xfId="43689"/>
    <cellStyle name="Normálna 5 3 3 5 3 5" xfId="54238"/>
    <cellStyle name="Normálna 5 3 3 5 4" xfId="8873"/>
    <cellStyle name="Normálna 5 3 3 5 4 2" xfId="43690"/>
    <cellStyle name="Normálna 5 3 3 5 5" xfId="22534"/>
    <cellStyle name="Normálna 5 3 3 5 5 2" xfId="43691"/>
    <cellStyle name="Normálna 5 3 3 5 6" xfId="43692"/>
    <cellStyle name="Normálna 5 3 3 5 7" xfId="54239"/>
    <cellStyle name="Normálna 5 3 3 6" xfId="1725"/>
    <cellStyle name="Normálna 5 3 3 6 2" xfId="6459"/>
    <cellStyle name="Normálna 5 3 3 6 2 2" xfId="14414"/>
    <cellStyle name="Normálna 5 3 3 6 2 2 2" xfId="43693"/>
    <cellStyle name="Normálna 5 3 3 6 2 3" xfId="22539"/>
    <cellStyle name="Normálna 5 3 3 6 2 3 2" xfId="43694"/>
    <cellStyle name="Normálna 5 3 3 6 2 4" xfId="43695"/>
    <cellStyle name="Normálna 5 3 3 6 2 5" xfId="54240"/>
    <cellStyle name="Normálna 5 3 3 6 3" xfId="9682"/>
    <cellStyle name="Normálna 5 3 3 6 3 2" xfId="43696"/>
    <cellStyle name="Normálna 5 3 3 6 4" xfId="22538"/>
    <cellStyle name="Normálna 5 3 3 6 4 2" xfId="43697"/>
    <cellStyle name="Normálna 5 3 3 6 5" xfId="43698"/>
    <cellStyle name="Normálna 5 3 3 6 6" xfId="54241"/>
    <cellStyle name="Normálna 5 3 3 7" xfId="3489"/>
    <cellStyle name="Normálna 5 3 3 7 2" xfId="4877"/>
    <cellStyle name="Normálna 5 3 3 7 2 2" xfId="12832"/>
    <cellStyle name="Normálna 5 3 3 7 2 2 2" xfId="43699"/>
    <cellStyle name="Normálna 5 3 3 7 2 3" xfId="22541"/>
    <cellStyle name="Normálna 5 3 3 7 2 3 2" xfId="43700"/>
    <cellStyle name="Normálna 5 3 3 7 2 4" xfId="43701"/>
    <cellStyle name="Normálna 5 3 3 7 2 5" xfId="54242"/>
    <cellStyle name="Normálna 5 3 3 7 3" xfId="11445"/>
    <cellStyle name="Normálna 5 3 3 7 3 2" xfId="43702"/>
    <cellStyle name="Normálna 5 3 3 7 4" xfId="22540"/>
    <cellStyle name="Normálna 5 3 3 7 4 2" xfId="43703"/>
    <cellStyle name="Normálna 5 3 3 7 5" xfId="43704"/>
    <cellStyle name="Normálna 5 3 3 7 6" xfId="54243"/>
    <cellStyle name="Normálna 5 3 3 8" xfId="4084"/>
    <cellStyle name="Normálna 5 3 3 8 2" xfId="12039"/>
    <cellStyle name="Normálna 5 3 3 8 2 2" xfId="43705"/>
    <cellStyle name="Normálna 5 3 3 8 3" xfId="22542"/>
    <cellStyle name="Normálna 5 3 3 8 3 2" xfId="43706"/>
    <cellStyle name="Normálna 5 3 3 8 4" xfId="43707"/>
    <cellStyle name="Normálna 5 3 3 8 5" xfId="54244"/>
    <cellStyle name="Normálna 5 3 3 9" xfId="8082"/>
    <cellStyle name="Normálna 5 3 3 9 2" xfId="43708"/>
    <cellStyle name="Normálna 5 3 4" xfId="136"/>
    <cellStyle name="Normálna 5 3 4 10" xfId="22543"/>
    <cellStyle name="Normálna 5 3 4 10 2" xfId="43709"/>
    <cellStyle name="Normálna 5 3 4 11" xfId="43710"/>
    <cellStyle name="Normálna 5 3 4 12" xfId="54245"/>
    <cellStyle name="Normálna 5 3 4 2" xfId="237"/>
    <cellStyle name="Normálna 5 3 4 2 10" xfId="43711"/>
    <cellStyle name="Normálna 5 3 4 2 11" xfId="54246"/>
    <cellStyle name="Normálna 5 3 4 2 2" xfId="436"/>
    <cellStyle name="Normálna 5 3 4 2 2 10" xfId="54247"/>
    <cellStyle name="Normálna 5 3 4 2 2 2" xfId="828"/>
    <cellStyle name="Normálna 5 3 4 2 2 2 2" xfId="1623"/>
    <cellStyle name="Normálna 5 3 4 2 2 2 2 2" xfId="3425"/>
    <cellStyle name="Normálna 5 3 4 2 2 2 2 2 2" xfId="7951"/>
    <cellStyle name="Normálna 5 3 4 2 2 2 2 2 2 2" xfId="15906"/>
    <cellStyle name="Normálna 5 3 4 2 2 2 2 2 2 2 2" xfId="43712"/>
    <cellStyle name="Normálna 5 3 4 2 2 2 2 2 2 3" xfId="22549"/>
    <cellStyle name="Normálna 5 3 4 2 2 2 2 2 2 3 2" xfId="43713"/>
    <cellStyle name="Normálna 5 3 4 2 2 2 2 2 2 4" xfId="43714"/>
    <cellStyle name="Normálna 5 3 4 2 2 2 2 2 2 5" xfId="54248"/>
    <cellStyle name="Normálna 5 3 4 2 2 2 2 2 3" xfId="11381"/>
    <cellStyle name="Normálna 5 3 4 2 2 2 2 2 3 2" xfId="43715"/>
    <cellStyle name="Normálna 5 3 4 2 2 2 2 2 4" xfId="22548"/>
    <cellStyle name="Normálna 5 3 4 2 2 2 2 2 4 2" xfId="43716"/>
    <cellStyle name="Normálna 5 3 4 2 2 2 2 2 5" xfId="43717"/>
    <cellStyle name="Normálna 5 3 4 2 2 2 2 2 6" xfId="54249"/>
    <cellStyle name="Normálna 5 3 4 2 2 2 2 3" xfId="6375"/>
    <cellStyle name="Normálna 5 3 4 2 2 2 2 3 2" xfId="14330"/>
    <cellStyle name="Normálna 5 3 4 2 2 2 2 3 2 2" xfId="43718"/>
    <cellStyle name="Normálna 5 3 4 2 2 2 2 3 3" xfId="22550"/>
    <cellStyle name="Normálna 5 3 4 2 2 2 2 3 3 2" xfId="43719"/>
    <cellStyle name="Normálna 5 3 4 2 2 2 2 3 4" xfId="43720"/>
    <cellStyle name="Normálna 5 3 4 2 2 2 2 3 5" xfId="54250"/>
    <cellStyle name="Normálna 5 3 4 2 2 2 2 4" xfId="9580"/>
    <cellStyle name="Normálna 5 3 4 2 2 2 2 4 2" xfId="43721"/>
    <cellStyle name="Normálna 5 3 4 2 2 2 2 5" xfId="22547"/>
    <cellStyle name="Normálna 5 3 4 2 2 2 2 5 2" xfId="43722"/>
    <cellStyle name="Normálna 5 3 4 2 2 2 2 6" xfId="43723"/>
    <cellStyle name="Normálna 5 3 4 2 2 2 2 7" xfId="54251"/>
    <cellStyle name="Normálna 5 3 4 2 2 2 3" xfId="2433"/>
    <cellStyle name="Normálna 5 3 4 2 2 2 3 2" xfId="7166"/>
    <cellStyle name="Normálna 5 3 4 2 2 2 3 2 2" xfId="15121"/>
    <cellStyle name="Normálna 5 3 4 2 2 2 3 2 2 2" xfId="43724"/>
    <cellStyle name="Normálna 5 3 4 2 2 2 3 2 3" xfId="22552"/>
    <cellStyle name="Normálna 5 3 4 2 2 2 3 2 3 2" xfId="43725"/>
    <cellStyle name="Normálna 5 3 4 2 2 2 3 2 4" xfId="43726"/>
    <cellStyle name="Normálna 5 3 4 2 2 2 3 2 5" xfId="54252"/>
    <cellStyle name="Normálna 5 3 4 2 2 2 3 3" xfId="10390"/>
    <cellStyle name="Normálna 5 3 4 2 2 2 3 3 2" xfId="43727"/>
    <cellStyle name="Normálna 5 3 4 2 2 2 3 4" xfId="22551"/>
    <cellStyle name="Normálna 5 3 4 2 2 2 3 4 2" xfId="43728"/>
    <cellStyle name="Normálna 5 3 4 2 2 2 3 5" xfId="43729"/>
    <cellStyle name="Normálna 5 3 4 2 2 2 3 6" xfId="54253"/>
    <cellStyle name="Normálna 5 3 4 2 2 2 4" xfId="2573"/>
    <cellStyle name="Normálna 5 3 4 2 2 2 4 2" xfId="5584"/>
    <cellStyle name="Normálna 5 3 4 2 2 2 4 2 2" xfId="13539"/>
    <cellStyle name="Normálna 5 3 4 2 2 2 4 2 2 2" xfId="43730"/>
    <cellStyle name="Normálna 5 3 4 2 2 2 4 2 3" xfId="22554"/>
    <cellStyle name="Normálna 5 3 4 2 2 2 4 2 3 2" xfId="43731"/>
    <cellStyle name="Normálna 5 3 4 2 2 2 4 2 4" xfId="43732"/>
    <cellStyle name="Normálna 5 3 4 2 2 2 4 2 5" xfId="54254"/>
    <cellStyle name="Normálna 5 3 4 2 2 2 4 3" xfId="10530"/>
    <cellStyle name="Normálna 5 3 4 2 2 2 4 3 2" xfId="43733"/>
    <cellStyle name="Normálna 5 3 4 2 2 2 4 4" xfId="22553"/>
    <cellStyle name="Normálna 5 3 4 2 2 2 4 4 2" xfId="43734"/>
    <cellStyle name="Normálna 5 3 4 2 2 2 4 5" xfId="43735"/>
    <cellStyle name="Normálna 5 3 4 2 2 2 4 6" xfId="54255"/>
    <cellStyle name="Normálna 5 3 4 2 2 2 5" xfId="4791"/>
    <cellStyle name="Normálna 5 3 4 2 2 2 5 2" xfId="12746"/>
    <cellStyle name="Normálna 5 3 4 2 2 2 5 2 2" xfId="43736"/>
    <cellStyle name="Normálna 5 3 4 2 2 2 5 3" xfId="22555"/>
    <cellStyle name="Normálna 5 3 4 2 2 2 5 3 2" xfId="43737"/>
    <cellStyle name="Normálna 5 3 4 2 2 2 5 4" xfId="43738"/>
    <cellStyle name="Normálna 5 3 4 2 2 2 5 5" xfId="54256"/>
    <cellStyle name="Normálna 5 3 4 2 2 2 6" xfId="8789"/>
    <cellStyle name="Normálna 5 3 4 2 2 2 6 2" xfId="43739"/>
    <cellStyle name="Normálna 5 3 4 2 2 2 7" xfId="22546"/>
    <cellStyle name="Normálna 5 3 4 2 2 2 7 2" xfId="43740"/>
    <cellStyle name="Normálna 5 3 4 2 2 2 8" xfId="43741"/>
    <cellStyle name="Normálna 5 3 4 2 2 2 9" xfId="54257"/>
    <cellStyle name="Normálna 5 3 4 2 2 3" xfId="1233"/>
    <cellStyle name="Normálna 5 3 4 2 2 3 2" xfId="3035"/>
    <cellStyle name="Normálna 5 3 4 2 2 3 2 2" xfId="7561"/>
    <cellStyle name="Normálna 5 3 4 2 2 3 2 2 2" xfId="15516"/>
    <cellStyle name="Normálna 5 3 4 2 2 3 2 2 2 2" xfId="43742"/>
    <cellStyle name="Normálna 5 3 4 2 2 3 2 2 3" xfId="22558"/>
    <cellStyle name="Normálna 5 3 4 2 2 3 2 2 3 2" xfId="43743"/>
    <cellStyle name="Normálna 5 3 4 2 2 3 2 2 4" xfId="43744"/>
    <cellStyle name="Normálna 5 3 4 2 2 3 2 2 5" xfId="54258"/>
    <cellStyle name="Normálna 5 3 4 2 2 3 2 3" xfId="10991"/>
    <cellStyle name="Normálna 5 3 4 2 2 3 2 3 2" xfId="43745"/>
    <cellStyle name="Normálna 5 3 4 2 2 3 2 4" xfId="22557"/>
    <cellStyle name="Normálna 5 3 4 2 2 3 2 4 2" xfId="43746"/>
    <cellStyle name="Normálna 5 3 4 2 2 3 2 5" xfId="43747"/>
    <cellStyle name="Normálna 5 3 4 2 2 3 2 6" xfId="54259"/>
    <cellStyle name="Normálna 5 3 4 2 2 3 3" xfId="5985"/>
    <cellStyle name="Normálna 5 3 4 2 2 3 3 2" xfId="13940"/>
    <cellStyle name="Normálna 5 3 4 2 2 3 3 2 2" xfId="43748"/>
    <cellStyle name="Normálna 5 3 4 2 2 3 3 3" xfId="22559"/>
    <cellStyle name="Normálna 5 3 4 2 2 3 3 3 2" xfId="43749"/>
    <cellStyle name="Normálna 5 3 4 2 2 3 3 4" xfId="43750"/>
    <cellStyle name="Normálna 5 3 4 2 2 3 3 5" xfId="54260"/>
    <cellStyle name="Normálna 5 3 4 2 2 3 4" xfId="9190"/>
    <cellStyle name="Normálna 5 3 4 2 2 3 4 2" xfId="43751"/>
    <cellStyle name="Normálna 5 3 4 2 2 3 5" xfId="22556"/>
    <cellStyle name="Normálna 5 3 4 2 2 3 5 2" xfId="43752"/>
    <cellStyle name="Normálna 5 3 4 2 2 3 6" xfId="43753"/>
    <cellStyle name="Normálna 5 3 4 2 2 3 7" xfId="54261"/>
    <cellStyle name="Normálna 5 3 4 2 2 4" xfId="2043"/>
    <cellStyle name="Normálna 5 3 4 2 2 4 2" xfId="6776"/>
    <cellStyle name="Normálna 5 3 4 2 2 4 2 2" xfId="14731"/>
    <cellStyle name="Normálna 5 3 4 2 2 4 2 2 2" xfId="43754"/>
    <cellStyle name="Normálna 5 3 4 2 2 4 2 3" xfId="22561"/>
    <cellStyle name="Normálna 5 3 4 2 2 4 2 3 2" xfId="43755"/>
    <cellStyle name="Normálna 5 3 4 2 2 4 2 4" xfId="43756"/>
    <cellStyle name="Normálna 5 3 4 2 2 4 2 5" xfId="54262"/>
    <cellStyle name="Normálna 5 3 4 2 2 4 3" xfId="10000"/>
    <cellStyle name="Normálna 5 3 4 2 2 4 3 2" xfId="43757"/>
    <cellStyle name="Normálna 5 3 4 2 2 4 4" xfId="22560"/>
    <cellStyle name="Normálna 5 3 4 2 2 4 4 2" xfId="43758"/>
    <cellStyle name="Normálna 5 3 4 2 2 4 5" xfId="43759"/>
    <cellStyle name="Normálna 5 3 4 2 2 4 6" xfId="54263"/>
    <cellStyle name="Normálna 5 3 4 2 2 5" xfId="3963"/>
    <cellStyle name="Normálna 5 3 4 2 2 5 2" xfId="5194"/>
    <cellStyle name="Normálna 5 3 4 2 2 5 2 2" xfId="13149"/>
    <cellStyle name="Normálna 5 3 4 2 2 5 2 2 2" xfId="43760"/>
    <cellStyle name="Normálna 5 3 4 2 2 5 2 3" xfId="22563"/>
    <cellStyle name="Normálna 5 3 4 2 2 5 2 3 2" xfId="43761"/>
    <cellStyle name="Normálna 5 3 4 2 2 5 2 4" xfId="43762"/>
    <cellStyle name="Normálna 5 3 4 2 2 5 2 5" xfId="54264"/>
    <cellStyle name="Normálna 5 3 4 2 2 5 3" xfId="11918"/>
    <cellStyle name="Normálna 5 3 4 2 2 5 3 2" xfId="43763"/>
    <cellStyle name="Normálna 5 3 4 2 2 5 4" xfId="22562"/>
    <cellStyle name="Normálna 5 3 4 2 2 5 4 2" xfId="43764"/>
    <cellStyle name="Normálna 5 3 4 2 2 5 5" xfId="43765"/>
    <cellStyle name="Normálna 5 3 4 2 2 5 6" xfId="54265"/>
    <cellStyle name="Normálna 5 3 4 2 2 6" xfId="4401"/>
    <cellStyle name="Normálna 5 3 4 2 2 6 2" xfId="12356"/>
    <cellStyle name="Normálna 5 3 4 2 2 6 2 2" xfId="43766"/>
    <cellStyle name="Normálna 5 3 4 2 2 6 3" xfId="22564"/>
    <cellStyle name="Normálna 5 3 4 2 2 6 3 2" xfId="43767"/>
    <cellStyle name="Normálna 5 3 4 2 2 6 4" xfId="43768"/>
    <cellStyle name="Normálna 5 3 4 2 2 6 5" xfId="54266"/>
    <cellStyle name="Normálna 5 3 4 2 2 7" xfId="8399"/>
    <cellStyle name="Normálna 5 3 4 2 2 7 2" xfId="43769"/>
    <cellStyle name="Normálna 5 3 4 2 2 8" xfId="22545"/>
    <cellStyle name="Normálna 5 3 4 2 2 8 2" xfId="43770"/>
    <cellStyle name="Normálna 5 3 4 2 2 9" xfId="43771"/>
    <cellStyle name="Normálna 5 3 4 2 3" xfId="635"/>
    <cellStyle name="Normálna 5 3 4 2 3 2" xfId="1430"/>
    <cellStyle name="Normálna 5 3 4 2 3 2 2" xfId="3232"/>
    <cellStyle name="Normálna 5 3 4 2 3 2 2 2" xfId="7758"/>
    <cellStyle name="Normálna 5 3 4 2 3 2 2 2 2" xfId="15713"/>
    <cellStyle name="Normálna 5 3 4 2 3 2 2 2 2 2" xfId="43772"/>
    <cellStyle name="Normálna 5 3 4 2 3 2 2 2 3" xfId="22568"/>
    <cellStyle name="Normálna 5 3 4 2 3 2 2 2 3 2" xfId="43773"/>
    <cellStyle name="Normálna 5 3 4 2 3 2 2 2 4" xfId="43774"/>
    <cellStyle name="Normálna 5 3 4 2 3 2 2 2 5" xfId="54267"/>
    <cellStyle name="Normálna 5 3 4 2 3 2 2 3" xfId="11188"/>
    <cellStyle name="Normálna 5 3 4 2 3 2 2 3 2" xfId="43775"/>
    <cellStyle name="Normálna 5 3 4 2 3 2 2 4" xfId="22567"/>
    <cellStyle name="Normálna 5 3 4 2 3 2 2 4 2" xfId="43776"/>
    <cellStyle name="Normálna 5 3 4 2 3 2 2 5" xfId="43777"/>
    <cellStyle name="Normálna 5 3 4 2 3 2 2 6" xfId="54268"/>
    <cellStyle name="Normálna 5 3 4 2 3 2 3" xfId="6182"/>
    <cellStyle name="Normálna 5 3 4 2 3 2 3 2" xfId="14137"/>
    <cellStyle name="Normálna 5 3 4 2 3 2 3 2 2" xfId="43778"/>
    <cellStyle name="Normálna 5 3 4 2 3 2 3 3" xfId="22569"/>
    <cellStyle name="Normálna 5 3 4 2 3 2 3 3 2" xfId="43779"/>
    <cellStyle name="Normálna 5 3 4 2 3 2 3 4" xfId="43780"/>
    <cellStyle name="Normálna 5 3 4 2 3 2 3 5" xfId="54269"/>
    <cellStyle name="Normálna 5 3 4 2 3 2 4" xfId="9387"/>
    <cellStyle name="Normálna 5 3 4 2 3 2 4 2" xfId="43781"/>
    <cellStyle name="Normálna 5 3 4 2 3 2 5" xfId="22566"/>
    <cellStyle name="Normálna 5 3 4 2 3 2 5 2" xfId="43782"/>
    <cellStyle name="Normálna 5 3 4 2 3 2 6" xfId="43783"/>
    <cellStyle name="Normálna 5 3 4 2 3 2 7" xfId="54270"/>
    <cellStyle name="Normálna 5 3 4 2 3 3" xfId="2240"/>
    <cellStyle name="Normálna 5 3 4 2 3 3 2" xfId="6973"/>
    <cellStyle name="Normálna 5 3 4 2 3 3 2 2" xfId="14928"/>
    <cellStyle name="Normálna 5 3 4 2 3 3 2 2 2" xfId="43784"/>
    <cellStyle name="Normálna 5 3 4 2 3 3 2 3" xfId="22571"/>
    <cellStyle name="Normálna 5 3 4 2 3 3 2 3 2" xfId="43785"/>
    <cellStyle name="Normálna 5 3 4 2 3 3 2 4" xfId="43786"/>
    <cellStyle name="Normálna 5 3 4 2 3 3 2 5" xfId="54271"/>
    <cellStyle name="Normálna 5 3 4 2 3 3 3" xfId="10197"/>
    <cellStyle name="Normálna 5 3 4 2 3 3 3 2" xfId="43787"/>
    <cellStyle name="Normálna 5 3 4 2 3 3 4" xfId="22570"/>
    <cellStyle name="Normálna 5 3 4 2 3 3 4 2" xfId="43788"/>
    <cellStyle name="Normálna 5 3 4 2 3 3 5" xfId="43789"/>
    <cellStyle name="Normálna 5 3 4 2 3 3 6" xfId="54272"/>
    <cellStyle name="Normálna 5 3 4 2 3 4" xfId="3810"/>
    <cellStyle name="Normálna 5 3 4 2 3 4 2" xfId="5391"/>
    <cellStyle name="Normálna 5 3 4 2 3 4 2 2" xfId="13346"/>
    <cellStyle name="Normálna 5 3 4 2 3 4 2 2 2" xfId="43790"/>
    <cellStyle name="Normálna 5 3 4 2 3 4 2 3" xfId="22573"/>
    <cellStyle name="Normálna 5 3 4 2 3 4 2 3 2" xfId="43791"/>
    <cellStyle name="Normálna 5 3 4 2 3 4 2 4" xfId="43792"/>
    <cellStyle name="Normálna 5 3 4 2 3 4 2 5" xfId="54273"/>
    <cellStyle name="Normálna 5 3 4 2 3 4 3" xfId="11765"/>
    <cellStyle name="Normálna 5 3 4 2 3 4 3 2" xfId="43793"/>
    <cellStyle name="Normálna 5 3 4 2 3 4 4" xfId="22572"/>
    <cellStyle name="Normálna 5 3 4 2 3 4 4 2" xfId="43794"/>
    <cellStyle name="Normálna 5 3 4 2 3 4 5" xfId="43795"/>
    <cellStyle name="Normálna 5 3 4 2 3 4 6" xfId="54274"/>
    <cellStyle name="Normálna 5 3 4 2 3 5" xfId="4598"/>
    <cellStyle name="Normálna 5 3 4 2 3 5 2" xfId="12553"/>
    <cellStyle name="Normálna 5 3 4 2 3 5 2 2" xfId="43796"/>
    <cellStyle name="Normálna 5 3 4 2 3 5 3" xfId="22574"/>
    <cellStyle name="Normálna 5 3 4 2 3 5 3 2" xfId="43797"/>
    <cellStyle name="Normálna 5 3 4 2 3 5 4" xfId="43798"/>
    <cellStyle name="Normálna 5 3 4 2 3 5 5" xfId="54275"/>
    <cellStyle name="Normálna 5 3 4 2 3 6" xfId="8596"/>
    <cellStyle name="Normálna 5 3 4 2 3 6 2" xfId="43799"/>
    <cellStyle name="Normálna 5 3 4 2 3 7" xfId="22565"/>
    <cellStyle name="Normálna 5 3 4 2 3 7 2" xfId="43800"/>
    <cellStyle name="Normálna 5 3 4 2 3 8" xfId="43801"/>
    <cellStyle name="Normálna 5 3 4 2 3 9" xfId="54276"/>
    <cellStyle name="Normálna 5 3 4 2 4" xfId="1040"/>
    <cellStyle name="Normálna 5 3 4 2 4 2" xfId="2842"/>
    <cellStyle name="Normálna 5 3 4 2 4 2 2" xfId="7368"/>
    <cellStyle name="Normálna 5 3 4 2 4 2 2 2" xfId="15323"/>
    <cellStyle name="Normálna 5 3 4 2 4 2 2 2 2" xfId="43802"/>
    <cellStyle name="Normálna 5 3 4 2 4 2 2 3" xfId="22577"/>
    <cellStyle name="Normálna 5 3 4 2 4 2 2 3 2" xfId="43803"/>
    <cellStyle name="Normálna 5 3 4 2 4 2 2 4" xfId="43804"/>
    <cellStyle name="Normálna 5 3 4 2 4 2 2 5" xfId="54277"/>
    <cellStyle name="Normálna 5 3 4 2 4 2 3" xfId="10798"/>
    <cellStyle name="Normálna 5 3 4 2 4 2 3 2" xfId="43805"/>
    <cellStyle name="Normálna 5 3 4 2 4 2 4" xfId="22576"/>
    <cellStyle name="Normálna 5 3 4 2 4 2 4 2" xfId="43806"/>
    <cellStyle name="Normálna 5 3 4 2 4 2 5" xfId="43807"/>
    <cellStyle name="Normálna 5 3 4 2 4 2 6" xfId="54278"/>
    <cellStyle name="Normálna 5 3 4 2 4 3" xfId="5792"/>
    <cellStyle name="Normálna 5 3 4 2 4 3 2" xfId="13747"/>
    <cellStyle name="Normálna 5 3 4 2 4 3 2 2" xfId="43808"/>
    <cellStyle name="Normálna 5 3 4 2 4 3 3" xfId="22578"/>
    <cellStyle name="Normálna 5 3 4 2 4 3 3 2" xfId="43809"/>
    <cellStyle name="Normálna 5 3 4 2 4 3 4" xfId="43810"/>
    <cellStyle name="Normálna 5 3 4 2 4 3 5" xfId="54279"/>
    <cellStyle name="Normálna 5 3 4 2 4 4" xfId="8997"/>
    <cellStyle name="Normálna 5 3 4 2 4 4 2" xfId="43811"/>
    <cellStyle name="Normálna 5 3 4 2 4 5" xfId="22575"/>
    <cellStyle name="Normálna 5 3 4 2 4 5 2" xfId="43812"/>
    <cellStyle name="Normálna 5 3 4 2 4 6" xfId="43813"/>
    <cellStyle name="Normálna 5 3 4 2 4 7" xfId="54280"/>
    <cellStyle name="Normálna 5 3 4 2 5" xfId="1850"/>
    <cellStyle name="Normálna 5 3 4 2 5 2" xfId="6583"/>
    <cellStyle name="Normálna 5 3 4 2 5 2 2" xfId="14538"/>
    <cellStyle name="Normálna 5 3 4 2 5 2 2 2" xfId="43814"/>
    <cellStyle name="Normálna 5 3 4 2 5 2 3" xfId="22580"/>
    <cellStyle name="Normálna 5 3 4 2 5 2 3 2" xfId="43815"/>
    <cellStyle name="Normálna 5 3 4 2 5 2 4" xfId="43816"/>
    <cellStyle name="Normálna 5 3 4 2 5 2 5" xfId="54281"/>
    <cellStyle name="Normálna 5 3 4 2 5 3" xfId="9807"/>
    <cellStyle name="Normálna 5 3 4 2 5 3 2" xfId="43817"/>
    <cellStyle name="Normálna 5 3 4 2 5 4" xfId="22579"/>
    <cellStyle name="Normálna 5 3 4 2 5 4 2" xfId="43818"/>
    <cellStyle name="Normálna 5 3 4 2 5 5" xfId="43819"/>
    <cellStyle name="Normálna 5 3 4 2 5 6" xfId="54282"/>
    <cellStyle name="Normálna 5 3 4 2 6" xfId="2674"/>
    <cellStyle name="Normálna 5 3 4 2 6 2" xfId="5001"/>
    <cellStyle name="Normálna 5 3 4 2 6 2 2" xfId="12956"/>
    <cellStyle name="Normálna 5 3 4 2 6 2 2 2" xfId="43820"/>
    <cellStyle name="Normálna 5 3 4 2 6 2 3" xfId="22582"/>
    <cellStyle name="Normálna 5 3 4 2 6 2 3 2" xfId="43821"/>
    <cellStyle name="Normálna 5 3 4 2 6 2 4" xfId="43822"/>
    <cellStyle name="Normálna 5 3 4 2 6 2 5" xfId="54283"/>
    <cellStyle name="Normálna 5 3 4 2 6 3" xfId="10631"/>
    <cellStyle name="Normálna 5 3 4 2 6 3 2" xfId="43823"/>
    <cellStyle name="Normálna 5 3 4 2 6 4" xfId="22581"/>
    <cellStyle name="Normálna 5 3 4 2 6 4 2" xfId="43824"/>
    <cellStyle name="Normálna 5 3 4 2 6 5" xfId="43825"/>
    <cellStyle name="Normálna 5 3 4 2 6 6" xfId="54284"/>
    <cellStyle name="Normálna 5 3 4 2 7" xfId="4208"/>
    <cellStyle name="Normálna 5 3 4 2 7 2" xfId="12163"/>
    <cellStyle name="Normálna 5 3 4 2 7 2 2" xfId="43826"/>
    <cellStyle name="Normálna 5 3 4 2 7 3" xfId="22583"/>
    <cellStyle name="Normálna 5 3 4 2 7 3 2" xfId="43827"/>
    <cellStyle name="Normálna 5 3 4 2 7 4" xfId="43828"/>
    <cellStyle name="Normálna 5 3 4 2 7 5" xfId="54285"/>
    <cellStyle name="Normálna 5 3 4 2 8" xfId="8206"/>
    <cellStyle name="Normálna 5 3 4 2 8 2" xfId="43829"/>
    <cellStyle name="Normálna 5 3 4 2 9" xfId="22544"/>
    <cellStyle name="Normálna 5 3 4 2 9 2" xfId="43830"/>
    <cellStyle name="Normálna 5 3 4 3" xfId="339"/>
    <cellStyle name="Normálna 5 3 4 3 10" xfId="54286"/>
    <cellStyle name="Normálna 5 3 4 3 2" xfId="731"/>
    <cellStyle name="Normálna 5 3 4 3 2 2" xfId="1526"/>
    <cellStyle name="Normálna 5 3 4 3 2 2 2" xfId="3328"/>
    <cellStyle name="Normálna 5 3 4 3 2 2 2 2" xfId="7854"/>
    <cellStyle name="Normálna 5 3 4 3 2 2 2 2 2" xfId="15809"/>
    <cellStyle name="Normálna 5 3 4 3 2 2 2 2 2 2" xfId="43831"/>
    <cellStyle name="Normálna 5 3 4 3 2 2 2 2 3" xfId="22588"/>
    <cellStyle name="Normálna 5 3 4 3 2 2 2 2 3 2" xfId="43832"/>
    <cellStyle name="Normálna 5 3 4 3 2 2 2 2 4" xfId="43833"/>
    <cellStyle name="Normálna 5 3 4 3 2 2 2 2 5" xfId="54287"/>
    <cellStyle name="Normálna 5 3 4 3 2 2 2 3" xfId="11284"/>
    <cellStyle name="Normálna 5 3 4 3 2 2 2 3 2" xfId="43834"/>
    <cellStyle name="Normálna 5 3 4 3 2 2 2 4" xfId="22587"/>
    <cellStyle name="Normálna 5 3 4 3 2 2 2 4 2" xfId="43835"/>
    <cellStyle name="Normálna 5 3 4 3 2 2 2 5" xfId="43836"/>
    <cellStyle name="Normálna 5 3 4 3 2 2 2 6" xfId="54288"/>
    <cellStyle name="Normálna 5 3 4 3 2 2 3" xfId="6278"/>
    <cellStyle name="Normálna 5 3 4 3 2 2 3 2" xfId="14233"/>
    <cellStyle name="Normálna 5 3 4 3 2 2 3 2 2" xfId="43837"/>
    <cellStyle name="Normálna 5 3 4 3 2 2 3 3" xfId="22589"/>
    <cellStyle name="Normálna 5 3 4 3 2 2 3 3 2" xfId="43838"/>
    <cellStyle name="Normálna 5 3 4 3 2 2 3 4" xfId="43839"/>
    <cellStyle name="Normálna 5 3 4 3 2 2 3 5" xfId="54289"/>
    <cellStyle name="Normálna 5 3 4 3 2 2 4" xfId="9483"/>
    <cellStyle name="Normálna 5 3 4 3 2 2 4 2" xfId="43840"/>
    <cellStyle name="Normálna 5 3 4 3 2 2 5" xfId="22586"/>
    <cellStyle name="Normálna 5 3 4 3 2 2 5 2" xfId="43841"/>
    <cellStyle name="Normálna 5 3 4 3 2 2 6" xfId="43842"/>
    <cellStyle name="Normálna 5 3 4 3 2 2 7" xfId="54290"/>
    <cellStyle name="Normálna 5 3 4 3 2 3" xfId="2336"/>
    <cellStyle name="Normálna 5 3 4 3 2 3 2" xfId="7069"/>
    <cellStyle name="Normálna 5 3 4 3 2 3 2 2" xfId="15024"/>
    <cellStyle name="Normálna 5 3 4 3 2 3 2 2 2" xfId="43843"/>
    <cellStyle name="Normálna 5 3 4 3 2 3 2 3" xfId="22591"/>
    <cellStyle name="Normálna 5 3 4 3 2 3 2 3 2" xfId="43844"/>
    <cellStyle name="Normálna 5 3 4 3 2 3 2 4" xfId="43845"/>
    <cellStyle name="Normálna 5 3 4 3 2 3 2 5" xfId="54291"/>
    <cellStyle name="Normálna 5 3 4 3 2 3 3" xfId="10293"/>
    <cellStyle name="Normálna 5 3 4 3 2 3 3 2" xfId="43846"/>
    <cellStyle name="Normálna 5 3 4 3 2 3 4" xfId="22590"/>
    <cellStyle name="Normálna 5 3 4 3 2 3 4 2" xfId="43847"/>
    <cellStyle name="Normálna 5 3 4 3 2 3 5" xfId="43848"/>
    <cellStyle name="Normálna 5 3 4 3 2 3 6" xfId="54292"/>
    <cellStyle name="Normálna 5 3 4 3 2 4" xfId="3808"/>
    <cellStyle name="Normálna 5 3 4 3 2 4 2" xfId="5487"/>
    <cellStyle name="Normálna 5 3 4 3 2 4 2 2" xfId="13442"/>
    <cellStyle name="Normálna 5 3 4 3 2 4 2 2 2" xfId="43849"/>
    <cellStyle name="Normálna 5 3 4 3 2 4 2 3" xfId="22593"/>
    <cellStyle name="Normálna 5 3 4 3 2 4 2 3 2" xfId="43850"/>
    <cellStyle name="Normálna 5 3 4 3 2 4 2 4" xfId="43851"/>
    <cellStyle name="Normálna 5 3 4 3 2 4 2 5" xfId="54293"/>
    <cellStyle name="Normálna 5 3 4 3 2 4 3" xfId="11763"/>
    <cellStyle name="Normálna 5 3 4 3 2 4 3 2" xfId="43852"/>
    <cellStyle name="Normálna 5 3 4 3 2 4 4" xfId="22592"/>
    <cellStyle name="Normálna 5 3 4 3 2 4 4 2" xfId="43853"/>
    <cellStyle name="Normálna 5 3 4 3 2 4 5" xfId="43854"/>
    <cellStyle name="Normálna 5 3 4 3 2 4 6" xfId="54294"/>
    <cellStyle name="Normálna 5 3 4 3 2 5" xfId="4694"/>
    <cellStyle name="Normálna 5 3 4 3 2 5 2" xfId="12649"/>
    <cellStyle name="Normálna 5 3 4 3 2 5 2 2" xfId="43855"/>
    <cellStyle name="Normálna 5 3 4 3 2 5 3" xfId="22594"/>
    <cellStyle name="Normálna 5 3 4 3 2 5 3 2" xfId="43856"/>
    <cellStyle name="Normálna 5 3 4 3 2 5 4" xfId="43857"/>
    <cellStyle name="Normálna 5 3 4 3 2 5 5" xfId="54295"/>
    <cellStyle name="Normálna 5 3 4 3 2 6" xfId="8692"/>
    <cellStyle name="Normálna 5 3 4 3 2 6 2" xfId="43858"/>
    <cellStyle name="Normálna 5 3 4 3 2 7" xfId="22585"/>
    <cellStyle name="Normálna 5 3 4 3 2 7 2" xfId="43859"/>
    <cellStyle name="Normálna 5 3 4 3 2 8" xfId="43860"/>
    <cellStyle name="Normálna 5 3 4 3 2 9" xfId="54296"/>
    <cellStyle name="Normálna 5 3 4 3 3" xfId="1136"/>
    <cellStyle name="Normálna 5 3 4 3 3 2" xfId="2938"/>
    <cellStyle name="Normálna 5 3 4 3 3 2 2" xfId="7464"/>
    <cellStyle name="Normálna 5 3 4 3 3 2 2 2" xfId="15419"/>
    <cellStyle name="Normálna 5 3 4 3 3 2 2 2 2" xfId="43861"/>
    <cellStyle name="Normálna 5 3 4 3 3 2 2 3" xfId="22597"/>
    <cellStyle name="Normálna 5 3 4 3 3 2 2 3 2" xfId="43862"/>
    <cellStyle name="Normálna 5 3 4 3 3 2 2 4" xfId="43863"/>
    <cellStyle name="Normálna 5 3 4 3 3 2 2 5" xfId="54297"/>
    <cellStyle name="Normálna 5 3 4 3 3 2 3" xfId="10894"/>
    <cellStyle name="Normálna 5 3 4 3 3 2 3 2" xfId="43864"/>
    <cellStyle name="Normálna 5 3 4 3 3 2 4" xfId="22596"/>
    <cellStyle name="Normálna 5 3 4 3 3 2 4 2" xfId="43865"/>
    <cellStyle name="Normálna 5 3 4 3 3 2 5" xfId="43866"/>
    <cellStyle name="Normálna 5 3 4 3 3 2 6" xfId="54298"/>
    <cellStyle name="Normálna 5 3 4 3 3 3" xfId="5888"/>
    <cellStyle name="Normálna 5 3 4 3 3 3 2" xfId="13843"/>
    <cellStyle name="Normálna 5 3 4 3 3 3 2 2" xfId="43867"/>
    <cellStyle name="Normálna 5 3 4 3 3 3 3" xfId="22598"/>
    <cellStyle name="Normálna 5 3 4 3 3 3 3 2" xfId="43868"/>
    <cellStyle name="Normálna 5 3 4 3 3 3 4" xfId="43869"/>
    <cellStyle name="Normálna 5 3 4 3 3 3 5" xfId="54299"/>
    <cellStyle name="Normálna 5 3 4 3 3 4" xfId="9093"/>
    <cellStyle name="Normálna 5 3 4 3 3 4 2" xfId="43870"/>
    <cellStyle name="Normálna 5 3 4 3 3 5" xfId="22595"/>
    <cellStyle name="Normálna 5 3 4 3 3 5 2" xfId="43871"/>
    <cellStyle name="Normálna 5 3 4 3 3 6" xfId="43872"/>
    <cellStyle name="Normálna 5 3 4 3 3 7" xfId="54300"/>
    <cellStyle name="Normálna 5 3 4 3 4" xfId="1946"/>
    <cellStyle name="Normálna 5 3 4 3 4 2" xfId="6679"/>
    <cellStyle name="Normálna 5 3 4 3 4 2 2" xfId="14634"/>
    <cellStyle name="Normálna 5 3 4 3 4 2 2 2" xfId="43873"/>
    <cellStyle name="Normálna 5 3 4 3 4 2 3" xfId="22600"/>
    <cellStyle name="Normálna 5 3 4 3 4 2 3 2" xfId="43874"/>
    <cellStyle name="Normálna 5 3 4 3 4 2 4" xfId="43875"/>
    <cellStyle name="Normálna 5 3 4 3 4 2 5" xfId="54301"/>
    <cellStyle name="Normálna 5 3 4 3 4 3" xfId="9903"/>
    <cellStyle name="Normálna 5 3 4 3 4 3 2" xfId="43876"/>
    <cellStyle name="Normálna 5 3 4 3 4 4" xfId="22599"/>
    <cellStyle name="Normálna 5 3 4 3 4 4 2" xfId="43877"/>
    <cellStyle name="Normálna 5 3 4 3 4 5" xfId="43878"/>
    <cellStyle name="Normálna 5 3 4 3 4 6" xfId="54302"/>
    <cellStyle name="Normálna 5 3 4 3 5" xfId="1680"/>
    <cellStyle name="Normálna 5 3 4 3 5 2" xfId="5097"/>
    <cellStyle name="Normálna 5 3 4 3 5 2 2" xfId="13052"/>
    <cellStyle name="Normálna 5 3 4 3 5 2 2 2" xfId="43879"/>
    <cellStyle name="Normálna 5 3 4 3 5 2 3" xfId="22602"/>
    <cellStyle name="Normálna 5 3 4 3 5 2 3 2" xfId="43880"/>
    <cellStyle name="Normálna 5 3 4 3 5 2 4" xfId="43881"/>
    <cellStyle name="Normálna 5 3 4 3 5 2 5" xfId="54303"/>
    <cellStyle name="Normálna 5 3 4 3 5 3" xfId="9637"/>
    <cellStyle name="Normálna 5 3 4 3 5 3 2" xfId="43882"/>
    <cellStyle name="Normálna 5 3 4 3 5 4" xfId="22601"/>
    <cellStyle name="Normálna 5 3 4 3 5 4 2" xfId="43883"/>
    <cellStyle name="Normálna 5 3 4 3 5 5" xfId="43884"/>
    <cellStyle name="Normálna 5 3 4 3 5 6" xfId="54304"/>
    <cellStyle name="Normálna 5 3 4 3 6" xfId="4304"/>
    <cellStyle name="Normálna 5 3 4 3 6 2" xfId="12259"/>
    <cellStyle name="Normálna 5 3 4 3 6 2 2" xfId="43885"/>
    <cellStyle name="Normálna 5 3 4 3 6 3" xfId="22603"/>
    <cellStyle name="Normálna 5 3 4 3 6 3 2" xfId="43886"/>
    <cellStyle name="Normálna 5 3 4 3 6 4" xfId="43887"/>
    <cellStyle name="Normálna 5 3 4 3 6 5" xfId="54305"/>
    <cellStyle name="Normálna 5 3 4 3 7" xfId="8302"/>
    <cellStyle name="Normálna 5 3 4 3 7 2" xfId="43888"/>
    <cellStyle name="Normálna 5 3 4 3 8" xfId="22584"/>
    <cellStyle name="Normálna 5 3 4 3 8 2" xfId="43889"/>
    <cellStyle name="Normálna 5 3 4 3 9" xfId="43890"/>
    <cellStyle name="Normálna 5 3 4 4" xfId="538"/>
    <cellStyle name="Normálna 5 3 4 4 2" xfId="1333"/>
    <cellStyle name="Normálna 5 3 4 4 2 2" xfId="3135"/>
    <cellStyle name="Normálna 5 3 4 4 2 2 2" xfId="7661"/>
    <cellStyle name="Normálna 5 3 4 4 2 2 2 2" xfId="15616"/>
    <cellStyle name="Normálna 5 3 4 4 2 2 2 2 2" xfId="43891"/>
    <cellStyle name="Normálna 5 3 4 4 2 2 2 3" xfId="22607"/>
    <cellStyle name="Normálna 5 3 4 4 2 2 2 3 2" xfId="43892"/>
    <cellStyle name="Normálna 5 3 4 4 2 2 2 4" xfId="43893"/>
    <cellStyle name="Normálna 5 3 4 4 2 2 2 5" xfId="54306"/>
    <cellStyle name="Normálna 5 3 4 4 2 2 3" xfId="11091"/>
    <cellStyle name="Normálna 5 3 4 4 2 2 3 2" xfId="43894"/>
    <cellStyle name="Normálna 5 3 4 4 2 2 4" xfId="22606"/>
    <cellStyle name="Normálna 5 3 4 4 2 2 4 2" xfId="43895"/>
    <cellStyle name="Normálna 5 3 4 4 2 2 5" xfId="43896"/>
    <cellStyle name="Normálna 5 3 4 4 2 2 6" xfId="54307"/>
    <cellStyle name="Normálna 5 3 4 4 2 3" xfId="6085"/>
    <cellStyle name="Normálna 5 3 4 4 2 3 2" xfId="14040"/>
    <cellStyle name="Normálna 5 3 4 4 2 3 2 2" xfId="43897"/>
    <cellStyle name="Normálna 5 3 4 4 2 3 3" xfId="22608"/>
    <cellStyle name="Normálna 5 3 4 4 2 3 3 2" xfId="43898"/>
    <cellStyle name="Normálna 5 3 4 4 2 3 4" xfId="43899"/>
    <cellStyle name="Normálna 5 3 4 4 2 3 5" xfId="54308"/>
    <cellStyle name="Normálna 5 3 4 4 2 4" xfId="9290"/>
    <cellStyle name="Normálna 5 3 4 4 2 4 2" xfId="43900"/>
    <cellStyle name="Normálna 5 3 4 4 2 5" xfId="22605"/>
    <cellStyle name="Normálna 5 3 4 4 2 5 2" xfId="43901"/>
    <cellStyle name="Normálna 5 3 4 4 2 6" xfId="43902"/>
    <cellStyle name="Normálna 5 3 4 4 2 7" xfId="54309"/>
    <cellStyle name="Normálna 5 3 4 4 3" xfId="2143"/>
    <cellStyle name="Normálna 5 3 4 4 3 2" xfId="6876"/>
    <cellStyle name="Normálna 5 3 4 4 3 2 2" xfId="14831"/>
    <cellStyle name="Normálna 5 3 4 4 3 2 2 2" xfId="43903"/>
    <cellStyle name="Normálna 5 3 4 4 3 2 3" xfId="22610"/>
    <cellStyle name="Normálna 5 3 4 4 3 2 3 2" xfId="43904"/>
    <cellStyle name="Normálna 5 3 4 4 3 2 4" xfId="43905"/>
    <cellStyle name="Normálna 5 3 4 4 3 2 5" xfId="54310"/>
    <cellStyle name="Normálna 5 3 4 4 3 3" xfId="10100"/>
    <cellStyle name="Normálna 5 3 4 4 3 3 2" xfId="43906"/>
    <cellStyle name="Normálna 5 3 4 4 3 4" xfId="22609"/>
    <cellStyle name="Normálna 5 3 4 4 3 4 2" xfId="43907"/>
    <cellStyle name="Normálna 5 3 4 4 3 5" xfId="43908"/>
    <cellStyle name="Normálna 5 3 4 4 3 6" xfId="54311"/>
    <cellStyle name="Normálna 5 3 4 4 4" xfId="3902"/>
    <cellStyle name="Normálna 5 3 4 4 4 2" xfId="5294"/>
    <cellStyle name="Normálna 5 3 4 4 4 2 2" xfId="13249"/>
    <cellStyle name="Normálna 5 3 4 4 4 2 2 2" xfId="43909"/>
    <cellStyle name="Normálna 5 3 4 4 4 2 3" xfId="22612"/>
    <cellStyle name="Normálna 5 3 4 4 4 2 3 2" xfId="43910"/>
    <cellStyle name="Normálna 5 3 4 4 4 2 4" xfId="43911"/>
    <cellStyle name="Normálna 5 3 4 4 4 2 5" xfId="54312"/>
    <cellStyle name="Normálna 5 3 4 4 4 3" xfId="11857"/>
    <cellStyle name="Normálna 5 3 4 4 4 3 2" xfId="43912"/>
    <cellStyle name="Normálna 5 3 4 4 4 4" xfId="22611"/>
    <cellStyle name="Normálna 5 3 4 4 4 4 2" xfId="43913"/>
    <cellStyle name="Normálna 5 3 4 4 4 5" xfId="43914"/>
    <cellStyle name="Normálna 5 3 4 4 4 6" xfId="54313"/>
    <cellStyle name="Normálna 5 3 4 4 5" xfId="4501"/>
    <cellStyle name="Normálna 5 3 4 4 5 2" xfId="12456"/>
    <cellStyle name="Normálna 5 3 4 4 5 2 2" xfId="43915"/>
    <cellStyle name="Normálna 5 3 4 4 5 3" xfId="22613"/>
    <cellStyle name="Normálna 5 3 4 4 5 3 2" xfId="43916"/>
    <cellStyle name="Normálna 5 3 4 4 5 4" xfId="43917"/>
    <cellStyle name="Normálna 5 3 4 4 5 5" xfId="54314"/>
    <cellStyle name="Normálna 5 3 4 4 6" xfId="8499"/>
    <cellStyle name="Normálna 5 3 4 4 6 2" xfId="43918"/>
    <cellStyle name="Normálna 5 3 4 4 7" xfId="22604"/>
    <cellStyle name="Normálna 5 3 4 4 7 2" xfId="43919"/>
    <cellStyle name="Normálna 5 3 4 4 8" xfId="43920"/>
    <cellStyle name="Normálna 5 3 4 4 9" xfId="54315"/>
    <cellStyle name="Normálna 5 3 4 5" xfId="943"/>
    <cellStyle name="Normálna 5 3 4 5 2" xfId="2745"/>
    <cellStyle name="Normálna 5 3 4 5 2 2" xfId="7271"/>
    <cellStyle name="Normálna 5 3 4 5 2 2 2" xfId="15226"/>
    <cellStyle name="Normálna 5 3 4 5 2 2 2 2" xfId="43921"/>
    <cellStyle name="Normálna 5 3 4 5 2 2 3" xfId="22616"/>
    <cellStyle name="Normálna 5 3 4 5 2 2 3 2" xfId="43922"/>
    <cellStyle name="Normálna 5 3 4 5 2 2 4" xfId="43923"/>
    <cellStyle name="Normálna 5 3 4 5 2 2 5" xfId="54316"/>
    <cellStyle name="Normálna 5 3 4 5 2 3" xfId="10701"/>
    <cellStyle name="Normálna 5 3 4 5 2 3 2" xfId="43924"/>
    <cellStyle name="Normálna 5 3 4 5 2 4" xfId="22615"/>
    <cellStyle name="Normálna 5 3 4 5 2 4 2" xfId="43925"/>
    <cellStyle name="Normálna 5 3 4 5 2 5" xfId="43926"/>
    <cellStyle name="Normálna 5 3 4 5 2 6" xfId="54317"/>
    <cellStyle name="Normálna 5 3 4 5 3" xfId="5695"/>
    <cellStyle name="Normálna 5 3 4 5 3 2" xfId="13650"/>
    <cellStyle name="Normálna 5 3 4 5 3 2 2" xfId="43927"/>
    <cellStyle name="Normálna 5 3 4 5 3 3" xfId="22617"/>
    <cellStyle name="Normálna 5 3 4 5 3 3 2" xfId="43928"/>
    <cellStyle name="Normálna 5 3 4 5 3 4" xfId="43929"/>
    <cellStyle name="Normálna 5 3 4 5 3 5" xfId="54318"/>
    <cellStyle name="Normálna 5 3 4 5 4" xfId="8900"/>
    <cellStyle name="Normálna 5 3 4 5 4 2" xfId="43930"/>
    <cellStyle name="Normálna 5 3 4 5 5" xfId="22614"/>
    <cellStyle name="Normálna 5 3 4 5 5 2" xfId="43931"/>
    <cellStyle name="Normálna 5 3 4 5 6" xfId="43932"/>
    <cellStyle name="Normálna 5 3 4 5 7" xfId="54319"/>
    <cellStyle name="Normálna 5 3 4 6" xfId="1752"/>
    <cellStyle name="Normálna 5 3 4 6 2" xfId="6486"/>
    <cellStyle name="Normálna 5 3 4 6 2 2" xfId="14441"/>
    <cellStyle name="Normálna 5 3 4 6 2 2 2" xfId="43933"/>
    <cellStyle name="Normálna 5 3 4 6 2 3" xfId="22619"/>
    <cellStyle name="Normálna 5 3 4 6 2 3 2" xfId="43934"/>
    <cellStyle name="Normálna 5 3 4 6 2 4" xfId="43935"/>
    <cellStyle name="Normálna 5 3 4 6 2 5" xfId="54320"/>
    <cellStyle name="Normálna 5 3 4 6 3" xfId="9709"/>
    <cellStyle name="Normálna 5 3 4 6 3 2" xfId="43936"/>
    <cellStyle name="Normálna 5 3 4 6 4" xfId="22618"/>
    <cellStyle name="Normálna 5 3 4 6 4 2" xfId="43937"/>
    <cellStyle name="Normálna 5 3 4 6 5" xfId="43938"/>
    <cellStyle name="Normálna 5 3 4 6 6" xfId="54321"/>
    <cellStyle name="Normálna 5 3 4 7" xfId="3977"/>
    <cellStyle name="Normálna 5 3 4 7 2" xfId="4904"/>
    <cellStyle name="Normálna 5 3 4 7 2 2" xfId="12859"/>
    <cellStyle name="Normálna 5 3 4 7 2 2 2" xfId="43939"/>
    <cellStyle name="Normálna 5 3 4 7 2 3" xfId="22621"/>
    <cellStyle name="Normálna 5 3 4 7 2 3 2" xfId="43940"/>
    <cellStyle name="Normálna 5 3 4 7 2 4" xfId="43941"/>
    <cellStyle name="Normálna 5 3 4 7 2 5" xfId="54322"/>
    <cellStyle name="Normálna 5 3 4 7 3" xfId="11932"/>
    <cellStyle name="Normálna 5 3 4 7 3 2" xfId="43942"/>
    <cellStyle name="Normálna 5 3 4 7 4" xfId="22620"/>
    <cellStyle name="Normálna 5 3 4 7 4 2" xfId="43943"/>
    <cellStyle name="Normálna 5 3 4 7 5" xfId="43944"/>
    <cellStyle name="Normálna 5 3 4 7 6" xfId="54323"/>
    <cellStyle name="Normálna 5 3 4 8" xfId="4111"/>
    <cellStyle name="Normálna 5 3 4 8 2" xfId="12066"/>
    <cellStyle name="Normálna 5 3 4 8 2 2" xfId="43945"/>
    <cellStyle name="Normálna 5 3 4 8 3" xfId="22622"/>
    <cellStyle name="Normálna 5 3 4 8 3 2" xfId="43946"/>
    <cellStyle name="Normálna 5 3 4 8 4" xfId="43947"/>
    <cellStyle name="Normálna 5 3 4 8 5" xfId="54324"/>
    <cellStyle name="Normálna 5 3 4 9" xfId="8109"/>
    <cellStyle name="Normálna 5 3 4 9 2" xfId="43948"/>
    <cellStyle name="Normálna 5 3 5" xfId="195"/>
    <cellStyle name="Normálna 5 3 5 10" xfId="43949"/>
    <cellStyle name="Normálna 5 3 5 11" xfId="54325"/>
    <cellStyle name="Normálna 5 3 5 2" xfId="394"/>
    <cellStyle name="Normálna 5 3 5 2 10" xfId="54326"/>
    <cellStyle name="Normálna 5 3 5 2 2" xfId="786"/>
    <cellStyle name="Normálna 5 3 5 2 2 2" xfId="1581"/>
    <cellStyle name="Normálna 5 3 5 2 2 2 2" xfId="3383"/>
    <cellStyle name="Normálna 5 3 5 2 2 2 2 2" xfId="7909"/>
    <cellStyle name="Normálna 5 3 5 2 2 2 2 2 2" xfId="15864"/>
    <cellStyle name="Normálna 5 3 5 2 2 2 2 2 2 2" xfId="43950"/>
    <cellStyle name="Normálna 5 3 5 2 2 2 2 2 3" xfId="22628"/>
    <cellStyle name="Normálna 5 3 5 2 2 2 2 2 3 2" xfId="43951"/>
    <cellStyle name="Normálna 5 3 5 2 2 2 2 2 4" xfId="43952"/>
    <cellStyle name="Normálna 5 3 5 2 2 2 2 2 5" xfId="54327"/>
    <cellStyle name="Normálna 5 3 5 2 2 2 2 3" xfId="11339"/>
    <cellStyle name="Normálna 5 3 5 2 2 2 2 3 2" xfId="43953"/>
    <cellStyle name="Normálna 5 3 5 2 2 2 2 4" xfId="22627"/>
    <cellStyle name="Normálna 5 3 5 2 2 2 2 4 2" xfId="43954"/>
    <cellStyle name="Normálna 5 3 5 2 2 2 2 5" xfId="43955"/>
    <cellStyle name="Normálna 5 3 5 2 2 2 2 6" xfId="54328"/>
    <cellStyle name="Normálna 5 3 5 2 2 2 3" xfId="6333"/>
    <cellStyle name="Normálna 5 3 5 2 2 2 3 2" xfId="14288"/>
    <cellStyle name="Normálna 5 3 5 2 2 2 3 2 2" xfId="43956"/>
    <cellStyle name="Normálna 5 3 5 2 2 2 3 3" xfId="22629"/>
    <cellStyle name="Normálna 5 3 5 2 2 2 3 3 2" xfId="43957"/>
    <cellStyle name="Normálna 5 3 5 2 2 2 3 4" xfId="43958"/>
    <cellStyle name="Normálna 5 3 5 2 2 2 3 5" xfId="54329"/>
    <cellStyle name="Normálna 5 3 5 2 2 2 4" xfId="9538"/>
    <cellStyle name="Normálna 5 3 5 2 2 2 4 2" xfId="43959"/>
    <cellStyle name="Normálna 5 3 5 2 2 2 5" xfId="22626"/>
    <cellStyle name="Normálna 5 3 5 2 2 2 5 2" xfId="43960"/>
    <cellStyle name="Normálna 5 3 5 2 2 2 6" xfId="43961"/>
    <cellStyle name="Normálna 5 3 5 2 2 2 7" xfId="54330"/>
    <cellStyle name="Normálna 5 3 5 2 2 3" xfId="2391"/>
    <cellStyle name="Normálna 5 3 5 2 2 3 2" xfId="7124"/>
    <cellStyle name="Normálna 5 3 5 2 2 3 2 2" xfId="15079"/>
    <cellStyle name="Normálna 5 3 5 2 2 3 2 2 2" xfId="43962"/>
    <cellStyle name="Normálna 5 3 5 2 2 3 2 3" xfId="22631"/>
    <cellStyle name="Normálna 5 3 5 2 2 3 2 3 2" xfId="43963"/>
    <cellStyle name="Normálna 5 3 5 2 2 3 2 4" xfId="43964"/>
    <cellStyle name="Normálna 5 3 5 2 2 3 2 5" xfId="54331"/>
    <cellStyle name="Normálna 5 3 5 2 2 3 3" xfId="10348"/>
    <cellStyle name="Normálna 5 3 5 2 2 3 3 2" xfId="43965"/>
    <cellStyle name="Normálna 5 3 5 2 2 3 4" xfId="22630"/>
    <cellStyle name="Normálna 5 3 5 2 2 3 4 2" xfId="43966"/>
    <cellStyle name="Normálna 5 3 5 2 2 3 5" xfId="43967"/>
    <cellStyle name="Normálna 5 3 5 2 2 3 6" xfId="54332"/>
    <cellStyle name="Normálna 5 3 5 2 2 4" xfId="3856"/>
    <cellStyle name="Normálna 5 3 5 2 2 4 2" xfId="5542"/>
    <cellStyle name="Normálna 5 3 5 2 2 4 2 2" xfId="13497"/>
    <cellStyle name="Normálna 5 3 5 2 2 4 2 2 2" xfId="43968"/>
    <cellStyle name="Normálna 5 3 5 2 2 4 2 3" xfId="22633"/>
    <cellStyle name="Normálna 5 3 5 2 2 4 2 3 2" xfId="43969"/>
    <cellStyle name="Normálna 5 3 5 2 2 4 2 4" xfId="43970"/>
    <cellStyle name="Normálna 5 3 5 2 2 4 2 5" xfId="54333"/>
    <cellStyle name="Normálna 5 3 5 2 2 4 3" xfId="11811"/>
    <cellStyle name="Normálna 5 3 5 2 2 4 3 2" xfId="43971"/>
    <cellStyle name="Normálna 5 3 5 2 2 4 4" xfId="22632"/>
    <cellStyle name="Normálna 5 3 5 2 2 4 4 2" xfId="43972"/>
    <cellStyle name="Normálna 5 3 5 2 2 4 5" xfId="43973"/>
    <cellStyle name="Normálna 5 3 5 2 2 4 6" xfId="54334"/>
    <cellStyle name="Normálna 5 3 5 2 2 5" xfId="4749"/>
    <cellStyle name="Normálna 5 3 5 2 2 5 2" xfId="12704"/>
    <cellStyle name="Normálna 5 3 5 2 2 5 2 2" xfId="43974"/>
    <cellStyle name="Normálna 5 3 5 2 2 5 3" xfId="22634"/>
    <cellStyle name="Normálna 5 3 5 2 2 5 3 2" xfId="43975"/>
    <cellStyle name="Normálna 5 3 5 2 2 5 4" xfId="43976"/>
    <cellStyle name="Normálna 5 3 5 2 2 5 5" xfId="54335"/>
    <cellStyle name="Normálna 5 3 5 2 2 6" xfId="8747"/>
    <cellStyle name="Normálna 5 3 5 2 2 6 2" xfId="43977"/>
    <cellStyle name="Normálna 5 3 5 2 2 7" xfId="22625"/>
    <cellStyle name="Normálna 5 3 5 2 2 7 2" xfId="43978"/>
    <cellStyle name="Normálna 5 3 5 2 2 8" xfId="43979"/>
    <cellStyle name="Normálna 5 3 5 2 2 9" xfId="54336"/>
    <cellStyle name="Normálna 5 3 5 2 3" xfId="1191"/>
    <cellStyle name="Normálna 5 3 5 2 3 2" xfId="2993"/>
    <cellStyle name="Normálna 5 3 5 2 3 2 2" xfId="7519"/>
    <cellStyle name="Normálna 5 3 5 2 3 2 2 2" xfId="15474"/>
    <cellStyle name="Normálna 5 3 5 2 3 2 2 2 2" xfId="43980"/>
    <cellStyle name="Normálna 5 3 5 2 3 2 2 3" xfId="22637"/>
    <cellStyle name="Normálna 5 3 5 2 3 2 2 3 2" xfId="43981"/>
    <cellStyle name="Normálna 5 3 5 2 3 2 2 4" xfId="43982"/>
    <cellStyle name="Normálna 5 3 5 2 3 2 2 5" xfId="54337"/>
    <cellStyle name="Normálna 5 3 5 2 3 2 3" xfId="10949"/>
    <cellStyle name="Normálna 5 3 5 2 3 2 3 2" xfId="43983"/>
    <cellStyle name="Normálna 5 3 5 2 3 2 4" xfId="22636"/>
    <cellStyle name="Normálna 5 3 5 2 3 2 4 2" xfId="43984"/>
    <cellStyle name="Normálna 5 3 5 2 3 2 5" xfId="43985"/>
    <cellStyle name="Normálna 5 3 5 2 3 2 6" xfId="54338"/>
    <cellStyle name="Normálna 5 3 5 2 3 3" xfId="5943"/>
    <cellStyle name="Normálna 5 3 5 2 3 3 2" xfId="13898"/>
    <cellStyle name="Normálna 5 3 5 2 3 3 2 2" xfId="43986"/>
    <cellStyle name="Normálna 5 3 5 2 3 3 3" xfId="22638"/>
    <cellStyle name="Normálna 5 3 5 2 3 3 3 2" xfId="43987"/>
    <cellStyle name="Normálna 5 3 5 2 3 3 4" xfId="43988"/>
    <cellStyle name="Normálna 5 3 5 2 3 3 5" xfId="54339"/>
    <cellStyle name="Normálna 5 3 5 2 3 4" xfId="9148"/>
    <cellStyle name="Normálna 5 3 5 2 3 4 2" xfId="43989"/>
    <cellStyle name="Normálna 5 3 5 2 3 5" xfId="22635"/>
    <cellStyle name="Normálna 5 3 5 2 3 5 2" xfId="43990"/>
    <cellStyle name="Normálna 5 3 5 2 3 6" xfId="43991"/>
    <cellStyle name="Normálna 5 3 5 2 3 7" xfId="54340"/>
    <cellStyle name="Normálna 5 3 5 2 4" xfId="2001"/>
    <cellStyle name="Normálna 5 3 5 2 4 2" xfId="6734"/>
    <cellStyle name="Normálna 5 3 5 2 4 2 2" xfId="14689"/>
    <cellStyle name="Normálna 5 3 5 2 4 2 2 2" xfId="43992"/>
    <cellStyle name="Normálna 5 3 5 2 4 2 3" xfId="22640"/>
    <cellStyle name="Normálna 5 3 5 2 4 2 3 2" xfId="43993"/>
    <cellStyle name="Normálna 5 3 5 2 4 2 4" xfId="43994"/>
    <cellStyle name="Normálna 5 3 5 2 4 2 5" xfId="54341"/>
    <cellStyle name="Normálna 5 3 5 2 4 3" xfId="9958"/>
    <cellStyle name="Normálna 5 3 5 2 4 3 2" xfId="43995"/>
    <cellStyle name="Normálna 5 3 5 2 4 4" xfId="22639"/>
    <cellStyle name="Normálna 5 3 5 2 4 4 2" xfId="43996"/>
    <cellStyle name="Normálna 5 3 5 2 4 5" xfId="43997"/>
    <cellStyle name="Normálna 5 3 5 2 4 6" xfId="54342"/>
    <cellStyle name="Normálna 5 3 5 2 5" xfId="3916"/>
    <cellStyle name="Normálna 5 3 5 2 5 2" xfId="5152"/>
    <cellStyle name="Normálna 5 3 5 2 5 2 2" xfId="13107"/>
    <cellStyle name="Normálna 5 3 5 2 5 2 2 2" xfId="43998"/>
    <cellStyle name="Normálna 5 3 5 2 5 2 3" xfId="22642"/>
    <cellStyle name="Normálna 5 3 5 2 5 2 3 2" xfId="43999"/>
    <cellStyle name="Normálna 5 3 5 2 5 2 4" xfId="44000"/>
    <cellStyle name="Normálna 5 3 5 2 5 2 5" xfId="54343"/>
    <cellStyle name="Normálna 5 3 5 2 5 3" xfId="11871"/>
    <cellStyle name="Normálna 5 3 5 2 5 3 2" xfId="44001"/>
    <cellStyle name="Normálna 5 3 5 2 5 4" xfId="22641"/>
    <cellStyle name="Normálna 5 3 5 2 5 4 2" xfId="44002"/>
    <cellStyle name="Normálna 5 3 5 2 5 5" xfId="44003"/>
    <cellStyle name="Normálna 5 3 5 2 5 6" xfId="54344"/>
    <cellStyle name="Normálna 5 3 5 2 6" xfId="4359"/>
    <cellStyle name="Normálna 5 3 5 2 6 2" xfId="12314"/>
    <cellStyle name="Normálna 5 3 5 2 6 2 2" xfId="44004"/>
    <cellStyle name="Normálna 5 3 5 2 6 3" xfId="22643"/>
    <cellStyle name="Normálna 5 3 5 2 6 3 2" xfId="44005"/>
    <cellStyle name="Normálna 5 3 5 2 6 4" xfId="44006"/>
    <cellStyle name="Normálna 5 3 5 2 6 5" xfId="54345"/>
    <cellStyle name="Normálna 5 3 5 2 7" xfId="8357"/>
    <cellStyle name="Normálna 5 3 5 2 7 2" xfId="44007"/>
    <cellStyle name="Normálna 5 3 5 2 8" xfId="22624"/>
    <cellStyle name="Normálna 5 3 5 2 8 2" xfId="44008"/>
    <cellStyle name="Normálna 5 3 5 2 9" xfId="44009"/>
    <cellStyle name="Normálna 5 3 5 3" xfId="593"/>
    <cellStyle name="Normálna 5 3 5 3 2" xfId="1388"/>
    <cellStyle name="Normálna 5 3 5 3 2 2" xfId="3190"/>
    <cellStyle name="Normálna 5 3 5 3 2 2 2" xfId="7716"/>
    <cellStyle name="Normálna 5 3 5 3 2 2 2 2" xfId="15671"/>
    <cellStyle name="Normálna 5 3 5 3 2 2 2 2 2" xfId="44010"/>
    <cellStyle name="Normálna 5 3 5 3 2 2 2 3" xfId="22647"/>
    <cellStyle name="Normálna 5 3 5 3 2 2 2 3 2" xfId="44011"/>
    <cellStyle name="Normálna 5 3 5 3 2 2 2 4" xfId="44012"/>
    <cellStyle name="Normálna 5 3 5 3 2 2 2 5" xfId="54346"/>
    <cellStyle name="Normálna 5 3 5 3 2 2 3" xfId="11146"/>
    <cellStyle name="Normálna 5 3 5 3 2 2 3 2" xfId="44013"/>
    <cellStyle name="Normálna 5 3 5 3 2 2 4" xfId="22646"/>
    <cellStyle name="Normálna 5 3 5 3 2 2 4 2" xfId="44014"/>
    <cellStyle name="Normálna 5 3 5 3 2 2 5" xfId="44015"/>
    <cellStyle name="Normálna 5 3 5 3 2 2 6" xfId="54347"/>
    <cellStyle name="Normálna 5 3 5 3 2 3" xfId="6140"/>
    <cellStyle name="Normálna 5 3 5 3 2 3 2" xfId="14095"/>
    <cellStyle name="Normálna 5 3 5 3 2 3 2 2" xfId="44016"/>
    <cellStyle name="Normálna 5 3 5 3 2 3 3" xfId="22648"/>
    <cellStyle name="Normálna 5 3 5 3 2 3 3 2" xfId="44017"/>
    <cellStyle name="Normálna 5 3 5 3 2 3 4" xfId="44018"/>
    <cellStyle name="Normálna 5 3 5 3 2 3 5" xfId="54348"/>
    <cellStyle name="Normálna 5 3 5 3 2 4" xfId="9345"/>
    <cellStyle name="Normálna 5 3 5 3 2 4 2" xfId="44019"/>
    <cellStyle name="Normálna 5 3 5 3 2 5" xfId="22645"/>
    <cellStyle name="Normálna 5 3 5 3 2 5 2" xfId="44020"/>
    <cellStyle name="Normálna 5 3 5 3 2 6" xfId="44021"/>
    <cellStyle name="Normálna 5 3 5 3 2 7" xfId="54349"/>
    <cellStyle name="Normálna 5 3 5 3 3" xfId="2198"/>
    <cellStyle name="Normálna 5 3 5 3 3 2" xfId="6931"/>
    <cellStyle name="Normálna 5 3 5 3 3 2 2" xfId="14886"/>
    <cellStyle name="Normálna 5 3 5 3 3 2 2 2" xfId="44022"/>
    <cellStyle name="Normálna 5 3 5 3 3 2 3" xfId="22650"/>
    <cellStyle name="Normálna 5 3 5 3 3 2 3 2" xfId="44023"/>
    <cellStyle name="Normálna 5 3 5 3 3 2 4" xfId="44024"/>
    <cellStyle name="Normálna 5 3 5 3 3 2 5" xfId="54350"/>
    <cellStyle name="Normálna 5 3 5 3 3 3" xfId="10155"/>
    <cellStyle name="Normálna 5 3 5 3 3 3 2" xfId="44025"/>
    <cellStyle name="Normálna 5 3 5 3 3 4" xfId="22649"/>
    <cellStyle name="Normálna 5 3 5 3 3 4 2" xfId="44026"/>
    <cellStyle name="Normálna 5 3 5 3 3 5" xfId="44027"/>
    <cellStyle name="Normálna 5 3 5 3 3 6" xfId="54351"/>
    <cellStyle name="Normálna 5 3 5 3 4" xfId="3492"/>
    <cellStyle name="Normálna 5 3 5 3 4 2" xfId="5349"/>
    <cellStyle name="Normálna 5 3 5 3 4 2 2" xfId="13304"/>
    <cellStyle name="Normálna 5 3 5 3 4 2 2 2" xfId="44028"/>
    <cellStyle name="Normálna 5 3 5 3 4 2 3" xfId="22652"/>
    <cellStyle name="Normálna 5 3 5 3 4 2 3 2" xfId="44029"/>
    <cellStyle name="Normálna 5 3 5 3 4 2 4" xfId="44030"/>
    <cellStyle name="Normálna 5 3 5 3 4 2 5" xfId="54352"/>
    <cellStyle name="Normálna 5 3 5 3 4 3" xfId="11448"/>
    <cellStyle name="Normálna 5 3 5 3 4 3 2" xfId="44031"/>
    <cellStyle name="Normálna 5 3 5 3 4 4" xfId="22651"/>
    <cellStyle name="Normálna 5 3 5 3 4 4 2" xfId="44032"/>
    <cellStyle name="Normálna 5 3 5 3 4 5" xfId="44033"/>
    <cellStyle name="Normálna 5 3 5 3 4 6" xfId="54353"/>
    <cellStyle name="Normálna 5 3 5 3 5" xfId="4556"/>
    <cellStyle name="Normálna 5 3 5 3 5 2" xfId="12511"/>
    <cellStyle name="Normálna 5 3 5 3 5 2 2" xfId="44034"/>
    <cellStyle name="Normálna 5 3 5 3 5 3" xfId="22653"/>
    <cellStyle name="Normálna 5 3 5 3 5 3 2" xfId="44035"/>
    <cellStyle name="Normálna 5 3 5 3 5 4" xfId="44036"/>
    <cellStyle name="Normálna 5 3 5 3 5 5" xfId="54354"/>
    <cellStyle name="Normálna 5 3 5 3 6" xfId="8554"/>
    <cellStyle name="Normálna 5 3 5 3 6 2" xfId="44037"/>
    <cellStyle name="Normálna 5 3 5 3 7" xfId="22644"/>
    <cellStyle name="Normálna 5 3 5 3 7 2" xfId="44038"/>
    <cellStyle name="Normálna 5 3 5 3 8" xfId="44039"/>
    <cellStyle name="Normálna 5 3 5 3 9" xfId="54355"/>
    <cellStyle name="Normálna 5 3 5 4" xfId="998"/>
    <cellStyle name="Normálna 5 3 5 4 2" xfId="2800"/>
    <cellStyle name="Normálna 5 3 5 4 2 2" xfId="7326"/>
    <cellStyle name="Normálna 5 3 5 4 2 2 2" xfId="15281"/>
    <cellStyle name="Normálna 5 3 5 4 2 2 2 2" xfId="44040"/>
    <cellStyle name="Normálna 5 3 5 4 2 2 3" xfId="22656"/>
    <cellStyle name="Normálna 5 3 5 4 2 2 3 2" xfId="44041"/>
    <cellStyle name="Normálna 5 3 5 4 2 2 4" xfId="44042"/>
    <cellStyle name="Normálna 5 3 5 4 2 2 5" xfId="54356"/>
    <cellStyle name="Normálna 5 3 5 4 2 3" xfId="10756"/>
    <cellStyle name="Normálna 5 3 5 4 2 3 2" xfId="44043"/>
    <cellStyle name="Normálna 5 3 5 4 2 4" xfId="22655"/>
    <cellStyle name="Normálna 5 3 5 4 2 4 2" xfId="44044"/>
    <cellStyle name="Normálna 5 3 5 4 2 5" xfId="44045"/>
    <cellStyle name="Normálna 5 3 5 4 2 6" xfId="54357"/>
    <cellStyle name="Normálna 5 3 5 4 3" xfId="5750"/>
    <cellStyle name="Normálna 5 3 5 4 3 2" xfId="13705"/>
    <cellStyle name="Normálna 5 3 5 4 3 2 2" xfId="44046"/>
    <cellStyle name="Normálna 5 3 5 4 3 3" xfId="22657"/>
    <cellStyle name="Normálna 5 3 5 4 3 3 2" xfId="44047"/>
    <cellStyle name="Normálna 5 3 5 4 3 4" xfId="44048"/>
    <cellStyle name="Normálna 5 3 5 4 3 5" xfId="54358"/>
    <cellStyle name="Normálna 5 3 5 4 4" xfId="8955"/>
    <cellStyle name="Normálna 5 3 5 4 4 2" xfId="44049"/>
    <cellStyle name="Normálna 5 3 5 4 5" xfId="22654"/>
    <cellStyle name="Normálna 5 3 5 4 5 2" xfId="44050"/>
    <cellStyle name="Normálna 5 3 5 4 6" xfId="44051"/>
    <cellStyle name="Normálna 5 3 5 4 7" xfId="54359"/>
    <cellStyle name="Normálna 5 3 5 5" xfId="1808"/>
    <cellStyle name="Normálna 5 3 5 5 2" xfId="6541"/>
    <cellStyle name="Normálna 5 3 5 5 2 2" xfId="14496"/>
    <cellStyle name="Normálna 5 3 5 5 2 2 2" xfId="44052"/>
    <cellStyle name="Normálna 5 3 5 5 2 3" xfId="22659"/>
    <cellStyle name="Normálna 5 3 5 5 2 3 2" xfId="44053"/>
    <cellStyle name="Normálna 5 3 5 5 2 4" xfId="44054"/>
    <cellStyle name="Normálna 5 3 5 5 2 5" xfId="54360"/>
    <cellStyle name="Normálna 5 3 5 5 3" xfId="9765"/>
    <cellStyle name="Normálna 5 3 5 5 3 2" xfId="44055"/>
    <cellStyle name="Normálna 5 3 5 5 4" xfId="22658"/>
    <cellStyle name="Normálna 5 3 5 5 4 2" xfId="44056"/>
    <cellStyle name="Normálna 5 3 5 5 5" xfId="44057"/>
    <cellStyle name="Normálna 5 3 5 5 6" xfId="54361"/>
    <cellStyle name="Normálna 5 3 5 6" xfId="3560"/>
    <cellStyle name="Normálna 5 3 5 6 2" xfId="4959"/>
    <cellStyle name="Normálna 5 3 5 6 2 2" xfId="12914"/>
    <cellStyle name="Normálna 5 3 5 6 2 2 2" xfId="44058"/>
    <cellStyle name="Normálna 5 3 5 6 2 3" xfId="22661"/>
    <cellStyle name="Normálna 5 3 5 6 2 3 2" xfId="44059"/>
    <cellStyle name="Normálna 5 3 5 6 2 4" xfId="44060"/>
    <cellStyle name="Normálna 5 3 5 6 2 5" xfId="54362"/>
    <cellStyle name="Normálna 5 3 5 6 3" xfId="11516"/>
    <cellStyle name="Normálna 5 3 5 6 3 2" xfId="44061"/>
    <cellStyle name="Normálna 5 3 5 6 4" xfId="22660"/>
    <cellStyle name="Normálna 5 3 5 6 4 2" xfId="44062"/>
    <cellStyle name="Normálna 5 3 5 6 5" xfId="44063"/>
    <cellStyle name="Normálna 5 3 5 6 6" xfId="54363"/>
    <cellStyle name="Normálna 5 3 5 7" xfId="4166"/>
    <cellStyle name="Normálna 5 3 5 7 2" xfId="12121"/>
    <cellStyle name="Normálna 5 3 5 7 2 2" xfId="44064"/>
    <cellStyle name="Normálna 5 3 5 7 3" xfId="22662"/>
    <cellStyle name="Normálna 5 3 5 7 3 2" xfId="44065"/>
    <cellStyle name="Normálna 5 3 5 7 4" xfId="44066"/>
    <cellStyle name="Normálna 5 3 5 7 5" xfId="54364"/>
    <cellStyle name="Normálna 5 3 5 8" xfId="8164"/>
    <cellStyle name="Normálna 5 3 5 8 2" xfId="44067"/>
    <cellStyle name="Normálna 5 3 5 9" xfId="22623"/>
    <cellStyle name="Normálna 5 3 5 9 2" xfId="44068"/>
    <cellStyle name="Normálna 5 3 6" xfId="293"/>
    <cellStyle name="Normálna 5 3 6 10" xfId="54365"/>
    <cellStyle name="Normálna 5 3 6 2" xfId="689"/>
    <cellStyle name="Normálna 5 3 6 2 2" xfId="1484"/>
    <cellStyle name="Normálna 5 3 6 2 2 2" xfId="3286"/>
    <cellStyle name="Normálna 5 3 6 2 2 2 2" xfId="7812"/>
    <cellStyle name="Normálna 5 3 6 2 2 2 2 2" xfId="15767"/>
    <cellStyle name="Normálna 5 3 6 2 2 2 2 2 2" xfId="44069"/>
    <cellStyle name="Normálna 5 3 6 2 2 2 2 3" xfId="22667"/>
    <cellStyle name="Normálna 5 3 6 2 2 2 2 3 2" xfId="44070"/>
    <cellStyle name="Normálna 5 3 6 2 2 2 2 4" xfId="44071"/>
    <cellStyle name="Normálna 5 3 6 2 2 2 2 5" xfId="54366"/>
    <cellStyle name="Normálna 5 3 6 2 2 2 3" xfId="11242"/>
    <cellStyle name="Normálna 5 3 6 2 2 2 3 2" xfId="44072"/>
    <cellStyle name="Normálna 5 3 6 2 2 2 4" xfId="22666"/>
    <cellStyle name="Normálna 5 3 6 2 2 2 4 2" xfId="44073"/>
    <cellStyle name="Normálna 5 3 6 2 2 2 5" xfId="44074"/>
    <cellStyle name="Normálna 5 3 6 2 2 2 6" xfId="54367"/>
    <cellStyle name="Normálna 5 3 6 2 2 3" xfId="6236"/>
    <cellStyle name="Normálna 5 3 6 2 2 3 2" xfId="14191"/>
    <cellStyle name="Normálna 5 3 6 2 2 3 2 2" xfId="44075"/>
    <cellStyle name="Normálna 5 3 6 2 2 3 3" xfId="22668"/>
    <cellStyle name="Normálna 5 3 6 2 2 3 3 2" xfId="44076"/>
    <cellStyle name="Normálna 5 3 6 2 2 3 4" xfId="44077"/>
    <cellStyle name="Normálna 5 3 6 2 2 3 5" xfId="54368"/>
    <cellStyle name="Normálna 5 3 6 2 2 4" xfId="9441"/>
    <cellStyle name="Normálna 5 3 6 2 2 4 2" xfId="44078"/>
    <cellStyle name="Normálna 5 3 6 2 2 5" xfId="22665"/>
    <cellStyle name="Normálna 5 3 6 2 2 5 2" xfId="44079"/>
    <cellStyle name="Normálna 5 3 6 2 2 6" xfId="44080"/>
    <cellStyle name="Normálna 5 3 6 2 2 7" xfId="54369"/>
    <cellStyle name="Normálna 5 3 6 2 3" xfId="2294"/>
    <cellStyle name="Normálna 5 3 6 2 3 2" xfId="7027"/>
    <cellStyle name="Normálna 5 3 6 2 3 2 2" xfId="14982"/>
    <cellStyle name="Normálna 5 3 6 2 3 2 2 2" xfId="44081"/>
    <cellStyle name="Normálna 5 3 6 2 3 2 3" xfId="22670"/>
    <cellStyle name="Normálna 5 3 6 2 3 2 3 2" xfId="44082"/>
    <cellStyle name="Normálna 5 3 6 2 3 2 4" xfId="44083"/>
    <cellStyle name="Normálna 5 3 6 2 3 2 5" xfId="54370"/>
    <cellStyle name="Normálna 5 3 6 2 3 3" xfId="10251"/>
    <cellStyle name="Normálna 5 3 6 2 3 3 2" xfId="44084"/>
    <cellStyle name="Normálna 5 3 6 2 3 4" xfId="22669"/>
    <cellStyle name="Normálna 5 3 6 2 3 4 2" xfId="44085"/>
    <cellStyle name="Normálna 5 3 6 2 3 5" xfId="44086"/>
    <cellStyle name="Normálna 5 3 6 2 3 6" xfId="54371"/>
    <cellStyle name="Normálna 5 3 6 2 4" xfId="2625"/>
    <cellStyle name="Normálna 5 3 6 2 4 2" xfId="5445"/>
    <cellStyle name="Normálna 5 3 6 2 4 2 2" xfId="13400"/>
    <cellStyle name="Normálna 5 3 6 2 4 2 2 2" xfId="44087"/>
    <cellStyle name="Normálna 5 3 6 2 4 2 3" xfId="22672"/>
    <cellStyle name="Normálna 5 3 6 2 4 2 3 2" xfId="44088"/>
    <cellStyle name="Normálna 5 3 6 2 4 2 4" xfId="44089"/>
    <cellStyle name="Normálna 5 3 6 2 4 2 5" xfId="54372"/>
    <cellStyle name="Normálna 5 3 6 2 4 3" xfId="10582"/>
    <cellStyle name="Normálna 5 3 6 2 4 3 2" xfId="44090"/>
    <cellStyle name="Normálna 5 3 6 2 4 4" xfId="22671"/>
    <cellStyle name="Normálna 5 3 6 2 4 4 2" xfId="44091"/>
    <cellStyle name="Normálna 5 3 6 2 4 5" xfId="44092"/>
    <cellStyle name="Normálna 5 3 6 2 4 6" xfId="54373"/>
    <cellStyle name="Normálna 5 3 6 2 5" xfId="4652"/>
    <cellStyle name="Normálna 5 3 6 2 5 2" xfId="12607"/>
    <cellStyle name="Normálna 5 3 6 2 5 2 2" xfId="44093"/>
    <cellStyle name="Normálna 5 3 6 2 5 3" xfId="22673"/>
    <cellStyle name="Normálna 5 3 6 2 5 3 2" xfId="44094"/>
    <cellStyle name="Normálna 5 3 6 2 5 4" xfId="44095"/>
    <cellStyle name="Normálna 5 3 6 2 5 5" xfId="54374"/>
    <cellStyle name="Normálna 5 3 6 2 6" xfId="8650"/>
    <cellStyle name="Normálna 5 3 6 2 6 2" xfId="44096"/>
    <cellStyle name="Normálna 5 3 6 2 7" xfId="22664"/>
    <cellStyle name="Normálna 5 3 6 2 7 2" xfId="44097"/>
    <cellStyle name="Normálna 5 3 6 2 8" xfId="44098"/>
    <cellStyle name="Normálna 5 3 6 2 9" xfId="54375"/>
    <cellStyle name="Normálna 5 3 6 3" xfId="1094"/>
    <cellStyle name="Normálna 5 3 6 3 2" xfId="2896"/>
    <cellStyle name="Normálna 5 3 6 3 2 2" xfId="7422"/>
    <cellStyle name="Normálna 5 3 6 3 2 2 2" xfId="15377"/>
    <cellStyle name="Normálna 5 3 6 3 2 2 2 2" xfId="44099"/>
    <cellStyle name="Normálna 5 3 6 3 2 2 3" xfId="22676"/>
    <cellStyle name="Normálna 5 3 6 3 2 2 3 2" xfId="44100"/>
    <cellStyle name="Normálna 5 3 6 3 2 2 4" xfId="44101"/>
    <cellStyle name="Normálna 5 3 6 3 2 2 5" xfId="54376"/>
    <cellStyle name="Normálna 5 3 6 3 2 3" xfId="10852"/>
    <cellStyle name="Normálna 5 3 6 3 2 3 2" xfId="44102"/>
    <cellStyle name="Normálna 5 3 6 3 2 4" xfId="22675"/>
    <cellStyle name="Normálna 5 3 6 3 2 4 2" xfId="44103"/>
    <cellStyle name="Normálna 5 3 6 3 2 5" xfId="44104"/>
    <cellStyle name="Normálna 5 3 6 3 2 6" xfId="54377"/>
    <cellStyle name="Normálna 5 3 6 3 3" xfId="5846"/>
    <cellStyle name="Normálna 5 3 6 3 3 2" xfId="13801"/>
    <cellStyle name="Normálna 5 3 6 3 3 2 2" xfId="44105"/>
    <cellStyle name="Normálna 5 3 6 3 3 3" xfId="22677"/>
    <cellStyle name="Normálna 5 3 6 3 3 3 2" xfId="44106"/>
    <cellStyle name="Normálna 5 3 6 3 3 4" xfId="44107"/>
    <cellStyle name="Normálna 5 3 6 3 3 5" xfId="54378"/>
    <cellStyle name="Normálna 5 3 6 3 4" xfId="9051"/>
    <cellStyle name="Normálna 5 3 6 3 4 2" xfId="44108"/>
    <cellStyle name="Normálna 5 3 6 3 5" xfId="22674"/>
    <cellStyle name="Normálna 5 3 6 3 5 2" xfId="44109"/>
    <cellStyle name="Normálna 5 3 6 3 6" xfId="44110"/>
    <cellStyle name="Normálna 5 3 6 3 7" xfId="54379"/>
    <cellStyle name="Normálna 5 3 6 4" xfId="1904"/>
    <cellStyle name="Normálna 5 3 6 4 2" xfId="6637"/>
    <cellStyle name="Normálna 5 3 6 4 2 2" xfId="14592"/>
    <cellStyle name="Normálna 5 3 6 4 2 2 2" xfId="44111"/>
    <cellStyle name="Normálna 5 3 6 4 2 3" xfId="22679"/>
    <cellStyle name="Normálna 5 3 6 4 2 3 2" xfId="44112"/>
    <cellStyle name="Normálna 5 3 6 4 2 4" xfId="44113"/>
    <cellStyle name="Normálna 5 3 6 4 2 5" xfId="54380"/>
    <cellStyle name="Normálna 5 3 6 4 3" xfId="9861"/>
    <cellStyle name="Normálna 5 3 6 4 3 2" xfId="44114"/>
    <cellStyle name="Normálna 5 3 6 4 4" xfId="22678"/>
    <cellStyle name="Normálna 5 3 6 4 4 2" xfId="44115"/>
    <cellStyle name="Normálna 5 3 6 4 5" xfId="44116"/>
    <cellStyle name="Normálna 5 3 6 4 6" xfId="54381"/>
    <cellStyle name="Normálna 5 3 6 5" xfId="3798"/>
    <cellStyle name="Normálna 5 3 6 5 2" xfId="5055"/>
    <cellStyle name="Normálna 5 3 6 5 2 2" xfId="13010"/>
    <cellStyle name="Normálna 5 3 6 5 2 2 2" xfId="44117"/>
    <cellStyle name="Normálna 5 3 6 5 2 3" xfId="22681"/>
    <cellStyle name="Normálna 5 3 6 5 2 3 2" xfId="44118"/>
    <cellStyle name="Normálna 5 3 6 5 2 4" xfId="44119"/>
    <cellStyle name="Normálna 5 3 6 5 2 5" xfId="54382"/>
    <cellStyle name="Normálna 5 3 6 5 3" xfId="11753"/>
    <cellStyle name="Normálna 5 3 6 5 3 2" xfId="44120"/>
    <cellStyle name="Normálna 5 3 6 5 4" xfId="22680"/>
    <cellStyle name="Normálna 5 3 6 5 4 2" xfId="44121"/>
    <cellStyle name="Normálna 5 3 6 5 5" xfId="44122"/>
    <cellStyle name="Normálna 5 3 6 5 6" xfId="54383"/>
    <cellStyle name="Normálna 5 3 6 6" xfId="4262"/>
    <cellStyle name="Normálna 5 3 6 6 2" xfId="12217"/>
    <cellStyle name="Normálna 5 3 6 6 2 2" xfId="44123"/>
    <cellStyle name="Normálna 5 3 6 6 3" xfId="22682"/>
    <cellStyle name="Normálna 5 3 6 6 3 2" xfId="44124"/>
    <cellStyle name="Normálna 5 3 6 6 4" xfId="44125"/>
    <cellStyle name="Normálna 5 3 6 6 5" xfId="54384"/>
    <cellStyle name="Normálna 5 3 6 7" xfId="8260"/>
    <cellStyle name="Normálna 5 3 6 7 2" xfId="44126"/>
    <cellStyle name="Normálna 5 3 6 8" xfId="22663"/>
    <cellStyle name="Normálna 5 3 6 8 2" xfId="44127"/>
    <cellStyle name="Normálna 5 3 6 9" xfId="44128"/>
    <cellStyle name="Normálna 5 3 7" xfId="496"/>
    <cellStyle name="Normálna 5 3 7 2" xfId="1291"/>
    <cellStyle name="Normálna 5 3 7 2 2" xfId="3093"/>
    <cellStyle name="Normálna 5 3 7 2 2 2" xfId="7619"/>
    <cellStyle name="Normálna 5 3 7 2 2 2 2" xfId="15574"/>
    <cellStyle name="Normálna 5 3 7 2 2 2 2 2" xfId="44129"/>
    <cellStyle name="Normálna 5 3 7 2 2 2 3" xfId="22686"/>
    <cellStyle name="Normálna 5 3 7 2 2 2 3 2" xfId="44130"/>
    <cellStyle name="Normálna 5 3 7 2 2 2 4" xfId="44131"/>
    <cellStyle name="Normálna 5 3 7 2 2 2 5" xfId="54385"/>
    <cellStyle name="Normálna 5 3 7 2 2 3" xfId="11049"/>
    <cellStyle name="Normálna 5 3 7 2 2 3 2" xfId="44132"/>
    <cellStyle name="Normálna 5 3 7 2 2 4" xfId="22685"/>
    <cellStyle name="Normálna 5 3 7 2 2 4 2" xfId="44133"/>
    <cellStyle name="Normálna 5 3 7 2 2 5" xfId="44134"/>
    <cellStyle name="Normálna 5 3 7 2 2 6" xfId="54386"/>
    <cellStyle name="Normálna 5 3 7 2 3" xfId="6043"/>
    <cellStyle name="Normálna 5 3 7 2 3 2" xfId="13998"/>
    <cellStyle name="Normálna 5 3 7 2 3 2 2" xfId="44135"/>
    <cellStyle name="Normálna 5 3 7 2 3 3" xfId="22687"/>
    <cellStyle name="Normálna 5 3 7 2 3 3 2" xfId="44136"/>
    <cellStyle name="Normálna 5 3 7 2 3 4" xfId="44137"/>
    <cellStyle name="Normálna 5 3 7 2 3 5" xfId="54387"/>
    <cellStyle name="Normálna 5 3 7 2 4" xfId="9248"/>
    <cellStyle name="Normálna 5 3 7 2 4 2" xfId="44138"/>
    <cellStyle name="Normálna 5 3 7 2 5" xfId="22684"/>
    <cellStyle name="Normálna 5 3 7 2 5 2" xfId="44139"/>
    <cellStyle name="Normálna 5 3 7 2 6" xfId="44140"/>
    <cellStyle name="Normálna 5 3 7 2 7" xfId="54388"/>
    <cellStyle name="Normálna 5 3 7 3" xfId="2101"/>
    <cellStyle name="Normálna 5 3 7 3 2" xfId="6834"/>
    <cellStyle name="Normálna 5 3 7 3 2 2" xfId="14789"/>
    <cellStyle name="Normálna 5 3 7 3 2 2 2" xfId="44141"/>
    <cellStyle name="Normálna 5 3 7 3 2 3" xfId="22689"/>
    <cellStyle name="Normálna 5 3 7 3 2 3 2" xfId="44142"/>
    <cellStyle name="Normálna 5 3 7 3 2 4" xfId="44143"/>
    <cellStyle name="Normálna 5 3 7 3 2 5" xfId="54389"/>
    <cellStyle name="Normálna 5 3 7 3 3" xfId="10058"/>
    <cellStyle name="Normálna 5 3 7 3 3 2" xfId="44144"/>
    <cellStyle name="Normálna 5 3 7 3 4" xfId="22688"/>
    <cellStyle name="Normálna 5 3 7 3 4 2" xfId="44145"/>
    <cellStyle name="Normálna 5 3 7 3 5" xfId="44146"/>
    <cellStyle name="Normálna 5 3 7 3 6" xfId="54390"/>
    <cellStyle name="Normálna 5 3 7 4" xfId="1681"/>
    <cellStyle name="Normálna 5 3 7 4 2" xfId="5252"/>
    <cellStyle name="Normálna 5 3 7 4 2 2" xfId="13207"/>
    <cellStyle name="Normálna 5 3 7 4 2 2 2" xfId="44147"/>
    <cellStyle name="Normálna 5 3 7 4 2 3" xfId="22691"/>
    <cellStyle name="Normálna 5 3 7 4 2 3 2" xfId="44148"/>
    <cellStyle name="Normálna 5 3 7 4 2 4" xfId="44149"/>
    <cellStyle name="Normálna 5 3 7 4 2 5" xfId="54391"/>
    <cellStyle name="Normálna 5 3 7 4 3" xfId="9638"/>
    <cellStyle name="Normálna 5 3 7 4 3 2" xfId="44150"/>
    <cellStyle name="Normálna 5 3 7 4 4" xfId="22690"/>
    <cellStyle name="Normálna 5 3 7 4 4 2" xfId="44151"/>
    <cellStyle name="Normálna 5 3 7 4 5" xfId="44152"/>
    <cellStyle name="Normálna 5 3 7 4 6" xfId="54392"/>
    <cellStyle name="Normálna 5 3 7 5" xfId="4459"/>
    <cellStyle name="Normálna 5 3 7 5 2" xfId="12414"/>
    <cellStyle name="Normálna 5 3 7 5 2 2" xfId="44153"/>
    <cellStyle name="Normálna 5 3 7 5 3" xfId="22692"/>
    <cellStyle name="Normálna 5 3 7 5 3 2" xfId="44154"/>
    <cellStyle name="Normálna 5 3 7 5 4" xfId="44155"/>
    <cellStyle name="Normálna 5 3 7 5 5" xfId="54393"/>
    <cellStyle name="Normálna 5 3 7 6" xfId="8457"/>
    <cellStyle name="Normálna 5 3 7 6 2" xfId="44156"/>
    <cellStyle name="Normálna 5 3 7 7" xfId="22683"/>
    <cellStyle name="Normálna 5 3 7 7 2" xfId="44157"/>
    <cellStyle name="Normálna 5 3 7 8" xfId="44158"/>
    <cellStyle name="Normálna 5 3 7 9" xfId="54394"/>
    <cellStyle name="Normálna 5 3 8" xfId="901"/>
    <cellStyle name="Normálna 5 3 8 2" xfId="2703"/>
    <cellStyle name="Normálna 5 3 8 2 2" xfId="7229"/>
    <cellStyle name="Normálna 5 3 8 2 2 2" xfId="15184"/>
    <cellStyle name="Normálna 5 3 8 2 2 2 2" xfId="44159"/>
    <cellStyle name="Normálna 5 3 8 2 2 3" xfId="22695"/>
    <cellStyle name="Normálna 5 3 8 2 2 3 2" xfId="44160"/>
    <cellStyle name="Normálna 5 3 8 2 2 4" xfId="44161"/>
    <cellStyle name="Normálna 5 3 8 2 2 5" xfId="54395"/>
    <cellStyle name="Normálna 5 3 8 2 3" xfId="10659"/>
    <cellStyle name="Normálna 5 3 8 2 3 2" xfId="44162"/>
    <cellStyle name="Normálna 5 3 8 2 4" xfId="22694"/>
    <cellStyle name="Normálna 5 3 8 2 4 2" xfId="44163"/>
    <cellStyle name="Normálna 5 3 8 2 5" xfId="44164"/>
    <cellStyle name="Normálna 5 3 8 2 6" xfId="54396"/>
    <cellStyle name="Normálna 5 3 8 3" xfId="5653"/>
    <cellStyle name="Normálna 5 3 8 3 2" xfId="13608"/>
    <cellStyle name="Normálna 5 3 8 3 2 2" xfId="44165"/>
    <cellStyle name="Normálna 5 3 8 3 3" xfId="22696"/>
    <cellStyle name="Normálna 5 3 8 3 3 2" xfId="44166"/>
    <cellStyle name="Normálna 5 3 8 3 4" xfId="44167"/>
    <cellStyle name="Normálna 5 3 8 3 5" xfId="54397"/>
    <cellStyle name="Normálna 5 3 8 4" xfId="8858"/>
    <cellStyle name="Normálna 5 3 8 4 2" xfId="44168"/>
    <cellStyle name="Normálna 5 3 8 5" xfId="22693"/>
    <cellStyle name="Normálna 5 3 8 5 2" xfId="44169"/>
    <cellStyle name="Normálna 5 3 8 6" xfId="44170"/>
    <cellStyle name="Normálna 5 3 8 7" xfId="54398"/>
    <cellStyle name="Normálna 5 3 9" xfId="1709"/>
    <cellStyle name="Normálna 5 3 9 2" xfId="6444"/>
    <cellStyle name="Normálna 5 3 9 2 2" xfId="14399"/>
    <cellStyle name="Normálna 5 3 9 2 2 2" xfId="44171"/>
    <cellStyle name="Normálna 5 3 9 2 3" xfId="22698"/>
    <cellStyle name="Normálna 5 3 9 2 3 2" xfId="44172"/>
    <cellStyle name="Normálna 5 3 9 2 4" xfId="44173"/>
    <cellStyle name="Normálna 5 3 9 2 5" xfId="54399"/>
    <cellStyle name="Normálna 5 3 9 3" xfId="9666"/>
    <cellStyle name="Normálna 5 3 9 3 2" xfId="44174"/>
    <cellStyle name="Normálna 5 3 9 4" xfId="22697"/>
    <cellStyle name="Normálna 5 3 9 4 2" xfId="44175"/>
    <cellStyle name="Normálna 5 3 9 5" xfId="44176"/>
    <cellStyle name="Normálna 5 3 9 6" xfId="54400"/>
    <cellStyle name="Normálna 5 4" xfId="83"/>
    <cellStyle name="Normálna 5 4 10" xfId="4065"/>
    <cellStyle name="Normálna 5 4 10 2" xfId="12020"/>
    <cellStyle name="Normálna 5 4 10 2 2" xfId="44177"/>
    <cellStyle name="Normálna 5 4 10 3" xfId="22700"/>
    <cellStyle name="Normálna 5 4 10 3 2" xfId="44178"/>
    <cellStyle name="Normálna 5 4 10 4" xfId="44179"/>
    <cellStyle name="Normálna 5 4 10 5" xfId="54401"/>
    <cellStyle name="Normálna 5 4 11" xfId="8063"/>
    <cellStyle name="Normálna 5 4 11 2" xfId="44180"/>
    <cellStyle name="Normálna 5 4 12" xfId="22699"/>
    <cellStyle name="Normálna 5 4 12 2" xfId="44181"/>
    <cellStyle name="Normálna 5 4 13" xfId="44182"/>
    <cellStyle name="Normálna 5 4 14" xfId="54402"/>
    <cellStyle name="Normálna 5 4 2" xfId="115"/>
    <cellStyle name="Normálna 5 4 2 10" xfId="22701"/>
    <cellStyle name="Normálna 5 4 2 10 2" xfId="44183"/>
    <cellStyle name="Normálna 5 4 2 11" xfId="44184"/>
    <cellStyle name="Normálna 5 4 2 12" xfId="54403"/>
    <cellStyle name="Normálna 5 4 2 2" xfId="216"/>
    <cellStyle name="Normálna 5 4 2 2 10" xfId="44185"/>
    <cellStyle name="Normálna 5 4 2 2 11" xfId="54404"/>
    <cellStyle name="Normálna 5 4 2 2 2" xfId="415"/>
    <cellStyle name="Normálna 5 4 2 2 2 10" xfId="54405"/>
    <cellStyle name="Normálna 5 4 2 2 2 2" xfId="807"/>
    <cellStyle name="Normálna 5 4 2 2 2 2 2" xfId="1602"/>
    <cellStyle name="Normálna 5 4 2 2 2 2 2 2" xfId="3404"/>
    <cellStyle name="Normálna 5 4 2 2 2 2 2 2 2" xfId="7930"/>
    <cellStyle name="Normálna 5 4 2 2 2 2 2 2 2 2" xfId="15885"/>
    <cellStyle name="Normálna 5 4 2 2 2 2 2 2 2 2 2" xfId="44186"/>
    <cellStyle name="Normálna 5 4 2 2 2 2 2 2 2 3" xfId="22707"/>
    <cellStyle name="Normálna 5 4 2 2 2 2 2 2 2 3 2" xfId="44187"/>
    <cellStyle name="Normálna 5 4 2 2 2 2 2 2 2 4" xfId="44188"/>
    <cellStyle name="Normálna 5 4 2 2 2 2 2 2 2 5" xfId="54406"/>
    <cellStyle name="Normálna 5 4 2 2 2 2 2 2 3" xfId="11360"/>
    <cellStyle name="Normálna 5 4 2 2 2 2 2 2 3 2" xfId="44189"/>
    <cellStyle name="Normálna 5 4 2 2 2 2 2 2 4" xfId="22706"/>
    <cellStyle name="Normálna 5 4 2 2 2 2 2 2 4 2" xfId="44190"/>
    <cellStyle name="Normálna 5 4 2 2 2 2 2 2 5" xfId="44191"/>
    <cellStyle name="Normálna 5 4 2 2 2 2 2 2 6" xfId="54407"/>
    <cellStyle name="Normálna 5 4 2 2 2 2 2 3" xfId="6354"/>
    <cellStyle name="Normálna 5 4 2 2 2 2 2 3 2" xfId="14309"/>
    <cellStyle name="Normálna 5 4 2 2 2 2 2 3 2 2" xfId="44192"/>
    <cellStyle name="Normálna 5 4 2 2 2 2 2 3 3" xfId="22708"/>
    <cellStyle name="Normálna 5 4 2 2 2 2 2 3 3 2" xfId="44193"/>
    <cellStyle name="Normálna 5 4 2 2 2 2 2 3 4" xfId="44194"/>
    <cellStyle name="Normálna 5 4 2 2 2 2 2 3 5" xfId="54408"/>
    <cellStyle name="Normálna 5 4 2 2 2 2 2 4" xfId="9559"/>
    <cellStyle name="Normálna 5 4 2 2 2 2 2 4 2" xfId="44195"/>
    <cellStyle name="Normálna 5 4 2 2 2 2 2 5" xfId="22705"/>
    <cellStyle name="Normálna 5 4 2 2 2 2 2 5 2" xfId="44196"/>
    <cellStyle name="Normálna 5 4 2 2 2 2 2 6" xfId="44197"/>
    <cellStyle name="Normálna 5 4 2 2 2 2 2 7" xfId="54409"/>
    <cellStyle name="Normálna 5 4 2 2 2 2 3" xfId="2412"/>
    <cellStyle name="Normálna 5 4 2 2 2 2 3 2" xfId="7145"/>
    <cellStyle name="Normálna 5 4 2 2 2 2 3 2 2" xfId="15100"/>
    <cellStyle name="Normálna 5 4 2 2 2 2 3 2 2 2" xfId="44198"/>
    <cellStyle name="Normálna 5 4 2 2 2 2 3 2 3" xfId="22710"/>
    <cellStyle name="Normálna 5 4 2 2 2 2 3 2 3 2" xfId="44199"/>
    <cellStyle name="Normálna 5 4 2 2 2 2 3 2 4" xfId="44200"/>
    <cellStyle name="Normálna 5 4 2 2 2 2 3 2 5" xfId="54410"/>
    <cellStyle name="Normálna 5 4 2 2 2 2 3 3" xfId="10369"/>
    <cellStyle name="Normálna 5 4 2 2 2 2 3 3 2" xfId="44201"/>
    <cellStyle name="Normálna 5 4 2 2 2 2 3 4" xfId="22709"/>
    <cellStyle name="Normálna 5 4 2 2 2 2 3 4 2" xfId="44202"/>
    <cellStyle name="Normálna 5 4 2 2 2 2 3 5" xfId="44203"/>
    <cellStyle name="Normálna 5 4 2 2 2 2 3 6" xfId="54411"/>
    <cellStyle name="Normálna 5 4 2 2 2 2 4" xfId="3731"/>
    <cellStyle name="Normálna 5 4 2 2 2 2 4 2" xfId="5563"/>
    <cellStyle name="Normálna 5 4 2 2 2 2 4 2 2" xfId="13518"/>
    <cellStyle name="Normálna 5 4 2 2 2 2 4 2 2 2" xfId="44204"/>
    <cellStyle name="Normálna 5 4 2 2 2 2 4 2 3" xfId="22712"/>
    <cellStyle name="Normálna 5 4 2 2 2 2 4 2 3 2" xfId="44205"/>
    <cellStyle name="Normálna 5 4 2 2 2 2 4 2 4" xfId="44206"/>
    <cellStyle name="Normálna 5 4 2 2 2 2 4 2 5" xfId="54412"/>
    <cellStyle name="Normálna 5 4 2 2 2 2 4 3" xfId="11686"/>
    <cellStyle name="Normálna 5 4 2 2 2 2 4 3 2" xfId="44207"/>
    <cellStyle name="Normálna 5 4 2 2 2 2 4 4" xfId="22711"/>
    <cellStyle name="Normálna 5 4 2 2 2 2 4 4 2" xfId="44208"/>
    <cellStyle name="Normálna 5 4 2 2 2 2 4 5" xfId="44209"/>
    <cellStyle name="Normálna 5 4 2 2 2 2 4 6" xfId="54413"/>
    <cellStyle name="Normálna 5 4 2 2 2 2 5" xfId="4770"/>
    <cellStyle name="Normálna 5 4 2 2 2 2 5 2" xfId="12725"/>
    <cellStyle name="Normálna 5 4 2 2 2 2 5 2 2" xfId="44210"/>
    <cellStyle name="Normálna 5 4 2 2 2 2 5 3" xfId="22713"/>
    <cellStyle name="Normálna 5 4 2 2 2 2 5 3 2" xfId="44211"/>
    <cellStyle name="Normálna 5 4 2 2 2 2 5 4" xfId="44212"/>
    <cellStyle name="Normálna 5 4 2 2 2 2 5 5" xfId="54414"/>
    <cellStyle name="Normálna 5 4 2 2 2 2 6" xfId="8768"/>
    <cellStyle name="Normálna 5 4 2 2 2 2 6 2" xfId="44213"/>
    <cellStyle name="Normálna 5 4 2 2 2 2 7" xfId="22704"/>
    <cellStyle name="Normálna 5 4 2 2 2 2 7 2" xfId="44214"/>
    <cellStyle name="Normálna 5 4 2 2 2 2 8" xfId="44215"/>
    <cellStyle name="Normálna 5 4 2 2 2 2 9" xfId="54415"/>
    <cellStyle name="Normálna 5 4 2 2 2 3" xfId="1212"/>
    <cellStyle name="Normálna 5 4 2 2 2 3 2" xfId="3014"/>
    <cellStyle name="Normálna 5 4 2 2 2 3 2 2" xfId="7540"/>
    <cellStyle name="Normálna 5 4 2 2 2 3 2 2 2" xfId="15495"/>
    <cellStyle name="Normálna 5 4 2 2 2 3 2 2 2 2" xfId="44216"/>
    <cellStyle name="Normálna 5 4 2 2 2 3 2 2 3" xfId="22716"/>
    <cellStyle name="Normálna 5 4 2 2 2 3 2 2 3 2" xfId="44217"/>
    <cellStyle name="Normálna 5 4 2 2 2 3 2 2 4" xfId="44218"/>
    <cellStyle name="Normálna 5 4 2 2 2 3 2 2 5" xfId="54416"/>
    <cellStyle name="Normálna 5 4 2 2 2 3 2 3" xfId="10970"/>
    <cellStyle name="Normálna 5 4 2 2 2 3 2 3 2" xfId="44219"/>
    <cellStyle name="Normálna 5 4 2 2 2 3 2 4" xfId="22715"/>
    <cellStyle name="Normálna 5 4 2 2 2 3 2 4 2" xfId="44220"/>
    <cellStyle name="Normálna 5 4 2 2 2 3 2 5" xfId="44221"/>
    <cellStyle name="Normálna 5 4 2 2 2 3 2 6" xfId="54417"/>
    <cellStyle name="Normálna 5 4 2 2 2 3 3" xfId="5964"/>
    <cellStyle name="Normálna 5 4 2 2 2 3 3 2" xfId="13919"/>
    <cellStyle name="Normálna 5 4 2 2 2 3 3 2 2" xfId="44222"/>
    <cellStyle name="Normálna 5 4 2 2 2 3 3 3" xfId="22717"/>
    <cellStyle name="Normálna 5 4 2 2 2 3 3 3 2" xfId="44223"/>
    <cellStyle name="Normálna 5 4 2 2 2 3 3 4" xfId="44224"/>
    <cellStyle name="Normálna 5 4 2 2 2 3 3 5" xfId="54418"/>
    <cellStyle name="Normálna 5 4 2 2 2 3 4" xfId="9169"/>
    <cellStyle name="Normálna 5 4 2 2 2 3 4 2" xfId="44225"/>
    <cellStyle name="Normálna 5 4 2 2 2 3 5" xfId="22714"/>
    <cellStyle name="Normálna 5 4 2 2 2 3 5 2" xfId="44226"/>
    <cellStyle name="Normálna 5 4 2 2 2 3 6" xfId="44227"/>
    <cellStyle name="Normálna 5 4 2 2 2 3 7" xfId="54419"/>
    <cellStyle name="Normálna 5 4 2 2 2 4" xfId="2022"/>
    <cellStyle name="Normálna 5 4 2 2 2 4 2" xfId="6755"/>
    <cellStyle name="Normálna 5 4 2 2 2 4 2 2" xfId="14710"/>
    <cellStyle name="Normálna 5 4 2 2 2 4 2 2 2" xfId="44228"/>
    <cellStyle name="Normálna 5 4 2 2 2 4 2 3" xfId="22719"/>
    <cellStyle name="Normálna 5 4 2 2 2 4 2 3 2" xfId="44229"/>
    <cellStyle name="Normálna 5 4 2 2 2 4 2 4" xfId="44230"/>
    <cellStyle name="Normálna 5 4 2 2 2 4 2 5" xfId="54420"/>
    <cellStyle name="Normálna 5 4 2 2 2 4 3" xfId="9979"/>
    <cellStyle name="Normálna 5 4 2 2 2 4 3 2" xfId="44231"/>
    <cellStyle name="Normálna 5 4 2 2 2 4 4" xfId="22718"/>
    <cellStyle name="Normálna 5 4 2 2 2 4 4 2" xfId="44232"/>
    <cellStyle name="Normálna 5 4 2 2 2 4 5" xfId="44233"/>
    <cellStyle name="Normálna 5 4 2 2 2 4 6" xfId="54421"/>
    <cellStyle name="Normálna 5 4 2 2 2 5" xfId="3609"/>
    <cellStyle name="Normálna 5 4 2 2 2 5 2" xfId="5173"/>
    <cellStyle name="Normálna 5 4 2 2 2 5 2 2" xfId="13128"/>
    <cellStyle name="Normálna 5 4 2 2 2 5 2 2 2" xfId="44234"/>
    <cellStyle name="Normálna 5 4 2 2 2 5 2 3" xfId="22721"/>
    <cellStyle name="Normálna 5 4 2 2 2 5 2 3 2" xfId="44235"/>
    <cellStyle name="Normálna 5 4 2 2 2 5 2 4" xfId="44236"/>
    <cellStyle name="Normálna 5 4 2 2 2 5 2 5" xfId="54422"/>
    <cellStyle name="Normálna 5 4 2 2 2 5 3" xfId="11565"/>
    <cellStyle name="Normálna 5 4 2 2 2 5 3 2" xfId="44237"/>
    <cellStyle name="Normálna 5 4 2 2 2 5 4" xfId="22720"/>
    <cellStyle name="Normálna 5 4 2 2 2 5 4 2" xfId="44238"/>
    <cellStyle name="Normálna 5 4 2 2 2 5 5" xfId="44239"/>
    <cellStyle name="Normálna 5 4 2 2 2 5 6" xfId="54423"/>
    <cellStyle name="Normálna 5 4 2 2 2 6" xfId="4380"/>
    <cellStyle name="Normálna 5 4 2 2 2 6 2" xfId="12335"/>
    <cellStyle name="Normálna 5 4 2 2 2 6 2 2" xfId="44240"/>
    <cellStyle name="Normálna 5 4 2 2 2 6 3" xfId="22722"/>
    <cellStyle name="Normálna 5 4 2 2 2 6 3 2" xfId="44241"/>
    <cellStyle name="Normálna 5 4 2 2 2 6 4" xfId="44242"/>
    <cellStyle name="Normálna 5 4 2 2 2 6 5" xfId="54424"/>
    <cellStyle name="Normálna 5 4 2 2 2 7" xfId="8378"/>
    <cellStyle name="Normálna 5 4 2 2 2 7 2" xfId="44243"/>
    <cellStyle name="Normálna 5 4 2 2 2 8" xfId="22703"/>
    <cellStyle name="Normálna 5 4 2 2 2 8 2" xfId="44244"/>
    <cellStyle name="Normálna 5 4 2 2 2 9" xfId="44245"/>
    <cellStyle name="Normálna 5 4 2 2 3" xfId="614"/>
    <cellStyle name="Normálna 5 4 2 2 3 2" xfId="1409"/>
    <cellStyle name="Normálna 5 4 2 2 3 2 2" xfId="3211"/>
    <cellStyle name="Normálna 5 4 2 2 3 2 2 2" xfId="7737"/>
    <cellStyle name="Normálna 5 4 2 2 3 2 2 2 2" xfId="15692"/>
    <cellStyle name="Normálna 5 4 2 2 3 2 2 2 2 2" xfId="44246"/>
    <cellStyle name="Normálna 5 4 2 2 3 2 2 2 3" xfId="22726"/>
    <cellStyle name="Normálna 5 4 2 2 3 2 2 2 3 2" xfId="44247"/>
    <cellStyle name="Normálna 5 4 2 2 3 2 2 2 4" xfId="44248"/>
    <cellStyle name="Normálna 5 4 2 2 3 2 2 2 5" xfId="54425"/>
    <cellStyle name="Normálna 5 4 2 2 3 2 2 3" xfId="11167"/>
    <cellStyle name="Normálna 5 4 2 2 3 2 2 3 2" xfId="44249"/>
    <cellStyle name="Normálna 5 4 2 2 3 2 2 4" xfId="22725"/>
    <cellStyle name="Normálna 5 4 2 2 3 2 2 4 2" xfId="44250"/>
    <cellStyle name="Normálna 5 4 2 2 3 2 2 5" xfId="44251"/>
    <cellStyle name="Normálna 5 4 2 2 3 2 2 6" xfId="54426"/>
    <cellStyle name="Normálna 5 4 2 2 3 2 3" xfId="6161"/>
    <cellStyle name="Normálna 5 4 2 2 3 2 3 2" xfId="14116"/>
    <cellStyle name="Normálna 5 4 2 2 3 2 3 2 2" xfId="44252"/>
    <cellStyle name="Normálna 5 4 2 2 3 2 3 3" xfId="22727"/>
    <cellStyle name="Normálna 5 4 2 2 3 2 3 3 2" xfId="44253"/>
    <cellStyle name="Normálna 5 4 2 2 3 2 3 4" xfId="44254"/>
    <cellStyle name="Normálna 5 4 2 2 3 2 3 5" xfId="54427"/>
    <cellStyle name="Normálna 5 4 2 2 3 2 4" xfId="9366"/>
    <cellStyle name="Normálna 5 4 2 2 3 2 4 2" xfId="44255"/>
    <cellStyle name="Normálna 5 4 2 2 3 2 5" xfId="22724"/>
    <cellStyle name="Normálna 5 4 2 2 3 2 5 2" xfId="44256"/>
    <cellStyle name="Normálna 5 4 2 2 3 2 6" xfId="44257"/>
    <cellStyle name="Normálna 5 4 2 2 3 2 7" xfId="54428"/>
    <cellStyle name="Normálna 5 4 2 2 3 3" xfId="2219"/>
    <cellStyle name="Normálna 5 4 2 2 3 3 2" xfId="6952"/>
    <cellStyle name="Normálna 5 4 2 2 3 3 2 2" xfId="14907"/>
    <cellStyle name="Normálna 5 4 2 2 3 3 2 2 2" xfId="44258"/>
    <cellStyle name="Normálna 5 4 2 2 3 3 2 3" xfId="22729"/>
    <cellStyle name="Normálna 5 4 2 2 3 3 2 3 2" xfId="44259"/>
    <cellStyle name="Normálna 5 4 2 2 3 3 2 4" xfId="44260"/>
    <cellStyle name="Normálna 5 4 2 2 3 3 2 5" xfId="54429"/>
    <cellStyle name="Normálna 5 4 2 2 3 3 3" xfId="10176"/>
    <cellStyle name="Normálna 5 4 2 2 3 3 3 2" xfId="44261"/>
    <cellStyle name="Normálna 5 4 2 2 3 3 4" xfId="22728"/>
    <cellStyle name="Normálna 5 4 2 2 3 3 4 2" xfId="44262"/>
    <cellStyle name="Normálna 5 4 2 2 3 3 5" xfId="44263"/>
    <cellStyle name="Normálna 5 4 2 2 3 3 6" xfId="54430"/>
    <cellStyle name="Normálna 5 4 2 2 3 4" xfId="3504"/>
    <cellStyle name="Normálna 5 4 2 2 3 4 2" xfId="5370"/>
    <cellStyle name="Normálna 5 4 2 2 3 4 2 2" xfId="13325"/>
    <cellStyle name="Normálna 5 4 2 2 3 4 2 2 2" xfId="44264"/>
    <cellStyle name="Normálna 5 4 2 2 3 4 2 3" xfId="22731"/>
    <cellStyle name="Normálna 5 4 2 2 3 4 2 3 2" xfId="44265"/>
    <cellStyle name="Normálna 5 4 2 2 3 4 2 4" xfId="44266"/>
    <cellStyle name="Normálna 5 4 2 2 3 4 2 5" xfId="54431"/>
    <cellStyle name="Normálna 5 4 2 2 3 4 3" xfId="11460"/>
    <cellStyle name="Normálna 5 4 2 2 3 4 3 2" xfId="44267"/>
    <cellStyle name="Normálna 5 4 2 2 3 4 4" xfId="22730"/>
    <cellStyle name="Normálna 5 4 2 2 3 4 4 2" xfId="44268"/>
    <cellStyle name="Normálna 5 4 2 2 3 4 5" xfId="44269"/>
    <cellStyle name="Normálna 5 4 2 2 3 4 6" xfId="54432"/>
    <cellStyle name="Normálna 5 4 2 2 3 5" xfId="4577"/>
    <cellStyle name="Normálna 5 4 2 2 3 5 2" xfId="12532"/>
    <cellStyle name="Normálna 5 4 2 2 3 5 2 2" xfId="44270"/>
    <cellStyle name="Normálna 5 4 2 2 3 5 3" xfId="22732"/>
    <cellStyle name="Normálna 5 4 2 2 3 5 3 2" xfId="44271"/>
    <cellStyle name="Normálna 5 4 2 2 3 5 4" xfId="44272"/>
    <cellStyle name="Normálna 5 4 2 2 3 5 5" xfId="54433"/>
    <cellStyle name="Normálna 5 4 2 2 3 6" xfId="8575"/>
    <cellStyle name="Normálna 5 4 2 2 3 6 2" xfId="44273"/>
    <cellStyle name="Normálna 5 4 2 2 3 7" xfId="22723"/>
    <cellStyle name="Normálna 5 4 2 2 3 7 2" xfId="44274"/>
    <cellStyle name="Normálna 5 4 2 2 3 8" xfId="44275"/>
    <cellStyle name="Normálna 5 4 2 2 3 9" xfId="54434"/>
    <cellStyle name="Normálna 5 4 2 2 4" xfId="1019"/>
    <cellStyle name="Normálna 5 4 2 2 4 2" xfId="2821"/>
    <cellStyle name="Normálna 5 4 2 2 4 2 2" xfId="7347"/>
    <cellStyle name="Normálna 5 4 2 2 4 2 2 2" xfId="15302"/>
    <cellStyle name="Normálna 5 4 2 2 4 2 2 2 2" xfId="44276"/>
    <cellStyle name="Normálna 5 4 2 2 4 2 2 3" xfId="22735"/>
    <cellStyle name="Normálna 5 4 2 2 4 2 2 3 2" xfId="44277"/>
    <cellStyle name="Normálna 5 4 2 2 4 2 2 4" xfId="44278"/>
    <cellStyle name="Normálna 5 4 2 2 4 2 2 5" xfId="54435"/>
    <cellStyle name="Normálna 5 4 2 2 4 2 3" xfId="10777"/>
    <cellStyle name="Normálna 5 4 2 2 4 2 3 2" xfId="44279"/>
    <cellStyle name="Normálna 5 4 2 2 4 2 4" xfId="22734"/>
    <cellStyle name="Normálna 5 4 2 2 4 2 4 2" xfId="44280"/>
    <cellStyle name="Normálna 5 4 2 2 4 2 5" xfId="44281"/>
    <cellStyle name="Normálna 5 4 2 2 4 2 6" xfId="54436"/>
    <cellStyle name="Normálna 5 4 2 2 4 3" xfId="5771"/>
    <cellStyle name="Normálna 5 4 2 2 4 3 2" xfId="13726"/>
    <cellStyle name="Normálna 5 4 2 2 4 3 2 2" xfId="44282"/>
    <cellStyle name="Normálna 5 4 2 2 4 3 3" xfId="22736"/>
    <cellStyle name="Normálna 5 4 2 2 4 3 3 2" xfId="44283"/>
    <cellStyle name="Normálna 5 4 2 2 4 3 4" xfId="44284"/>
    <cellStyle name="Normálna 5 4 2 2 4 3 5" xfId="54437"/>
    <cellStyle name="Normálna 5 4 2 2 4 4" xfId="8976"/>
    <cellStyle name="Normálna 5 4 2 2 4 4 2" xfId="44285"/>
    <cellStyle name="Normálna 5 4 2 2 4 5" xfId="22733"/>
    <cellStyle name="Normálna 5 4 2 2 4 5 2" xfId="44286"/>
    <cellStyle name="Normálna 5 4 2 2 4 6" xfId="44287"/>
    <cellStyle name="Normálna 5 4 2 2 4 7" xfId="54438"/>
    <cellStyle name="Normálna 5 4 2 2 5" xfId="1829"/>
    <cellStyle name="Normálna 5 4 2 2 5 2" xfId="6562"/>
    <cellStyle name="Normálna 5 4 2 2 5 2 2" xfId="14517"/>
    <cellStyle name="Normálna 5 4 2 2 5 2 2 2" xfId="44288"/>
    <cellStyle name="Normálna 5 4 2 2 5 2 3" xfId="22738"/>
    <cellStyle name="Normálna 5 4 2 2 5 2 3 2" xfId="44289"/>
    <cellStyle name="Normálna 5 4 2 2 5 2 4" xfId="44290"/>
    <cellStyle name="Normálna 5 4 2 2 5 2 5" xfId="54439"/>
    <cellStyle name="Normálna 5 4 2 2 5 3" xfId="9786"/>
    <cellStyle name="Normálna 5 4 2 2 5 3 2" xfId="44291"/>
    <cellStyle name="Normálna 5 4 2 2 5 4" xfId="22737"/>
    <cellStyle name="Normálna 5 4 2 2 5 4 2" xfId="44292"/>
    <cellStyle name="Normálna 5 4 2 2 5 5" xfId="44293"/>
    <cellStyle name="Normálna 5 4 2 2 5 6" xfId="54440"/>
    <cellStyle name="Normálna 5 4 2 2 6" xfId="2566"/>
    <cellStyle name="Normálna 5 4 2 2 6 2" xfId="4980"/>
    <cellStyle name="Normálna 5 4 2 2 6 2 2" xfId="12935"/>
    <cellStyle name="Normálna 5 4 2 2 6 2 2 2" xfId="44294"/>
    <cellStyle name="Normálna 5 4 2 2 6 2 3" xfId="22740"/>
    <cellStyle name="Normálna 5 4 2 2 6 2 3 2" xfId="44295"/>
    <cellStyle name="Normálna 5 4 2 2 6 2 4" xfId="44296"/>
    <cellStyle name="Normálna 5 4 2 2 6 2 5" xfId="54441"/>
    <cellStyle name="Normálna 5 4 2 2 6 3" xfId="10523"/>
    <cellStyle name="Normálna 5 4 2 2 6 3 2" xfId="44297"/>
    <cellStyle name="Normálna 5 4 2 2 6 4" xfId="22739"/>
    <cellStyle name="Normálna 5 4 2 2 6 4 2" xfId="44298"/>
    <cellStyle name="Normálna 5 4 2 2 6 5" xfId="44299"/>
    <cellStyle name="Normálna 5 4 2 2 6 6" xfId="54442"/>
    <cellStyle name="Normálna 5 4 2 2 7" xfId="4187"/>
    <cellStyle name="Normálna 5 4 2 2 7 2" xfId="12142"/>
    <cellStyle name="Normálna 5 4 2 2 7 2 2" xfId="44300"/>
    <cellStyle name="Normálna 5 4 2 2 7 3" xfId="22741"/>
    <cellStyle name="Normálna 5 4 2 2 7 3 2" xfId="44301"/>
    <cellStyle name="Normálna 5 4 2 2 7 4" xfId="44302"/>
    <cellStyle name="Normálna 5 4 2 2 7 5" xfId="54443"/>
    <cellStyle name="Normálna 5 4 2 2 8" xfId="8185"/>
    <cellStyle name="Normálna 5 4 2 2 8 2" xfId="44303"/>
    <cellStyle name="Normálna 5 4 2 2 9" xfId="22702"/>
    <cellStyle name="Normálna 5 4 2 2 9 2" xfId="44304"/>
    <cellStyle name="Normálna 5 4 2 3" xfId="318"/>
    <cellStyle name="Normálna 5 4 2 3 10" xfId="54444"/>
    <cellStyle name="Normálna 5 4 2 3 2" xfId="710"/>
    <cellStyle name="Normálna 5 4 2 3 2 2" xfId="1505"/>
    <cellStyle name="Normálna 5 4 2 3 2 2 2" xfId="3307"/>
    <cellStyle name="Normálna 5 4 2 3 2 2 2 2" xfId="7833"/>
    <cellStyle name="Normálna 5 4 2 3 2 2 2 2 2" xfId="15788"/>
    <cellStyle name="Normálna 5 4 2 3 2 2 2 2 2 2" xfId="44305"/>
    <cellStyle name="Normálna 5 4 2 3 2 2 2 2 3" xfId="22746"/>
    <cellStyle name="Normálna 5 4 2 3 2 2 2 2 3 2" xfId="44306"/>
    <cellStyle name="Normálna 5 4 2 3 2 2 2 2 4" xfId="44307"/>
    <cellStyle name="Normálna 5 4 2 3 2 2 2 2 5" xfId="54445"/>
    <cellStyle name="Normálna 5 4 2 3 2 2 2 3" xfId="11263"/>
    <cellStyle name="Normálna 5 4 2 3 2 2 2 3 2" xfId="44308"/>
    <cellStyle name="Normálna 5 4 2 3 2 2 2 4" xfId="22745"/>
    <cellStyle name="Normálna 5 4 2 3 2 2 2 4 2" xfId="44309"/>
    <cellStyle name="Normálna 5 4 2 3 2 2 2 5" xfId="44310"/>
    <cellStyle name="Normálna 5 4 2 3 2 2 2 6" xfId="54446"/>
    <cellStyle name="Normálna 5 4 2 3 2 2 3" xfId="6257"/>
    <cellStyle name="Normálna 5 4 2 3 2 2 3 2" xfId="14212"/>
    <cellStyle name="Normálna 5 4 2 3 2 2 3 2 2" xfId="44311"/>
    <cellStyle name="Normálna 5 4 2 3 2 2 3 3" xfId="22747"/>
    <cellStyle name="Normálna 5 4 2 3 2 2 3 3 2" xfId="44312"/>
    <cellStyle name="Normálna 5 4 2 3 2 2 3 4" xfId="44313"/>
    <cellStyle name="Normálna 5 4 2 3 2 2 3 5" xfId="54447"/>
    <cellStyle name="Normálna 5 4 2 3 2 2 4" xfId="9462"/>
    <cellStyle name="Normálna 5 4 2 3 2 2 4 2" xfId="44314"/>
    <cellStyle name="Normálna 5 4 2 3 2 2 5" xfId="22744"/>
    <cellStyle name="Normálna 5 4 2 3 2 2 5 2" xfId="44315"/>
    <cellStyle name="Normálna 5 4 2 3 2 2 6" xfId="44316"/>
    <cellStyle name="Normálna 5 4 2 3 2 2 7" xfId="54448"/>
    <cellStyle name="Normálna 5 4 2 3 2 3" xfId="2315"/>
    <cellStyle name="Normálna 5 4 2 3 2 3 2" xfId="7048"/>
    <cellStyle name="Normálna 5 4 2 3 2 3 2 2" xfId="15003"/>
    <cellStyle name="Normálna 5 4 2 3 2 3 2 2 2" xfId="44317"/>
    <cellStyle name="Normálna 5 4 2 3 2 3 2 3" xfId="22749"/>
    <cellStyle name="Normálna 5 4 2 3 2 3 2 3 2" xfId="44318"/>
    <cellStyle name="Normálna 5 4 2 3 2 3 2 4" xfId="44319"/>
    <cellStyle name="Normálna 5 4 2 3 2 3 2 5" xfId="54449"/>
    <cellStyle name="Normálna 5 4 2 3 2 3 3" xfId="10272"/>
    <cellStyle name="Normálna 5 4 2 3 2 3 3 2" xfId="44320"/>
    <cellStyle name="Normálna 5 4 2 3 2 3 4" xfId="22748"/>
    <cellStyle name="Normálna 5 4 2 3 2 3 4 2" xfId="44321"/>
    <cellStyle name="Normálna 5 4 2 3 2 3 5" xfId="44322"/>
    <cellStyle name="Normálna 5 4 2 3 2 3 6" xfId="54450"/>
    <cellStyle name="Normálna 5 4 2 3 2 4" xfId="3640"/>
    <cellStyle name="Normálna 5 4 2 3 2 4 2" xfId="5466"/>
    <cellStyle name="Normálna 5 4 2 3 2 4 2 2" xfId="13421"/>
    <cellStyle name="Normálna 5 4 2 3 2 4 2 2 2" xfId="44323"/>
    <cellStyle name="Normálna 5 4 2 3 2 4 2 3" xfId="22751"/>
    <cellStyle name="Normálna 5 4 2 3 2 4 2 3 2" xfId="44324"/>
    <cellStyle name="Normálna 5 4 2 3 2 4 2 4" xfId="44325"/>
    <cellStyle name="Normálna 5 4 2 3 2 4 2 5" xfId="54451"/>
    <cellStyle name="Normálna 5 4 2 3 2 4 3" xfId="11596"/>
    <cellStyle name="Normálna 5 4 2 3 2 4 3 2" xfId="44326"/>
    <cellStyle name="Normálna 5 4 2 3 2 4 4" xfId="22750"/>
    <cellStyle name="Normálna 5 4 2 3 2 4 4 2" xfId="44327"/>
    <cellStyle name="Normálna 5 4 2 3 2 4 5" xfId="44328"/>
    <cellStyle name="Normálna 5 4 2 3 2 4 6" xfId="54452"/>
    <cellStyle name="Normálna 5 4 2 3 2 5" xfId="4673"/>
    <cellStyle name="Normálna 5 4 2 3 2 5 2" xfId="12628"/>
    <cellStyle name="Normálna 5 4 2 3 2 5 2 2" xfId="44329"/>
    <cellStyle name="Normálna 5 4 2 3 2 5 3" xfId="22752"/>
    <cellStyle name="Normálna 5 4 2 3 2 5 3 2" xfId="44330"/>
    <cellStyle name="Normálna 5 4 2 3 2 5 4" xfId="44331"/>
    <cellStyle name="Normálna 5 4 2 3 2 5 5" xfId="54453"/>
    <cellStyle name="Normálna 5 4 2 3 2 6" xfId="8671"/>
    <cellStyle name="Normálna 5 4 2 3 2 6 2" xfId="44332"/>
    <cellStyle name="Normálna 5 4 2 3 2 7" xfId="22743"/>
    <cellStyle name="Normálna 5 4 2 3 2 7 2" xfId="44333"/>
    <cellStyle name="Normálna 5 4 2 3 2 8" xfId="44334"/>
    <cellStyle name="Normálna 5 4 2 3 2 9" xfId="54454"/>
    <cellStyle name="Normálna 5 4 2 3 3" xfId="1115"/>
    <cellStyle name="Normálna 5 4 2 3 3 2" xfId="2917"/>
    <cellStyle name="Normálna 5 4 2 3 3 2 2" xfId="7443"/>
    <cellStyle name="Normálna 5 4 2 3 3 2 2 2" xfId="15398"/>
    <cellStyle name="Normálna 5 4 2 3 3 2 2 2 2" xfId="44335"/>
    <cellStyle name="Normálna 5 4 2 3 3 2 2 3" xfId="22755"/>
    <cellStyle name="Normálna 5 4 2 3 3 2 2 3 2" xfId="44336"/>
    <cellStyle name="Normálna 5 4 2 3 3 2 2 4" xfId="44337"/>
    <cellStyle name="Normálna 5 4 2 3 3 2 2 5" xfId="54455"/>
    <cellStyle name="Normálna 5 4 2 3 3 2 3" xfId="10873"/>
    <cellStyle name="Normálna 5 4 2 3 3 2 3 2" xfId="44338"/>
    <cellStyle name="Normálna 5 4 2 3 3 2 4" xfId="22754"/>
    <cellStyle name="Normálna 5 4 2 3 3 2 4 2" xfId="44339"/>
    <cellStyle name="Normálna 5 4 2 3 3 2 5" xfId="44340"/>
    <cellStyle name="Normálna 5 4 2 3 3 2 6" xfId="54456"/>
    <cellStyle name="Normálna 5 4 2 3 3 3" xfId="5867"/>
    <cellStyle name="Normálna 5 4 2 3 3 3 2" xfId="13822"/>
    <cellStyle name="Normálna 5 4 2 3 3 3 2 2" xfId="44341"/>
    <cellStyle name="Normálna 5 4 2 3 3 3 3" xfId="22756"/>
    <cellStyle name="Normálna 5 4 2 3 3 3 3 2" xfId="44342"/>
    <cellStyle name="Normálna 5 4 2 3 3 3 4" xfId="44343"/>
    <cellStyle name="Normálna 5 4 2 3 3 3 5" xfId="54457"/>
    <cellStyle name="Normálna 5 4 2 3 3 4" xfId="9072"/>
    <cellStyle name="Normálna 5 4 2 3 3 4 2" xfId="44344"/>
    <cellStyle name="Normálna 5 4 2 3 3 5" xfId="22753"/>
    <cellStyle name="Normálna 5 4 2 3 3 5 2" xfId="44345"/>
    <cellStyle name="Normálna 5 4 2 3 3 6" xfId="44346"/>
    <cellStyle name="Normálna 5 4 2 3 3 7" xfId="54458"/>
    <cellStyle name="Normálna 5 4 2 3 4" xfId="1925"/>
    <cellStyle name="Normálna 5 4 2 3 4 2" xfId="6658"/>
    <cellStyle name="Normálna 5 4 2 3 4 2 2" xfId="14613"/>
    <cellStyle name="Normálna 5 4 2 3 4 2 2 2" xfId="44347"/>
    <cellStyle name="Normálna 5 4 2 3 4 2 3" xfId="22758"/>
    <cellStyle name="Normálna 5 4 2 3 4 2 3 2" xfId="44348"/>
    <cellStyle name="Normálna 5 4 2 3 4 2 4" xfId="44349"/>
    <cellStyle name="Normálna 5 4 2 3 4 2 5" xfId="54459"/>
    <cellStyle name="Normálna 5 4 2 3 4 3" xfId="9882"/>
    <cellStyle name="Normálna 5 4 2 3 4 3 2" xfId="44350"/>
    <cellStyle name="Normálna 5 4 2 3 4 4" xfId="22757"/>
    <cellStyle name="Normálna 5 4 2 3 4 4 2" xfId="44351"/>
    <cellStyle name="Normálna 5 4 2 3 4 5" xfId="44352"/>
    <cellStyle name="Normálna 5 4 2 3 4 6" xfId="54460"/>
    <cellStyle name="Normálna 5 4 2 3 5" xfId="2697"/>
    <cellStyle name="Normálna 5 4 2 3 5 2" xfId="5076"/>
    <cellStyle name="Normálna 5 4 2 3 5 2 2" xfId="13031"/>
    <cellStyle name="Normálna 5 4 2 3 5 2 2 2" xfId="44353"/>
    <cellStyle name="Normálna 5 4 2 3 5 2 3" xfId="22760"/>
    <cellStyle name="Normálna 5 4 2 3 5 2 3 2" xfId="44354"/>
    <cellStyle name="Normálna 5 4 2 3 5 2 4" xfId="44355"/>
    <cellStyle name="Normálna 5 4 2 3 5 2 5" xfId="54461"/>
    <cellStyle name="Normálna 5 4 2 3 5 3" xfId="10653"/>
    <cellStyle name="Normálna 5 4 2 3 5 3 2" xfId="44356"/>
    <cellStyle name="Normálna 5 4 2 3 5 4" xfId="22759"/>
    <cellStyle name="Normálna 5 4 2 3 5 4 2" xfId="44357"/>
    <cellStyle name="Normálna 5 4 2 3 5 5" xfId="44358"/>
    <cellStyle name="Normálna 5 4 2 3 5 6" xfId="54462"/>
    <cellStyle name="Normálna 5 4 2 3 6" xfId="4283"/>
    <cellStyle name="Normálna 5 4 2 3 6 2" xfId="12238"/>
    <cellStyle name="Normálna 5 4 2 3 6 2 2" xfId="44359"/>
    <cellStyle name="Normálna 5 4 2 3 6 3" xfId="22761"/>
    <cellStyle name="Normálna 5 4 2 3 6 3 2" xfId="44360"/>
    <cellStyle name="Normálna 5 4 2 3 6 4" xfId="44361"/>
    <cellStyle name="Normálna 5 4 2 3 6 5" xfId="54463"/>
    <cellStyle name="Normálna 5 4 2 3 7" xfId="8281"/>
    <cellStyle name="Normálna 5 4 2 3 7 2" xfId="44362"/>
    <cellStyle name="Normálna 5 4 2 3 8" xfId="22742"/>
    <cellStyle name="Normálna 5 4 2 3 8 2" xfId="44363"/>
    <cellStyle name="Normálna 5 4 2 3 9" xfId="44364"/>
    <cellStyle name="Normálna 5 4 2 4" xfId="517"/>
    <cellStyle name="Normálna 5 4 2 4 2" xfId="1312"/>
    <cellStyle name="Normálna 5 4 2 4 2 2" xfId="3114"/>
    <cellStyle name="Normálna 5 4 2 4 2 2 2" xfId="7640"/>
    <cellStyle name="Normálna 5 4 2 4 2 2 2 2" xfId="15595"/>
    <cellStyle name="Normálna 5 4 2 4 2 2 2 2 2" xfId="44365"/>
    <cellStyle name="Normálna 5 4 2 4 2 2 2 3" xfId="22765"/>
    <cellStyle name="Normálna 5 4 2 4 2 2 2 3 2" xfId="44366"/>
    <cellStyle name="Normálna 5 4 2 4 2 2 2 4" xfId="44367"/>
    <cellStyle name="Normálna 5 4 2 4 2 2 2 5" xfId="54464"/>
    <cellStyle name="Normálna 5 4 2 4 2 2 3" xfId="11070"/>
    <cellStyle name="Normálna 5 4 2 4 2 2 3 2" xfId="44368"/>
    <cellStyle name="Normálna 5 4 2 4 2 2 4" xfId="22764"/>
    <cellStyle name="Normálna 5 4 2 4 2 2 4 2" xfId="44369"/>
    <cellStyle name="Normálna 5 4 2 4 2 2 5" xfId="44370"/>
    <cellStyle name="Normálna 5 4 2 4 2 2 6" xfId="54465"/>
    <cellStyle name="Normálna 5 4 2 4 2 3" xfId="6064"/>
    <cellStyle name="Normálna 5 4 2 4 2 3 2" xfId="14019"/>
    <cellStyle name="Normálna 5 4 2 4 2 3 2 2" xfId="44371"/>
    <cellStyle name="Normálna 5 4 2 4 2 3 3" xfId="22766"/>
    <cellStyle name="Normálna 5 4 2 4 2 3 3 2" xfId="44372"/>
    <cellStyle name="Normálna 5 4 2 4 2 3 4" xfId="44373"/>
    <cellStyle name="Normálna 5 4 2 4 2 3 5" xfId="54466"/>
    <cellStyle name="Normálna 5 4 2 4 2 4" xfId="9269"/>
    <cellStyle name="Normálna 5 4 2 4 2 4 2" xfId="44374"/>
    <cellStyle name="Normálna 5 4 2 4 2 5" xfId="22763"/>
    <cellStyle name="Normálna 5 4 2 4 2 5 2" xfId="44375"/>
    <cellStyle name="Normálna 5 4 2 4 2 6" xfId="44376"/>
    <cellStyle name="Normálna 5 4 2 4 2 7" xfId="54467"/>
    <cellStyle name="Normálna 5 4 2 4 3" xfId="2122"/>
    <cellStyle name="Normálna 5 4 2 4 3 2" xfId="6855"/>
    <cellStyle name="Normálna 5 4 2 4 3 2 2" xfId="14810"/>
    <cellStyle name="Normálna 5 4 2 4 3 2 2 2" xfId="44377"/>
    <cellStyle name="Normálna 5 4 2 4 3 2 3" xfId="22768"/>
    <cellStyle name="Normálna 5 4 2 4 3 2 3 2" xfId="44378"/>
    <cellStyle name="Normálna 5 4 2 4 3 2 4" xfId="44379"/>
    <cellStyle name="Normálna 5 4 2 4 3 2 5" xfId="54468"/>
    <cellStyle name="Normálna 5 4 2 4 3 3" xfId="10079"/>
    <cellStyle name="Normálna 5 4 2 4 3 3 2" xfId="44380"/>
    <cellStyle name="Normálna 5 4 2 4 3 4" xfId="22767"/>
    <cellStyle name="Normálna 5 4 2 4 3 4 2" xfId="44381"/>
    <cellStyle name="Normálna 5 4 2 4 3 5" xfId="44382"/>
    <cellStyle name="Normálna 5 4 2 4 3 6" xfId="54469"/>
    <cellStyle name="Normálna 5 4 2 4 4" xfId="3971"/>
    <cellStyle name="Normálna 5 4 2 4 4 2" xfId="5273"/>
    <cellStyle name="Normálna 5 4 2 4 4 2 2" xfId="13228"/>
    <cellStyle name="Normálna 5 4 2 4 4 2 2 2" xfId="44383"/>
    <cellStyle name="Normálna 5 4 2 4 4 2 3" xfId="22770"/>
    <cellStyle name="Normálna 5 4 2 4 4 2 3 2" xfId="44384"/>
    <cellStyle name="Normálna 5 4 2 4 4 2 4" xfId="44385"/>
    <cellStyle name="Normálna 5 4 2 4 4 2 5" xfId="54470"/>
    <cellStyle name="Normálna 5 4 2 4 4 3" xfId="11926"/>
    <cellStyle name="Normálna 5 4 2 4 4 3 2" xfId="44386"/>
    <cellStyle name="Normálna 5 4 2 4 4 4" xfId="22769"/>
    <cellStyle name="Normálna 5 4 2 4 4 4 2" xfId="44387"/>
    <cellStyle name="Normálna 5 4 2 4 4 5" xfId="44388"/>
    <cellStyle name="Normálna 5 4 2 4 4 6" xfId="54471"/>
    <cellStyle name="Normálna 5 4 2 4 5" xfId="4480"/>
    <cellStyle name="Normálna 5 4 2 4 5 2" xfId="12435"/>
    <cellStyle name="Normálna 5 4 2 4 5 2 2" xfId="44389"/>
    <cellStyle name="Normálna 5 4 2 4 5 3" xfId="22771"/>
    <cellStyle name="Normálna 5 4 2 4 5 3 2" xfId="44390"/>
    <cellStyle name="Normálna 5 4 2 4 5 4" xfId="44391"/>
    <cellStyle name="Normálna 5 4 2 4 5 5" xfId="54472"/>
    <cellStyle name="Normálna 5 4 2 4 6" xfId="8478"/>
    <cellStyle name="Normálna 5 4 2 4 6 2" xfId="44392"/>
    <cellStyle name="Normálna 5 4 2 4 7" xfId="22762"/>
    <cellStyle name="Normálna 5 4 2 4 7 2" xfId="44393"/>
    <cellStyle name="Normálna 5 4 2 4 8" xfId="44394"/>
    <cellStyle name="Normálna 5 4 2 4 9" xfId="54473"/>
    <cellStyle name="Normálna 5 4 2 5" xfId="922"/>
    <cellStyle name="Normálna 5 4 2 5 2" xfId="2724"/>
    <cellStyle name="Normálna 5 4 2 5 2 2" xfId="7250"/>
    <cellStyle name="Normálna 5 4 2 5 2 2 2" xfId="15205"/>
    <cellStyle name="Normálna 5 4 2 5 2 2 2 2" xfId="44395"/>
    <cellStyle name="Normálna 5 4 2 5 2 2 3" xfId="22774"/>
    <cellStyle name="Normálna 5 4 2 5 2 2 3 2" xfId="44396"/>
    <cellStyle name="Normálna 5 4 2 5 2 2 4" xfId="44397"/>
    <cellStyle name="Normálna 5 4 2 5 2 2 5" xfId="54474"/>
    <cellStyle name="Normálna 5 4 2 5 2 3" xfId="10680"/>
    <cellStyle name="Normálna 5 4 2 5 2 3 2" xfId="44398"/>
    <cellStyle name="Normálna 5 4 2 5 2 4" xfId="22773"/>
    <cellStyle name="Normálna 5 4 2 5 2 4 2" xfId="44399"/>
    <cellStyle name="Normálna 5 4 2 5 2 5" xfId="44400"/>
    <cellStyle name="Normálna 5 4 2 5 2 6" xfId="54475"/>
    <cellStyle name="Normálna 5 4 2 5 3" xfId="5674"/>
    <cellStyle name="Normálna 5 4 2 5 3 2" xfId="13629"/>
    <cellStyle name="Normálna 5 4 2 5 3 2 2" xfId="44401"/>
    <cellStyle name="Normálna 5 4 2 5 3 3" xfId="22775"/>
    <cellStyle name="Normálna 5 4 2 5 3 3 2" xfId="44402"/>
    <cellStyle name="Normálna 5 4 2 5 3 4" xfId="44403"/>
    <cellStyle name="Normálna 5 4 2 5 3 5" xfId="54476"/>
    <cellStyle name="Normálna 5 4 2 5 4" xfId="8879"/>
    <cellStyle name="Normálna 5 4 2 5 4 2" xfId="44404"/>
    <cellStyle name="Normálna 5 4 2 5 5" xfId="22772"/>
    <cellStyle name="Normálna 5 4 2 5 5 2" xfId="44405"/>
    <cellStyle name="Normálna 5 4 2 5 6" xfId="44406"/>
    <cellStyle name="Normálna 5 4 2 5 7" xfId="54477"/>
    <cellStyle name="Normálna 5 4 2 6" xfId="1731"/>
    <cellStyle name="Normálna 5 4 2 6 2" xfId="6465"/>
    <cellStyle name="Normálna 5 4 2 6 2 2" xfId="14420"/>
    <cellStyle name="Normálna 5 4 2 6 2 2 2" xfId="44407"/>
    <cellStyle name="Normálna 5 4 2 6 2 3" xfId="22777"/>
    <cellStyle name="Normálna 5 4 2 6 2 3 2" xfId="44408"/>
    <cellStyle name="Normálna 5 4 2 6 2 4" xfId="44409"/>
    <cellStyle name="Normálna 5 4 2 6 2 5" xfId="54478"/>
    <cellStyle name="Normálna 5 4 2 6 3" xfId="9688"/>
    <cellStyle name="Normálna 5 4 2 6 3 2" xfId="44410"/>
    <cellStyle name="Normálna 5 4 2 6 4" xfId="22776"/>
    <cellStyle name="Normálna 5 4 2 6 4 2" xfId="44411"/>
    <cellStyle name="Normálna 5 4 2 6 5" xfId="44412"/>
    <cellStyle name="Normálna 5 4 2 6 6" xfId="54479"/>
    <cellStyle name="Normálna 5 4 2 7" xfId="3533"/>
    <cellStyle name="Normálna 5 4 2 7 2" xfId="4883"/>
    <cellStyle name="Normálna 5 4 2 7 2 2" xfId="12838"/>
    <cellStyle name="Normálna 5 4 2 7 2 2 2" xfId="44413"/>
    <cellStyle name="Normálna 5 4 2 7 2 3" xfId="22779"/>
    <cellStyle name="Normálna 5 4 2 7 2 3 2" xfId="44414"/>
    <cellStyle name="Normálna 5 4 2 7 2 4" xfId="44415"/>
    <cellStyle name="Normálna 5 4 2 7 2 5" xfId="54480"/>
    <cellStyle name="Normálna 5 4 2 7 3" xfId="11489"/>
    <cellStyle name="Normálna 5 4 2 7 3 2" xfId="44416"/>
    <cellStyle name="Normálna 5 4 2 7 4" xfId="22778"/>
    <cellStyle name="Normálna 5 4 2 7 4 2" xfId="44417"/>
    <cellStyle name="Normálna 5 4 2 7 5" xfId="44418"/>
    <cellStyle name="Normálna 5 4 2 7 6" xfId="54481"/>
    <cellStyle name="Normálna 5 4 2 8" xfId="4090"/>
    <cellStyle name="Normálna 5 4 2 8 2" xfId="12045"/>
    <cellStyle name="Normálna 5 4 2 8 2 2" xfId="44419"/>
    <cellStyle name="Normálna 5 4 2 8 3" xfId="22780"/>
    <cellStyle name="Normálna 5 4 2 8 3 2" xfId="44420"/>
    <cellStyle name="Normálna 5 4 2 8 4" xfId="44421"/>
    <cellStyle name="Normálna 5 4 2 8 5" xfId="54482"/>
    <cellStyle name="Normálna 5 4 2 9" xfId="8088"/>
    <cellStyle name="Normálna 5 4 2 9 2" xfId="44422"/>
    <cellStyle name="Normálna 5 4 3" xfId="142"/>
    <cellStyle name="Normálna 5 4 3 10" xfId="22781"/>
    <cellStyle name="Normálna 5 4 3 10 2" xfId="44423"/>
    <cellStyle name="Normálna 5 4 3 11" xfId="44424"/>
    <cellStyle name="Normálna 5 4 3 12" xfId="54483"/>
    <cellStyle name="Normálna 5 4 3 2" xfId="243"/>
    <cellStyle name="Normálna 5 4 3 2 10" xfId="44425"/>
    <cellStyle name="Normálna 5 4 3 2 11" xfId="54484"/>
    <cellStyle name="Normálna 5 4 3 2 2" xfId="442"/>
    <cellStyle name="Normálna 5 4 3 2 2 10" xfId="54485"/>
    <cellStyle name="Normálna 5 4 3 2 2 2" xfId="834"/>
    <cellStyle name="Normálna 5 4 3 2 2 2 2" xfId="1629"/>
    <cellStyle name="Normálna 5 4 3 2 2 2 2 2" xfId="3431"/>
    <cellStyle name="Normálna 5 4 3 2 2 2 2 2 2" xfId="7957"/>
    <cellStyle name="Normálna 5 4 3 2 2 2 2 2 2 2" xfId="15912"/>
    <cellStyle name="Normálna 5 4 3 2 2 2 2 2 2 2 2" xfId="44426"/>
    <cellStyle name="Normálna 5 4 3 2 2 2 2 2 2 3" xfId="22787"/>
    <cellStyle name="Normálna 5 4 3 2 2 2 2 2 2 3 2" xfId="44427"/>
    <cellStyle name="Normálna 5 4 3 2 2 2 2 2 2 4" xfId="44428"/>
    <cellStyle name="Normálna 5 4 3 2 2 2 2 2 2 5" xfId="54486"/>
    <cellStyle name="Normálna 5 4 3 2 2 2 2 2 3" xfId="11387"/>
    <cellStyle name="Normálna 5 4 3 2 2 2 2 2 3 2" xfId="44429"/>
    <cellStyle name="Normálna 5 4 3 2 2 2 2 2 4" xfId="22786"/>
    <cellStyle name="Normálna 5 4 3 2 2 2 2 2 4 2" xfId="44430"/>
    <cellStyle name="Normálna 5 4 3 2 2 2 2 2 5" xfId="44431"/>
    <cellStyle name="Normálna 5 4 3 2 2 2 2 2 6" xfId="54487"/>
    <cellStyle name="Normálna 5 4 3 2 2 2 2 3" xfId="6381"/>
    <cellStyle name="Normálna 5 4 3 2 2 2 2 3 2" xfId="14336"/>
    <cellStyle name="Normálna 5 4 3 2 2 2 2 3 2 2" xfId="44432"/>
    <cellStyle name="Normálna 5 4 3 2 2 2 2 3 3" xfId="22788"/>
    <cellStyle name="Normálna 5 4 3 2 2 2 2 3 3 2" xfId="44433"/>
    <cellStyle name="Normálna 5 4 3 2 2 2 2 3 4" xfId="44434"/>
    <cellStyle name="Normálna 5 4 3 2 2 2 2 3 5" xfId="54488"/>
    <cellStyle name="Normálna 5 4 3 2 2 2 2 4" xfId="9586"/>
    <cellStyle name="Normálna 5 4 3 2 2 2 2 4 2" xfId="44435"/>
    <cellStyle name="Normálna 5 4 3 2 2 2 2 5" xfId="22785"/>
    <cellStyle name="Normálna 5 4 3 2 2 2 2 5 2" xfId="44436"/>
    <cellStyle name="Normálna 5 4 3 2 2 2 2 6" xfId="44437"/>
    <cellStyle name="Normálna 5 4 3 2 2 2 2 7" xfId="54489"/>
    <cellStyle name="Normálna 5 4 3 2 2 2 3" xfId="2439"/>
    <cellStyle name="Normálna 5 4 3 2 2 2 3 2" xfId="7172"/>
    <cellStyle name="Normálna 5 4 3 2 2 2 3 2 2" xfId="15127"/>
    <cellStyle name="Normálna 5 4 3 2 2 2 3 2 2 2" xfId="44438"/>
    <cellStyle name="Normálna 5 4 3 2 2 2 3 2 3" xfId="22790"/>
    <cellStyle name="Normálna 5 4 3 2 2 2 3 2 3 2" xfId="44439"/>
    <cellStyle name="Normálna 5 4 3 2 2 2 3 2 4" xfId="44440"/>
    <cellStyle name="Normálna 5 4 3 2 2 2 3 2 5" xfId="54490"/>
    <cellStyle name="Normálna 5 4 3 2 2 2 3 3" xfId="10396"/>
    <cellStyle name="Normálna 5 4 3 2 2 2 3 3 2" xfId="44441"/>
    <cellStyle name="Normálna 5 4 3 2 2 2 3 4" xfId="22789"/>
    <cellStyle name="Normálna 5 4 3 2 2 2 3 4 2" xfId="44442"/>
    <cellStyle name="Normálna 5 4 3 2 2 2 3 5" xfId="44443"/>
    <cellStyle name="Normálna 5 4 3 2 2 2 3 6" xfId="54491"/>
    <cellStyle name="Normálna 5 4 3 2 2 2 4" xfId="3788"/>
    <cellStyle name="Normálna 5 4 3 2 2 2 4 2" xfId="5590"/>
    <cellStyle name="Normálna 5 4 3 2 2 2 4 2 2" xfId="13545"/>
    <cellStyle name="Normálna 5 4 3 2 2 2 4 2 2 2" xfId="44444"/>
    <cellStyle name="Normálna 5 4 3 2 2 2 4 2 3" xfId="22792"/>
    <cellStyle name="Normálna 5 4 3 2 2 2 4 2 3 2" xfId="44445"/>
    <cellStyle name="Normálna 5 4 3 2 2 2 4 2 4" xfId="44446"/>
    <cellStyle name="Normálna 5 4 3 2 2 2 4 2 5" xfId="54492"/>
    <cellStyle name="Normálna 5 4 3 2 2 2 4 3" xfId="11743"/>
    <cellStyle name="Normálna 5 4 3 2 2 2 4 3 2" xfId="44447"/>
    <cellStyle name="Normálna 5 4 3 2 2 2 4 4" xfId="22791"/>
    <cellStyle name="Normálna 5 4 3 2 2 2 4 4 2" xfId="44448"/>
    <cellStyle name="Normálna 5 4 3 2 2 2 4 5" xfId="44449"/>
    <cellStyle name="Normálna 5 4 3 2 2 2 4 6" xfId="54493"/>
    <cellStyle name="Normálna 5 4 3 2 2 2 5" xfId="4797"/>
    <cellStyle name="Normálna 5 4 3 2 2 2 5 2" xfId="12752"/>
    <cellStyle name="Normálna 5 4 3 2 2 2 5 2 2" xfId="44450"/>
    <cellStyle name="Normálna 5 4 3 2 2 2 5 3" xfId="22793"/>
    <cellStyle name="Normálna 5 4 3 2 2 2 5 3 2" xfId="44451"/>
    <cellStyle name="Normálna 5 4 3 2 2 2 5 4" xfId="44452"/>
    <cellStyle name="Normálna 5 4 3 2 2 2 5 5" xfId="54494"/>
    <cellStyle name="Normálna 5 4 3 2 2 2 6" xfId="8795"/>
    <cellStyle name="Normálna 5 4 3 2 2 2 6 2" xfId="44453"/>
    <cellStyle name="Normálna 5 4 3 2 2 2 7" xfId="22784"/>
    <cellStyle name="Normálna 5 4 3 2 2 2 7 2" xfId="44454"/>
    <cellStyle name="Normálna 5 4 3 2 2 2 8" xfId="44455"/>
    <cellStyle name="Normálna 5 4 3 2 2 2 9" xfId="54495"/>
    <cellStyle name="Normálna 5 4 3 2 2 3" xfId="1239"/>
    <cellStyle name="Normálna 5 4 3 2 2 3 2" xfId="3041"/>
    <cellStyle name="Normálna 5 4 3 2 2 3 2 2" xfId="7567"/>
    <cellStyle name="Normálna 5 4 3 2 2 3 2 2 2" xfId="15522"/>
    <cellStyle name="Normálna 5 4 3 2 2 3 2 2 2 2" xfId="44456"/>
    <cellStyle name="Normálna 5 4 3 2 2 3 2 2 3" xfId="22796"/>
    <cellStyle name="Normálna 5 4 3 2 2 3 2 2 3 2" xfId="44457"/>
    <cellStyle name="Normálna 5 4 3 2 2 3 2 2 4" xfId="44458"/>
    <cellStyle name="Normálna 5 4 3 2 2 3 2 2 5" xfId="54496"/>
    <cellStyle name="Normálna 5 4 3 2 2 3 2 3" xfId="10997"/>
    <cellStyle name="Normálna 5 4 3 2 2 3 2 3 2" xfId="44459"/>
    <cellStyle name="Normálna 5 4 3 2 2 3 2 4" xfId="22795"/>
    <cellStyle name="Normálna 5 4 3 2 2 3 2 4 2" xfId="44460"/>
    <cellStyle name="Normálna 5 4 3 2 2 3 2 5" xfId="44461"/>
    <cellStyle name="Normálna 5 4 3 2 2 3 2 6" xfId="54497"/>
    <cellStyle name="Normálna 5 4 3 2 2 3 3" xfId="5991"/>
    <cellStyle name="Normálna 5 4 3 2 2 3 3 2" xfId="13946"/>
    <cellStyle name="Normálna 5 4 3 2 2 3 3 2 2" xfId="44462"/>
    <cellStyle name="Normálna 5 4 3 2 2 3 3 3" xfId="22797"/>
    <cellStyle name="Normálna 5 4 3 2 2 3 3 3 2" xfId="44463"/>
    <cellStyle name="Normálna 5 4 3 2 2 3 3 4" xfId="44464"/>
    <cellStyle name="Normálna 5 4 3 2 2 3 3 5" xfId="54498"/>
    <cellStyle name="Normálna 5 4 3 2 2 3 4" xfId="9196"/>
    <cellStyle name="Normálna 5 4 3 2 2 3 4 2" xfId="44465"/>
    <cellStyle name="Normálna 5 4 3 2 2 3 5" xfId="22794"/>
    <cellStyle name="Normálna 5 4 3 2 2 3 5 2" xfId="44466"/>
    <cellStyle name="Normálna 5 4 3 2 2 3 6" xfId="44467"/>
    <cellStyle name="Normálna 5 4 3 2 2 3 7" xfId="54499"/>
    <cellStyle name="Normálna 5 4 3 2 2 4" xfId="2049"/>
    <cellStyle name="Normálna 5 4 3 2 2 4 2" xfId="6782"/>
    <cellStyle name="Normálna 5 4 3 2 2 4 2 2" xfId="14737"/>
    <cellStyle name="Normálna 5 4 3 2 2 4 2 2 2" xfId="44468"/>
    <cellStyle name="Normálna 5 4 3 2 2 4 2 3" xfId="22799"/>
    <cellStyle name="Normálna 5 4 3 2 2 4 2 3 2" xfId="44469"/>
    <cellStyle name="Normálna 5 4 3 2 2 4 2 4" xfId="44470"/>
    <cellStyle name="Normálna 5 4 3 2 2 4 2 5" xfId="54500"/>
    <cellStyle name="Normálna 5 4 3 2 2 4 3" xfId="10006"/>
    <cellStyle name="Normálna 5 4 3 2 2 4 3 2" xfId="44471"/>
    <cellStyle name="Normálna 5 4 3 2 2 4 4" xfId="22798"/>
    <cellStyle name="Normálna 5 4 3 2 2 4 4 2" xfId="44472"/>
    <cellStyle name="Normálna 5 4 3 2 2 4 5" xfId="44473"/>
    <cellStyle name="Normálna 5 4 3 2 2 4 6" xfId="54501"/>
    <cellStyle name="Normálna 5 4 3 2 2 5" xfId="3814"/>
    <cellStyle name="Normálna 5 4 3 2 2 5 2" xfId="5200"/>
    <cellStyle name="Normálna 5 4 3 2 2 5 2 2" xfId="13155"/>
    <cellStyle name="Normálna 5 4 3 2 2 5 2 2 2" xfId="44474"/>
    <cellStyle name="Normálna 5 4 3 2 2 5 2 3" xfId="22801"/>
    <cellStyle name="Normálna 5 4 3 2 2 5 2 3 2" xfId="44475"/>
    <cellStyle name="Normálna 5 4 3 2 2 5 2 4" xfId="44476"/>
    <cellStyle name="Normálna 5 4 3 2 2 5 2 5" xfId="54502"/>
    <cellStyle name="Normálna 5 4 3 2 2 5 3" xfId="11769"/>
    <cellStyle name="Normálna 5 4 3 2 2 5 3 2" xfId="44477"/>
    <cellStyle name="Normálna 5 4 3 2 2 5 4" xfId="22800"/>
    <cellStyle name="Normálna 5 4 3 2 2 5 4 2" xfId="44478"/>
    <cellStyle name="Normálna 5 4 3 2 2 5 5" xfId="44479"/>
    <cellStyle name="Normálna 5 4 3 2 2 5 6" xfId="54503"/>
    <cellStyle name="Normálna 5 4 3 2 2 6" xfId="4407"/>
    <cellStyle name="Normálna 5 4 3 2 2 6 2" xfId="12362"/>
    <cellStyle name="Normálna 5 4 3 2 2 6 2 2" xfId="44480"/>
    <cellStyle name="Normálna 5 4 3 2 2 6 3" xfId="22802"/>
    <cellStyle name="Normálna 5 4 3 2 2 6 3 2" xfId="44481"/>
    <cellStyle name="Normálna 5 4 3 2 2 6 4" xfId="44482"/>
    <cellStyle name="Normálna 5 4 3 2 2 6 5" xfId="54504"/>
    <cellStyle name="Normálna 5 4 3 2 2 7" xfId="8405"/>
    <cellStyle name="Normálna 5 4 3 2 2 7 2" xfId="44483"/>
    <cellStyle name="Normálna 5 4 3 2 2 8" xfId="22783"/>
    <cellStyle name="Normálna 5 4 3 2 2 8 2" xfId="44484"/>
    <cellStyle name="Normálna 5 4 3 2 2 9" xfId="44485"/>
    <cellStyle name="Normálna 5 4 3 2 3" xfId="641"/>
    <cellStyle name="Normálna 5 4 3 2 3 2" xfId="1436"/>
    <cellStyle name="Normálna 5 4 3 2 3 2 2" xfId="3238"/>
    <cellStyle name="Normálna 5 4 3 2 3 2 2 2" xfId="7764"/>
    <cellStyle name="Normálna 5 4 3 2 3 2 2 2 2" xfId="15719"/>
    <cellStyle name="Normálna 5 4 3 2 3 2 2 2 2 2" xfId="44486"/>
    <cellStyle name="Normálna 5 4 3 2 3 2 2 2 3" xfId="22806"/>
    <cellStyle name="Normálna 5 4 3 2 3 2 2 2 3 2" xfId="44487"/>
    <cellStyle name="Normálna 5 4 3 2 3 2 2 2 4" xfId="44488"/>
    <cellStyle name="Normálna 5 4 3 2 3 2 2 2 5" xfId="54505"/>
    <cellStyle name="Normálna 5 4 3 2 3 2 2 3" xfId="11194"/>
    <cellStyle name="Normálna 5 4 3 2 3 2 2 3 2" xfId="44489"/>
    <cellStyle name="Normálna 5 4 3 2 3 2 2 4" xfId="22805"/>
    <cellStyle name="Normálna 5 4 3 2 3 2 2 4 2" xfId="44490"/>
    <cellStyle name="Normálna 5 4 3 2 3 2 2 5" xfId="44491"/>
    <cellStyle name="Normálna 5 4 3 2 3 2 2 6" xfId="54506"/>
    <cellStyle name="Normálna 5 4 3 2 3 2 3" xfId="6188"/>
    <cellStyle name="Normálna 5 4 3 2 3 2 3 2" xfId="14143"/>
    <cellStyle name="Normálna 5 4 3 2 3 2 3 2 2" xfId="44492"/>
    <cellStyle name="Normálna 5 4 3 2 3 2 3 3" xfId="22807"/>
    <cellStyle name="Normálna 5 4 3 2 3 2 3 3 2" xfId="44493"/>
    <cellStyle name="Normálna 5 4 3 2 3 2 3 4" xfId="44494"/>
    <cellStyle name="Normálna 5 4 3 2 3 2 3 5" xfId="54507"/>
    <cellStyle name="Normálna 5 4 3 2 3 2 4" xfId="9393"/>
    <cellStyle name="Normálna 5 4 3 2 3 2 4 2" xfId="44495"/>
    <cellStyle name="Normálna 5 4 3 2 3 2 5" xfId="22804"/>
    <cellStyle name="Normálna 5 4 3 2 3 2 5 2" xfId="44496"/>
    <cellStyle name="Normálna 5 4 3 2 3 2 6" xfId="44497"/>
    <cellStyle name="Normálna 5 4 3 2 3 2 7" xfId="54508"/>
    <cellStyle name="Normálna 5 4 3 2 3 3" xfId="2246"/>
    <cellStyle name="Normálna 5 4 3 2 3 3 2" xfId="6979"/>
    <cellStyle name="Normálna 5 4 3 2 3 3 2 2" xfId="14934"/>
    <cellStyle name="Normálna 5 4 3 2 3 3 2 2 2" xfId="44498"/>
    <cellStyle name="Normálna 5 4 3 2 3 3 2 3" xfId="22809"/>
    <cellStyle name="Normálna 5 4 3 2 3 3 2 3 2" xfId="44499"/>
    <cellStyle name="Normálna 5 4 3 2 3 3 2 4" xfId="44500"/>
    <cellStyle name="Normálna 5 4 3 2 3 3 2 5" xfId="54509"/>
    <cellStyle name="Normálna 5 4 3 2 3 3 3" xfId="10203"/>
    <cellStyle name="Normálna 5 4 3 2 3 3 3 2" xfId="44501"/>
    <cellStyle name="Normálna 5 4 3 2 3 3 4" xfId="22808"/>
    <cellStyle name="Normálna 5 4 3 2 3 3 4 2" xfId="44502"/>
    <cellStyle name="Normálna 5 4 3 2 3 3 5" xfId="44503"/>
    <cellStyle name="Normálna 5 4 3 2 3 3 6" xfId="54510"/>
    <cellStyle name="Normálna 5 4 3 2 3 4" xfId="3886"/>
    <cellStyle name="Normálna 5 4 3 2 3 4 2" xfId="5397"/>
    <cellStyle name="Normálna 5 4 3 2 3 4 2 2" xfId="13352"/>
    <cellStyle name="Normálna 5 4 3 2 3 4 2 2 2" xfId="44504"/>
    <cellStyle name="Normálna 5 4 3 2 3 4 2 3" xfId="22811"/>
    <cellStyle name="Normálna 5 4 3 2 3 4 2 3 2" xfId="44505"/>
    <cellStyle name="Normálna 5 4 3 2 3 4 2 4" xfId="44506"/>
    <cellStyle name="Normálna 5 4 3 2 3 4 2 5" xfId="54511"/>
    <cellStyle name="Normálna 5 4 3 2 3 4 3" xfId="11841"/>
    <cellStyle name="Normálna 5 4 3 2 3 4 3 2" xfId="44507"/>
    <cellStyle name="Normálna 5 4 3 2 3 4 4" xfId="22810"/>
    <cellStyle name="Normálna 5 4 3 2 3 4 4 2" xfId="44508"/>
    <cellStyle name="Normálna 5 4 3 2 3 4 5" xfId="44509"/>
    <cellStyle name="Normálna 5 4 3 2 3 4 6" xfId="54512"/>
    <cellStyle name="Normálna 5 4 3 2 3 5" xfId="4604"/>
    <cellStyle name="Normálna 5 4 3 2 3 5 2" xfId="12559"/>
    <cellStyle name="Normálna 5 4 3 2 3 5 2 2" xfId="44510"/>
    <cellStyle name="Normálna 5 4 3 2 3 5 3" xfId="22812"/>
    <cellStyle name="Normálna 5 4 3 2 3 5 3 2" xfId="44511"/>
    <cellStyle name="Normálna 5 4 3 2 3 5 4" xfId="44512"/>
    <cellStyle name="Normálna 5 4 3 2 3 5 5" xfId="54513"/>
    <cellStyle name="Normálna 5 4 3 2 3 6" xfId="8602"/>
    <cellStyle name="Normálna 5 4 3 2 3 6 2" xfId="44513"/>
    <cellStyle name="Normálna 5 4 3 2 3 7" xfId="22803"/>
    <cellStyle name="Normálna 5 4 3 2 3 7 2" xfId="44514"/>
    <cellStyle name="Normálna 5 4 3 2 3 8" xfId="44515"/>
    <cellStyle name="Normálna 5 4 3 2 3 9" xfId="54514"/>
    <cellStyle name="Normálna 5 4 3 2 4" xfId="1046"/>
    <cellStyle name="Normálna 5 4 3 2 4 2" xfId="2848"/>
    <cellStyle name="Normálna 5 4 3 2 4 2 2" xfId="7374"/>
    <cellStyle name="Normálna 5 4 3 2 4 2 2 2" xfId="15329"/>
    <cellStyle name="Normálna 5 4 3 2 4 2 2 2 2" xfId="44516"/>
    <cellStyle name="Normálna 5 4 3 2 4 2 2 3" xfId="22815"/>
    <cellStyle name="Normálna 5 4 3 2 4 2 2 3 2" xfId="44517"/>
    <cellStyle name="Normálna 5 4 3 2 4 2 2 4" xfId="44518"/>
    <cellStyle name="Normálna 5 4 3 2 4 2 2 5" xfId="54515"/>
    <cellStyle name="Normálna 5 4 3 2 4 2 3" xfId="10804"/>
    <cellStyle name="Normálna 5 4 3 2 4 2 3 2" xfId="44519"/>
    <cellStyle name="Normálna 5 4 3 2 4 2 4" xfId="22814"/>
    <cellStyle name="Normálna 5 4 3 2 4 2 4 2" xfId="44520"/>
    <cellStyle name="Normálna 5 4 3 2 4 2 5" xfId="44521"/>
    <cellStyle name="Normálna 5 4 3 2 4 2 6" xfId="54516"/>
    <cellStyle name="Normálna 5 4 3 2 4 3" xfId="5798"/>
    <cellStyle name="Normálna 5 4 3 2 4 3 2" xfId="13753"/>
    <cellStyle name="Normálna 5 4 3 2 4 3 2 2" xfId="44522"/>
    <cellStyle name="Normálna 5 4 3 2 4 3 3" xfId="22816"/>
    <cellStyle name="Normálna 5 4 3 2 4 3 3 2" xfId="44523"/>
    <cellStyle name="Normálna 5 4 3 2 4 3 4" xfId="44524"/>
    <cellStyle name="Normálna 5 4 3 2 4 3 5" xfId="54517"/>
    <cellStyle name="Normálna 5 4 3 2 4 4" xfId="9003"/>
    <cellStyle name="Normálna 5 4 3 2 4 4 2" xfId="44525"/>
    <cellStyle name="Normálna 5 4 3 2 4 5" xfId="22813"/>
    <cellStyle name="Normálna 5 4 3 2 4 5 2" xfId="44526"/>
    <cellStyle name="Normálna 5 4 3 2 4 6" xfId="44527"/>
    <cellStyle name="Normálna 5 4 3 2 4 7" xfId="54518"/>
    <cellStyle name="Normálna 5 4 3 2 5" xfId="1856"/>
    <cellStyle name="Normálna 5 4 3 2 5 2" xfId="6589"/>
    <cellStyle name="Normálna 5 4 3 2 5 2 2" xfId="14544"/>
    <cellStyle name="Normálna 5 4 3 2 5 2 2 2" xfId="44528"/>
    <cellStyle name="Normálna 5 4 3 2 5 2 3" xfId="22818"/>
    <cellStyle name="Normálna 5 4 3 2 5 2 3 2" xfId="44529"/>
    <cellStyle name="Normálna 5 4 3 2 5 2 4" xfId="44530"/>
    <cellStyle name="Normálna 5 4 3 2 5 2 5" xfId="54519"/>
    <cellStyle name="Normálna 5 4 3 2 5 3" xfId="9813"/>
    <cellStyle name="Normálna 5 4 3 2 5 3 2" xfId="44531"/>
    <cellStyle name="Normálna 5 4 3 2 5 4" xfId="22817"/>
    <cellStyle name="Normálna 5 4 3 2 5 4 2" xfId="44532"/>
    <cellStyle name="Normálna 5 4 3 2 5 5" xfId="44533"/>
    <cellStyle name="Normálna 5 4 3 2 5 6" xfId="54520"/>
    <cellStyle name="Normálna 5 4 3 2 6" xfId="4034"/>
    <cellStyle name="Normálna 5 4 3 2 6 2" xfId="5007"/>
    <cellStyle name="Normálna 5 4 3 2 6 2 2" xfId="12962"/>
    <cellStyle name="Normálna 5 4 3 2 6 2 2 2" xfId="44534"/>
    <cellStyle name="Normálna 5 4 3 2 6 2 3" xfId="22820"/>
    <cellStyle name="Normálna 5 4 3 2 6 2 3 2" xfId="44535"/>
    <cellStyle name="Normálna 5 4 3 2 6 2 4" xfId="44536"/>
    <cellStyle name="Normálna 5 4 3 2 6 2 5" xfId="54521"/>
    <cellStyle name="Normálna 5 4 3 2 6 3" xfId="11989"/>
    <cellStyle name="Normálna 5 4 3 2 6 3 2" xfId="44537"/>
    <cellStyle name="Normálna 5 4 3 2 6 4" xfId="22819"/>
    <cellStyle name="Normálna 5 4 3 2 6 4 2" xfId="44538"/>
    <cellStyle name="Normálna 5 4 3 2 6 5" xfId="44539"/>
    <cellStyle name="Normálna 5 4 3 2 6 6" xfId="54522"/>
    <cellStyle name="Normálna 5 4 3 2 7" xfId="4214"/>
    <cellStyle name="Normálna 5 4 3 2 7 2" xfId="12169"/>
    <cellStyle name="Normálna 5 4 3 2 7 2 2" xfId="44540"/>
    <cellStyle name="Normálna 5 4 3 2 7 3" xfId="22821"/>
    <cellStyle name="Normálna 5 4 3 2 7 3 2" xfId="44541"/>
    <cellStyle name="Normálna 5 4 3 2 7 4" xfId="44542"/>
    <cellStyle name="Normálna 5 4 3 2 7 5" xfId="54523"/>
    <cellStyle name="Normálna 5 4 3 2 8" xfId="8212"/>
    <cellStyle name="Normálna 5 4 3 2 8 2" xfId="44543"/>
    <cellStyle name="Normálna 5 4 3 2 9" xfId="22782"/>
    <cellStyle name="Normálna 5 4 3 2 9 2" xfId="44544"/>
    <cellStyle name="Normálna 5 4 3 3" xfId="345"/>
    <cellStyle name="Normálna 5 4 3 3 10" xfId="54524"/>
    <cellStyle name="Normálna 5 4 3 3 2" xfId="737"/>
    <cellStyle name="Normálna 5 4 3 3 2 2" xfId="1532"/>
    <cellStyle name="Normálna 5 4 3 3 2 2 2" xfId="3334"/>
    <cellStyle name="Normálna 5 4 3 3 2 2 2 2" xfId="7860"/>
    <cellStyle name="Normálna 5 4 3 3 2 2 2 2 2" xfId="15815"/>
    <cellStyle name="Normálna 5 4 3 3 2 2 2 2 2 2" xfId="44545"/>
    <cellStyle name="Normálna 5 4 3 3 2 2 2 2 3" xfId="22826"/>
    <cellStyle name="Normálna 5 4 3 3 2 2 2 2 3 2" xfId="44546"/>
    <cellStyle name="Normálna 5 4 3 3 2 2 2 2 4" xfId="44547"/>
    <cellStyle name="Normálna 5 4 3 3 2 2 2 2 5" xfId="54525"/>
    <cellStyle name="Normálna 5 4 3 3 2 2 2 3" xfId="11290"/>
    <cellStyle name="Normálna 5 4 3 3 2 2 2 3 2" xfId="44548"/>
    <cellStyle name="Normálna 5 4 3 3 2 2 2 4" xfId="22825"/>
    <cellStyle name="Normálna 5 4 3 3 2 2 2 4 2" xfId="44549"/>
    <cellStyle name="Normálna 5 4 3 3 2 2 2 5" xfId="44550"/>
    <cellStyle name="Normálna 5 4 3 3 2 2 2 6" xfId="54526"/>
    <cellStyle name="Normálna 5 4 3 3 2 2 3" xfId="6284"/>
    <cellStyle name="Normálna 5 4 3 3 2 2 3 2" xfId="14239"/>
    <cellStyle name="Normálna 5 4 3 3 2 2 3 2 2" xfId="44551"/>
    <cellStyle name="Normálna 5 4 3 3 2 2 3 3" xfId="22827"/>
    <cellStyle name="Normálna 5 4 3 3 2 2 3 3 2" xfId="44552"/>
    <cellStyle name="Normálna 5 4 3 3 2 2 3 4" xfId="44553"/>
    <cellStyle name="Normálna 5 4 3 3 2 2 3 5" xfId="54527"/>
    <cellStyle name="Normálna 5 4 3 3 2 2 4" xfId="9489"/>
    <cellStyle name="Normálna 5 4 3 3 2 2 4 2" xfId="44554"/>
    <cellStyle name="Normálna 5 4 3 3 2 2 5" xfId="22824"/>
    <cellStyle name="Normálna 5 4 3 3 2 2 5 2" xfId="44555"/>
    <cellStyle name="Normálna 5 4 3 3 2 2 6" xfId="44556"/>
    <cellStyle name="Normálna 5 4 3 3 2 2 7" xfId="54528"/>
    <cellStyle name="Normálna 5 4 3 3 2 3" xfId="2342"/>
    <cellStyle name="Normálna 5 4 3 3 2 3 2" xfId="7075"/>
    <cellStyle name="Normálna 5 4 3 3 2 3 2 2" xfId="15030"/>
    <cellStyle name="Normálna 5 4 3 3 2 3 2 2 2" xfId="44557"/>
    <cellStyle name="Normálna 5 4 3 3 2 3 2 3" xfId="22829"/>
    <cellStyle name="Normálna 5 4 3 3 2 3 2 3 2" xfId="44558"/>
    <cellStyle name="Normálna 5 4 3 3 2 3 2 4" xfId="44559"/>
    <cellStyle name="Normálna 5 4 3 3 2 3 2 5" xfId="54529"/>
    <cellStyle name="Normálna 5 4 3 3 2 3 3" xfId="10299"/>
    <cellStyle name="Normálna 5 4 3 3 2 3 3 2" xfId="44560"/>
    <cellStyle name="Normálna 5 4 3 3 2 3 4" xfId="22828"/>
    <cellStyle name="Normálna 5 4 3 3 2 3 4 2" xfId="44561"/>
    <cellStyle name="Normálna 5 4 3 3 2 3 5" xfId="44562"/>
    <cellStyle name="Normálna 5 4 3 3 2 3 6" xfId="54530"/>
    <cellStyle name="Normálna 5 4 3 3 2 4" xfId="3883"/>
    <cellStyle name="Normálna 5 4 3 3 2 4 2" xfId="5493"/>
    <cellStyle name="Normálna 5 4 3 3 2 4 2 2" xfId="13448"/>
    <cellStyle name="Normálna 5 4 3 3 2 4 2 2 2" xfId="44563"/>
    <cellStyle name="Normálna 5 4 3 3 2 4 2 3" xfId="22831"/>
    <cellStyle name="Normálna 5 4 3 3 2 4 2 3 2" xfId="44564"/>
    <cellStyle name="Normálna 5 4 3 3 2 4 2 4" xfId="44565"/>
    <cellStyle name="Normálna 5 4 3 3 2 4 2 5" xfId="54531"/>
    <cellStyle name="Normálna 5 4 3 3 2 4 3" xfId="11838"/>
    <cellStyle name="Normálna 5 4 3 3 2 4 3 2" xfId="44566"/>
    <cellStyle name="Normálna 5 4 3 3 2 4 4" xfId="22830"/>
    <cellStyle name="Normálna 5 4 3 3 2 4 4 2" xfId="44567"/>
    <cellStyle name="Normálna 5 4 3 3 2 4 5" xfId="44568"/>
    <cellStyle name="Normálna 5 4 3 3 2 4 6" xfId="54532"/>
    <cellStyle name="Normálna 5 4 3 3 2 5" xfId="4700"/>
    <cellStyle name="Normálna 5 4 3 3 2 5 2" xfId="12655"/>
    <cellStyle name="Normálna 5 4 3 3 2 5 2 2" xfId="44569"/>
    <cellStyle name="Normálna 5 4 3 3 2 5 3" xfId="22832"/>
    <cellStyle name="Normálna 5 4 3 3 2 5 3 2" xfId="44570"/>
    <cellStyle name="Normálna 5 4 3 3 2 5 4" xfId="44571"/>
    <cellStyle name="Normálna 5 4 3 3 2 5 5" xfId="54533"/>
    <cellStyle name="Normálna 5 4 3 3 2 6" xfId="8698"/>
    <cellStyle name="Normálna 5 4 3 3 2 6 2" xfId="44572"/>
    <cellStyle name="Normálna 5 4 3 3 2 7" xfId="22823"/>
    <cellStyle name="Normálna 5 4 3 3 2 7 2" xfId="44573"/>
    <cellStyle name="Normálna 5 4 3 3 2 8" xfId="44574"/>
    <cellStyle name="Normálna 5 4 3 3 2 9" xfId="54534"/>
    <cellStyle name="Normálna 5 4 3 3 3" xfId="1142"/>
    <cellStyle name="Normálna 5 4 3 3 3 2" xfId="2944"/>
    <cellStyle name="Normálna 5 4 3 3 3 2 2" xfId="7470"/>
    <cellStyle name="Normálna 5 4 3 3 3 2 2 2" xfId="15425"/>
    <cellStyle name="Normálna 5 4 3 3 3 2 2 2 2" xfId="44575"/>
    <cellStyle name="Normálna 5 4 3 3 3 2 2 3" xfId="22835"/>
    <cellStyle name="Normálna 5 4 3 3 3 2 2 3 2" xfId="44576"/>
    <cellStyle name="Normálna 5 4 3 3 3 2 2 4" xfId="44577"/>
    <cellStyle name="Normálna 5 4 3 3 3 2 2 5" xfId="54535"/>
    <cellStyle name="Normálna 5 4 3 3 3 2 3" xfId="10900"/>
    <cellStyle name="Normálna 5 4 3 3 3 2 3 2" xfId="44578"/>
    <cellStyle name="Normálna 5 4 3 3 3 2 4" xfId="22834"/>
    <cellStyle name="Normálna 5 4 3 3 3 2 4 2" xfId="44579"/>
    <cellStyle name="Normálna 5 4 3 3 3 2 5" xfId="44580"/>
    <cellStyle name="Normálna 5 4 3 3 3 2 6" xfId="54536"/>
    <cellStyle name="Normálna 5 4 3 3 3 3" xfId="5894"/>
    <cellStyle name="Normálna 5 4 3 3 3 3 2" xfId="13849"/>
    <cellStyle name="Normálna 5 4 3 3 3 3 2 2" xfId="44581"/>
    <cellStyle name="Normálna 5 4 3 3 3 3 3" xfId="22836"/>
    <cellStyle name="Normálna 5 4 3 3 3 3 3 2" xfId="44582"/>
    <cellStyle name="Normálna 5 4 3 3 3 3 4" xfId="44583"/>
    <cellStyle name="Normálna 5 4 3 3 3 3 5" xfId="54537"/>
    <cellStyle name="Normálna 5 4 3 3 3 4" xfId="9099"/>
    <cellStyle name="Normálna 5 4 3 3 3 4 2" xfId="44584"/>
    <cellStyle name="Normálna 5 4 3 3 3 5" xfId="22833"/>
    <cellStyle name="Normálna 5 4 3 3 3 5 2" xfId="44585"/>
    <cellStyle name="Normálna 5 4 3 3 3 6" xfId="44586"/>
    <cellStyle name="Normálna 5 4 3 3 3 7" xfId="54538"/>
    <cellStyle name="Normálna 5 4 3 3 4" xfId="1952"/>
    <cellStyle name="Normálna 5 4 3 3 4 2" xfId="6685"/>
    <cellStyle name="Normálna 5 4 3 3 4 2 2" xfId="14640"/>
    <cellStyle name="Normálna 5 4 3 3 4 2 2 2" xfId="44587"/>
    <cellStyle name="Normálna 5 4 3 3 4 2 3" xfId="22838"/>
    <cellStyle name="Normálna 5 4 3 3 4 2 3 2" xfId="44588"/>
    <cellStyle name="Normálna 5 4 3 3 4 2 4" xfId="44589"/>
    <cellStyle name="Normálna 5 4 3 3 4 2 5" xfId="54539"/>
    <cellStyle name="Normálna 5 4 3 3 4 3" xfId="9909"/>
    <cellStyle name="Normálna 5 4 3 3 4 3 2" xfId="44590"/>
    <cellStyle name="Normálna 5 4 3 3 4 4" xfId="22837"/>
    <cellStyle name="Normálna 5 4 3 3 4 4 2" xfId="44591"/>
    <cellStyle name="Normálna 5 4 3 3 4 5" xfId="44592"/>
    <cellStyle name="Normálna 5 4 3 3 4 6" xfId="54540"/>
    <cellStyle name="Normálna 5 4 3 3 5" xfId="2614"/>
    <cellStyle name="Normálna 5 4 3 3 5 2" xfId="5103"/>
    <cellStyle name="Normálna 5 4 3 3 5 2 2" xfId="13058"/>
    <cellStyle name="Normálna 5 4 3 3 5 2 2 2" xfId="44593"/>
    <cellStyle name="Normálna 5 4 3 3 5 2 3" xfId="22840"/>
    <cellStyle name="Normálna 5 4 3 3 5 2 3 2" xfId="44594"/>
    <cellStyle name="Normálna 5 4 3 3 5 2 4" xfId="44595"/>
    <cellStyle name="Normálna 5 4 3 3 5 2 5" xfId="54541"/>
    <cellStyle name="Normálna 5 4 3 3 5 3" xfId="10571"/>
    <cellStyle name="Normálna 5 4 3 3 5 3 2" xfId="44596"/>
    <cellStyle name="Normálna 5 4 3 3 5 4" xfId="22839"/>
    <cellStyle name="Normálna 5 4 3 3 5 4 2" xfId="44597"/>
    <cellStyle name="Normálna 5 4 3 3 5 5" xfId="44598"/>
    <cellStyle name="Normálna 5 4 3 3 5 6" xfId="54542"/>
    <cellStyle name="Normálna 5 4 3 3 6" xfId="4310"/>
    <cellStyle name="Normálna 5 4 3 3 6 2" xfId="12265"/>
    <cellStyle name="Normálna 5 4 3 3 6 2 2" xfId="44599"/>
    <cellStyle name="Normálna 5 4 3 3 6 3" xfId="22841"/>
    <cellStyle name="Normálna 5 4 3 3 6 3 2" xfId="44600"/>
    <cellStyle name="Normálna 5 4 3 3 6 4" xfId="44601"/>
    <cellStyle name="Normálna 5 4 3 3 6 5" xfId="54543"/>
    <cellStyle name="Normálna 5 4 3 3 7" xfId="8308"/>
    <cellStyle name="Normálna 5 4 3 3 7 2" xfId="44602"/>
    <cellStyle name="Normálna 5 4 3 3 8" xfId="22822"/>
    <cellStyle name="Normálna 5 4 3 3 8 2" xfId="44603"/>
    <cellStyle name="Normálna 5 4 3 3 9" xfId="44604"/>
    <cellStyle name="Normálna 5 4 3 4" xfId="544"/>
    <cellStyle name="Normálna 5 4 3 4 2" xfId="1339"/>
    <cellStyle name="Normálna 5 4 3 4 2 2" xfId="3141"/>
    <cellStyle name="Normálna 5 4 3 4 2 2 2" xfId="7667"/>
    <cellStyle name="Normálna 5 4 3 4 2 2 2 2" xfId="15622"/>
    <cellStyle name="Normálna 5 4 3 4 2 2 2 2 2" xfId="44605"/>
    <cellStyle name="Normálna 5 4 3 4 2 2 2 3" xfId="22845"/>
    <cellStyle name="Normálna 5 4 3 4 2 2 2 3 2" xfId="44606"/>
    <cellStyle name="Normálna 5 4 3 4 2 2 2 4" xfId="44607"/>
    <cellStyle name="Normálna 5 4 3 4 2 2 2 5" xfId="54544"/>
    <cellStyle name="Normálna 5 4 3 4 2 2 3" xfId="11097"/>
    <cellStyle name="Normálna 5 4 3 4 2 2 3 2" xfId="44608"/>
    <cellStyle name="Normálna 5 4 3 4 2 2 4" xfId="22844"/>
    <cellStyle name="Normálna 5 4 3 4 2 2 4 2" xfId="44609"/>
    <cellStyle name="Normálna 5 4 3 4 2 2 5" xfId="44610"/>
    <cellStyle name="Normálna 5 4 3 4 2 2 6" xfId="54545"/>
    <cellStyle name="Normálna 5 4 3 4 2 3" xfId="6091"/>
    <cellStyle name="Normálna 5 4 3 4 2 3 2" xfId="14046"/>
    <cellStyle name="Normálna 5 4 3 4 2 3 2 2" xfId="44611"/>
    <cellStyle name="Normálna 5 4 3 4 2 3 3" xfId="22846"/>
    <cellStyle name="Normálna 5 4 3 4 2 3 3 2" xfId="44612"/>
    <cellStyle name="Normálna 5 4 3 4 2 3 4" xfId="44613"/>
    <cellStyle name="Normálna 5 4 3 4 2 3 5" xfId="54546"/>
    <cellStyle name="Normálna 5 4 3 4 2 4" xfId="9296"/>
    <cellStyle name="Normálna 5 4 3 4 2 4 2" xfId="44614"/>
    <cellStyle name="Normálna 5 4 3 4 2 5" xfId="22843"/>
    <cellStyle name="Normálna 5 4 3 4 2 5 2" xfId="44615"/>
    <cellStyle name="Normálna 5 4 3 4 2 6" xfId="44616"/>
    <cellStyle name="Normálna 5 4 3 4 2 7" xfId="54547"/>
    <cellStyle name="Normálna 5 4 3 4 3" xfId="2149"/>
    <cellStyle name="Normálna 5 4 3 4 3 2" xfId="6882"/>
    <cellStyle name="Normálna 5 4 3 4 3 2 2" xfId="14837"/>
    <cellStyle name="Normálna 5 4 3 4 3 2 2 2" xfId="44617"/>
    <cellStyle name="Normálna 5 4 3 4 3 2 3" xfId="22848"/>
    <cellStyle name="Normálna 5 4 3 4 3 2 3 2" xfId="44618"/>
    <cellStyle name="Normálna 5 4 3 4 3 2 4" xfId="44619"/>
    <cellStyle name="Normálna 5 4 3 4 3 2 5" xfId="54548"/>
    <cellStyle name="Normálna 5 4 3 4 3 3" xfId="10106"/>
    <cellStyle name="Normálna 5 4 3 4 3 3 2" xfId="44620"/>
    <cellStyle name="Normálna 5 4 3 4 3 4" xfId="22847"/>
    <cellStyle name="Normálna 5 4 3 4 3 4 2" xfId="44621"/>
    <cellStyle name="Normálna 5 4 3 4 3 5" xfId="44622"/>
    <cellStyle name="Normálna 5 4 3 4 3 6" xfId="54549"/>
    <cellStyle name="Normálna 5 4 3 4 4" xfId="3636"/>
    <cellStyle name="Normálna 5 4 3 4 4 2" xfId="5300"/>
    <cellStyle name="Normálna 5 4 3 4 4 2 2" xfId="13255"/>
    <cellStyle name="Normálna 5 4 3 4 4 2 2 2" xfId="44623"/>
    <cellStyle name="Normálna 5 4 3 4 4 2 3" xfId="22850"/>
    <cellStyle name="Normálna 5 4 3 4 4 2 3 2" xfId="44624"/>
    <cellStyle name="Normálna 5 4 3 4 4 2 4" xfId="44625"/>
    <cellStyle name="Normálna 5 4 3 4 4 2 5" xfId="54550"/>
    <cellStyle name="Normálna 5 4 3 4 4 3" xfId="11592"/>
    <cellStyle name="Normálna 5 4 3 4 4 3 2" xfId="44626"/>
    <cellStyle name="Normálna 5 4 3 4 4 4" xfId="22849"/>
    <cellStyle name="Normálna 5 4 3 4 4 4 2" xfId="44627"/>
    <cellStyle name="Normálna 5 4 3 4 4 5" xfId="44628"/>
    <cellStyle name="Normálna 5 4 3 4 4 6" xfId="54551"/>
    <cellStyle name="Normálna 5 4 3 4 5" xfId="4507"/>
    <cellStyle name="Normálna 5 4 3 4 5 2" xfId="12462"/>
    <cellStyle name="Normálna 5 4 3 4 5 2 2" xfId="44629"/>
    <cellStyle name="Normálna 5 4 3 4 5 3" xfId="22851"/>
    <cellStyle name="Normálna 5 4 3 4 5 3 2" xfId="44630"/>
    <cellStyle name="Normálna 5 4 3 4 5 4" xfId="44631"/>
    <cellStyle name="Normálna 5 4 3 4 5 5" xfId="54552"/>
    <cellStyle name="Normálna 5 4 3 4 6" xfId="8505"/>
    <cellStyle name="Normálna 5 4 3 4 6 2" xfId="44632"/>
    <cellStyle name="Normálna 5 4 3 4 7" xfId="22842"/>
    <cellStyle name="Normálna 5 4 3 4 7 2" xfId="44633"/>
    <cellStyle name="Normálna 5 4 3 4 8" xfId="44634"/>
    <cellStyle name="Normálna 5 4 3 4 9" xfId="54553"/>
    <cellStyle name="Normálna 5 4 3 5" xfId="949"/>
    <cellStyle name="Normálna 5 4 3 5 2" xfId="2751"/>
    <cellStyle name="Normálna 5 4 3 5 2 2" xfId="7277"/>
    <cellStyle name="Normálna 5 4 3 5 2 2 2" xfId="15232"/>
    <cellStyle name="Normálna 5 4 3 5 2 2 2 2" xfId="44635"/>
    <cellStyle name="Normálna 5 4 3 5 2 2 3" xfId="22854"/>
    <cellStyle name="Normálna 5 4 3 5 2 2 3 2" xfId="44636"/>
    <cellStyle name="Normálna 5 4 3 5 2 2 4" xfId="44637"/>
    <cellStyle name="Normálna 5 4 3 5 2 2 5" xfId="54554"/>
    <cellStyle name="Normálna 5 4 3 5 2 3" xfId="10707"/>
    <cellStyle name="Normálna 5 4 3 5 2 3 2" xfId="44638"/>
    <cellStyle name="Normálna 5 4 3 5 2 4" xfId="22853"/>
    <cellStyle name="Normálna 5 4 3 5 2 4 2" xfId="44639"/>
    <cellStyle name="Normálna 5 4 3 5 2 5" xfId="44640"/>
    <cellStyle name="Normálna 5 4 3 5 2 6" xfId="54555"/>
    <cellStyle name="Normálna 5 4 3 5 3" xfId="5701"/>
    <cellStyle name="Normálna 5 4 3 5 3 2" xfId="13656"/>
    <cellStyle name="Normálna 5 4 3 5 3 2 2" xfId="44641"/>
    <cellStyle name="Normálna 5 4 3 5 3 3" xfId="22855"/>
    <cellStyle name="Normálna 5 4 3 5 3 3 2" xfId="44642"/>
    <cellStyle name="Normálna 5 4 3 5 3 4" xfId="44643"/>
    <cellStyle name="Normálna 5 4 3 5 3 5" xfId="54556"/>
    <cellStyle name="Normálna 5 4 3 5 4" xfId="8906"/>
    <cellStyle name="Normálna 5 4 3 5 4 2" xfId="44644"/>
    <cellStyle name="Normálna 5 4 3 5 5" xfId="22852"/>
    <cellStyle name="Normálna 5 4 3 5 5 2" xfId="44645"/>
    <cellStyle name="Normálna 5 4 3 5 6" xfId="44646"/>
    <cellStyle name="Normálna 5 4 3 5 7" xfId="54557"/>
    <cellStyle name="Normálna 5 4 3 6" xfId="1758"/>
    <cellStyle name="Normálna 5 4 3 6 2" xfId="6492"/>
    <cellStyle name="Normálna 5 4 3 6 2 2" xfId="14447"/>
    <cellStyle name="Normálna 5 4 3 6 2 2 2" xfId="44647"/>
    <cellStyle name="Normálna 5 4 3 6 2 3" xfId="22857"/>
    <cellStyle name="Normálna 5 4 3 6 2 3 2" xfId="44648"/>
    <cellStyle name="Normálna 5 4 3 6 2 4" xfId="44649"/>
    <cellStyle name="Normálna 5 4 3 6 2 5" xfId="54558"/>
    <cellStyle name="Normálna 5 4 3 6 3" xfId="9715"/>
    <cellStyle name="Normálna 5 4 3 6 3 2" xfId="44650"/>
    <cellStyle name="Normálna 5 4 3 6 4" xfId="22856"/>
    <cellStyle name="Normálna 5 4 3 6 4 2" xfId="44651"/>
    <cellStyle name="Normálna 5 4 3 6 5" xfId="44652"/>
    <cellStyle name="Normálna 5 4 3 6 6" xfId="54559"/>
    <cellStyle name="Normálna 5 4 3 7" xfId="3829"/>
    <cellStyle name="Normálna 5 4 3 7 2" xfId="4910"/>
    <cellStyle name="Normálna 5 4 3 7 2 2" xfId="12865"/>
    <cellStyle name="Normálna 5 4 3 7 2 2 2" xfId="44653"/>
    <cellStyle name="Normálna 5 4 3 7 2 3" xfId="22859"/>
    <cellStyle name="Normálna 5 4 3 7 2 3 2" xfId="44654"/>
    <cellStyle name="Normálna 5 4 3 7 2 4" xfId="44655"/>
    <cellStyle name="Normálna 5 4 3 7 2 5" xfId="54560"/>
    <cellStyle name="Normálna 5 4 3 7 3" xfId="11784"/>
    <cellStyle name="Normálna 5 4 3 7 3 2" xfId="44656"/>
    <cellStyle name="Normálna 5 4 3 7 4" xfId="22858"/>
    <cellStyle name="Normálna 5 4 3 7 4 2" xfId="44657"/>
    <cellStyle name="Normálna 5 4 3 7 5" xfId="44658"/>
    <cellStyle name="Normálna 5 4 3 7 6" xfId="54561"/>
    <cellStyle name="Normálna 5 4 3 8" xfId="4117"/>
    <cellStyle name="Normálna 5 4 3 8 2" xfId="12072"/>
    <cellStyle name="Normálna 5 4 3 8 2 2" xfId="44659"/>
    <cellStyle name="Normálna 5 4 3 8 3" xfId="22860"/>
    <cellStyle name="Normálna 5 4 3 8 3 2" xfId="44660"/>
    <cellStyle name="Normálna 5 4 3 8 4" xfId="44661"/>
    <cellStyle name="Normálna 5 4 3 8 5" xfId="54562"/>
    <cellStyle name="Normálna 5 4 3 9" xfId="8115"/>
    <cellStyle name="Normálna 5 4 3 9 2" xfId="44662"/>
    <cellStyle name="Normálna 5 4 4" xfId="191"/>
    <cellStyle name="Normálna 5 4 4 10" xfId="44663"/>
    <cellStyle name="Normálna 5 4 4 11" xfId="54563"/>
    <cellStyle name="Normálna 5 4 4 2" xfId="390"/>
    <cellStyle name="Normálna 5 4 4 2 10" xfId="54564"/>
    <cellStyle name="Normálna 5 4 4 2 2" xfId="782"/>
    <cellStyle name="Normálna 5 4 4 2 2 2" xfId="1577"/>
    <cellStyle name="Normálna 5 4 4 2 2 2 2" xfId="3379"/>
    <cellStyle name="Normálna 5 4 4 2 2 2 2 2" xfId="7905"/>
    <cellStyle name="Normálna 5 4 4 2 2 2 2 2 2" xfId="15860"/>
    <cellStyle name="Normálna 5 4 4 2 2 2 2 2 2 2" xfId="44664"/>
    <cellStyle name="Normálna 5 4 4 2 2 2 2 2 3" xfId="22866"/>
    <cellStyle name="Normálna 5 4 4 2 2 2 2 2 3 2" xfId="44665"/>
    <cellStyle name="Normálna 5 4 4 2 2 2 2 2 4" xfId="44666"/>
    <cellStyle name="Normálna 5 4 4 2 2 2 2 2 5" xfId="54565"/>
    <cellStyle name="Normálna 5 4 4 2 2 2 2 3" xfId="11335"/>
    <cellStyle name="Normálna 5 4 4 2 2 2 2 3 2" xfId="44667"/>
    <cellStyle name="Normálna 5 4 4 2 2 2 2 4" xfId="22865"/>
    <cellStyle name="Normálna 5 4 4 2 2 2 2 4 2" xfId="44668"/>
    <cellStyle name="Normálna 5 4 4 2 2 2 2 5" xfId="44669"/>
    <cellStyle name="Normálna 5 4 4 2 2 2 2 6" xfId="54566"/>
    <cellStyle name="Normálna 5 4 4 2 2 2 3" xfId="6329"/>
    <cellStyle name="Normálna 5 4 4 2 2 2 3 2" xfId="14284"/>
    <cellStyle name="Normálna 5 4 4 2 2 2 3 2 2" xfId="44670"/>
    <cellStyle name="Normálna 5 4 4 2 2 2 3 3" xfId="22867"/>
    <cellStyle name="Normálna 5 4 4 2 2 2 3 3 2" xfId="44671"/>
    <cellStyle name="Normálna 5 4 4 2 2 2 3 4" xfId="44672"/>
    <cellStyle name="Normálna 5 4 4 2 2 2 3 5" xfId="54567"/>
    <cellStyle name="Normálna 5 4 4 2 2 2 4" xfId="9534"/>
    <cellStyle name="Normálna 5 4 4 2 2 2 4 2" xfId="44673"/>
    <cellStyle name="Normálna 5 4 4 2 2 2 5" xfId="22864"/>
    <cellStyle name="Normálna 5 4 4 2 2 2 5 2" xfId="44674"/>
    <cellStyle name="Normálna 5 4 4 2 2 2 6" xfId="44675"/>
    <cellStyle name="Normálna 5 4 4 2 2 2 7" xfId="54568"/>
    <cellStyle name="Normálna 5 4 4 2 2 3" xfId="2387"/>
    <cellStyle name="Normálna 5 4 4 2 2 3 2" xfId="7120"/>
    <cellStyle name="Normálna 5 4 4 2 2 3 2 2" xfId="15075"/>
    <cellStyle name="Normálna 5 4 4 2 2 3 2 2 2" xfId="44676"/>
    <cellStyle name="Normálna 5 4 4 2 2 3 2 3" xfId="22869"/>
    <cellStyle name="Normálna 5 4 4 2 2 3 2 3 2" xfId="44677"/>
    <cellStyle name="Normálna 5 4 4 2 2 3 2 4" xfId="44678"/>
    <cellStyle name="Normálna 5 4 4 2 2 3 2 5" xfId="54569"/>
    <cellStyle name="Normálna 5 4 4 2 2 3 3" xfId="10344"/>
    <cellStyle name="Normálna 5 4 4 2 2 3 3 2" xfId="44679"/>
    <cellStyle name="Normálna 5 4 4 2 2 3 4" xfId="22868"/>
    <cellStyle name="Normálna 5 4 4 2 2 3 4 2" xfId="44680"/>
    <cellStyle name="Normálna 5 4 4 2 2 3 5" xfId="44681"/>
    <cellStyle name="Normálna 5 4 4 2 2 3 6" xfId="54570"/>
    <cellStyle name="Normálna 5 4 4 2 2 4" xfId="3493"/>
    <cellStyle name="Normálna 5 4 4 2 2 4 2" xfId="5538"/>
    <cellStyle name="Normálna 5 4 4 2 2 4 2 2" xfId="13493"/>
    <cellStyle name="Normálna 5 4 4 2 2 4 2 2 2" xfId="44682"/>
    <cellStyle name="Normálna 5 4 4 2 2 4 2 3" xfId="22871"/>
    <cellStyle name="Normálna 5 4 4 2 2 4 2 3 2" xfId="44683"/>
    <cellStyle name="Normálna 5 4 4 2 2 4 2 4" xfId="44684"/>
    <cellStyle name="Normálna 5 4 4 2 2 4 2 5" xfId="54571"/>
    <cellStyle name="Normálna 5 4 4 2 2 4 3" xfId="11449"/>
    <cellStyle name="Normálna 5 4 4 2 2 4 3 2" xfId="44685"/>
    <cellStyle name="Normálna 5 4 4 2 2 4 4" xfId="22870"/>
    <cellStyle name="Normálna 5 4 4 2 2 4 4 2" xfId="44686"/>
    <cellStyle name="Normálna 5 4 4 2 2 4 5" xfId="44687"/>
    <cellStyle name="Normálna 5 4 4 2 2 4 6" xfId="54572"/>
    <cellStyle name="Normálna 5 4 4 2 2 5" xfId="4745"/>
    <cellStyle name="Normálna 5 4 4 2 2 5 2" xfId="12700"/>
    <cellStyle name="Normálna 5 4 4 2 2 5 2 2" xfId="44688"/>
    <cellStyle name="Normálna 5 4 4 2 2 5 3" xfId="22872"/>
    <cellStyle name="Normálna 5 4 4 2 2 5 3 2" xfId="44689"/>
    <cellStyle name="Normálna 5 4 4 2 2 5 4" xfId="44690"/>
    <cellStyle name="Normálna 5 4 4 2 2 5 5" xfId="54573"/>
    <cellStyle name="Normálna 5 4 4 2 2 6" xfId="8743"/>
    <cellStyle name="Normálna 5 4 4 2 2 6 2" xfId="44691"/>
    <cellStyle name="Normálna 5 4 4 2 2 7" xfId="22863"/>
    <cellStyle name="Normálna 5 4 4 2 2 7 2" xfId="44692"/>
    <cellStyle name="Normálna 5 4 4 2 2 8" xfId="44693"/>
    <cellStyle name="Normálna 5 4 4 2 2 9" xfId="54574"/>
    <cellStyle name="Normálna 5 4 4 2 3" xfId="1187"/>
    <cellStyle name="Normálna 5 4 4 2 3 2" xfId="2989"/>
    <cellStyle name="Normálna 5 4 4 2 3 2 2" xfId="7515"/>
    <cellStyle name="Normálna 5 4 4 2 3 2 2 2" xfId="15470"/>
    <cellStyle name="Normálna 5 4 4 2 3 2 2 2 2" xfId="44694"/>
    <cellStyle name="Normálna 5 4 4 2 3 2 2 3" xfId="22875"/>
    <cellStyle name="Normálna 5 4 4 2 3 2 2 3 2" xfId="44695"/>
    <cellStyle name="Normálna 5 4 4 2 3 2 2 4" xfId="44696"/>
    <cellStyle name="Normálna 5 4 4 2 3 2 2 5" xfId="54575"/>
    <cellStyle name="Normálna 5 4 4 2 3 2 3" xfId="10945"/>
    <cellStyle name="Normálna 5 4 4 2 3 2 3 2" xfId="44697"/>
    <cellStyle name="Normálna 5 4 4 2 3 2 4" xfId="22874"/>
    <cellStyle name="Normálna 5 4 4 2 3 2 4 2" xfId="44698"/>
    <cellStyle name="Normálna 5 4 4 2 3 2 5" xfId="44699"/>
    <cellStyle name="Normálna 5 4 4 2 3 2 6" xfId="54576"/>
    <cellStyle name="Normálna 5 4 4 2 3 3" xfId="5939"/>
    <cellStyle name="Normálna 5 4 4 2 3 3 2" xfId="13894"/>
    <cellStyle name="Normálna 5 4 4 2 3 3 2 2" xfId="44700"/>
    <cellStyle name="Normálna 5 4 4 2 3 3 3" xfId="22876"/>
    <cellStyle name="Normálna 5 4 4 2 3 3 3 2" xfId="44701"/>
    <cellStyle name="Normálna 5 4 4 2 3 3 4" xfId="44702"/>
    <cellStyle name="Normálna 5 4 4 2 3 3 5" xfId="54577"/>
    <cellStyle name="Normálna 5 4 4 2 3 4" xfId="9144"/>
    <cellStyle name="Normálna 5 4 4 2 3 4 2" xfId="44703"/>
    <cellStyle name="Normálna 5 4 4 2 3 5" xfId="22873"/>
    <cellStyle name="Normálna 5 4 4 2 3 5 2" xfId="44704"/>
    <cellStyle name="Normálna 5 4 4 2 3 6" xfId="44705"/>
    <cellStyle name="Normálna 5 4 4 2 3 7" xfId="54578"/>
    <cellStyle name="Normálna 5 4 4 2 4" xfId="1997"/>
    <cellStyle name="Normálna 5 4 4 2 4 2" xfId="6730"/>
    <cellStyle name="Normálna 5 4 4 2 4 2 2" xfId="14685"/>
    <cellStyle name="Normálna 5 4 4 2 4 2 2 2" xfId="44706"/>
    <cellStyle name="Normálna 5 4 4 2 4 2 3" xfId="22878"/>
    <cellStyle name="Normálna 5 4 4 2 4 2 3 2" xfId="44707"/>
    <cellStyle name="Normálna 5 4 4 2 4 2 4" xfId="44708"/>
    <cellStyle name="Normálna 5 4 4 2 4 2 5" xfId="54579"/>
    <cellStyle name="Normálna 5 4 4 2 4 3" xfId="9954"/>
    <cellStyle name="Normálna 5 4 4 2 4 3 2" xfId="44709"/>
    <cellStyle name="Normálna 5 4 4 2 4 4" xfId="22877"/>
    <cellStyle name="Normálna 5 4 4 2 4 4 2" xfId="44710"/>
    <cellStyle name="Normálna 5 4 4 2 4 5" xfId="44711"/>
    <cellStyle name="Normálna 5 4 4 2 4 6" xfId="54580"/>
    <cellStyle name="Normálna 5 4 4 2 5" xfId="3965"/>
    <cellStyle name="Normálna 5 4 4 2 5 2" xfId="5148"/>
    <cellStyle name="Normálna 5 4 4 2 5 2 2" xfId="13103"/>
    <cellStyle name="Normálna 5 4 4 2 5 2 2 2" xfId="44712"/>
    <cellStyle name="Normálna 5 4 4 2 5 2 3" xfId="22880"/>
    <cellStyle name="Normálna 5 4 4 2 5 2 3 2" xfId="44713"/>
    <cellStyle name="Normálna 5 4 4 2 5 2 4" xfId="44714"/>
    <cellStyle name="Normálna 5 4 4 2 5 2 5" xfId="54581"/>
    <cellStyle name="Normálna 5 4 4 2 5 3" xfId="11920"/>
    <cellStyle name="Normálna 5 4 4 2 5 3 2" xfId="44715"/>
    <cellStyle name="Normálna 5 4 4 2 5 4" xfId="22879"/>
    <cellStyle name="Normálna 5 4 4 2 5 4 2" xfId="44716"/>
    <cellStyle name="Normálna 5 4 4 2 5 5" xfId="44717"/>
    <cellStyle name="Normálna 5 4 4 2 5 6" xfId="54582"/>
    <cellStyle name="Normálna 5 4 4 2 6" xfId="4355"/>
    <cellStyle name="Normálna 5 4 4 2 6 2" xfId="12310"/>
    <cellStyle name="Normálna 5 4 4 2 6 2 2" xfId="44718"/>
    <cellStyle name="Normálna 5 4 4 2 6 3" xfId="22881"/>
    <cellStyle name="Normálna 5 4 4 2 6 3 2" xfId="44719"/>
    <cellStyle name="Normálna 5 4 4 2 6 4" xfId="44720"/>
    <cellStyle name="Normálna 5 4 4 2 6 5" xfId="54583"/>
    <cellStyle name="Normálna 5 4 4 2 7" xfId="8353"/>
    <cellStyle name="Normálna 5 4 4 2 7 2" xfId="44721"/>
    <cellStyle name="Normálna 5 4 4 2 8" xfId="22862"/>
    <cellStyle name="Normálna 5 4 4 2 8 2" xfId="44722"/>
    <cellStyle name="Normálna 5 4 4 2 9" xfId="44723"/>
    <cellStyle name="Normálna 5 4 4 3" xfId="589"/>
    <cellStyle name="Normálna 5 4 4 3 2" xfId="1384"/>
    <cellStyle name="Normálna 5 4 4 3 2 2" xfId="3186"/>
    <cellStyle name="Normálna 5 4 4 3 2 2 2" xfId="7712"/>
    <cellStyle name="Normálna 5 4 4 3 2 2 2 2" xfId="15667"/>
    <cellStyle name="Normálna 5 4 4 3 2 2 2 2 2" xfId="44724"/>
    <cellStyle name="Normálna 5 4 4 3 2 2 2 3" xfId="22885"/>
    <cellStyle name="Normálna 5 4 4 3 2 2 2 3 2" xfId="44725"/>
    <cellStyle name="Normálna 5 4 4 3 2 2 2 4" xfId="44726"/>
    <cellStyle name="Normálna 5 4 4 3 2 2 2 5" xfId="54584"/>
    <cellStyle name="Normálna 5 4 4 3 2 2 3" xfId="11142"/>
    <cellStyle name="Normálna 5 4 4 3 2 2 3 2" xfId="44727"/>
    <cellStyle name="Normálna 5 4 4 3 2 2 4" xfId="22884"/>
    <cellStyle name="Normálna 5 4 4 3 2 2 4 2" xfId="44728"/>
    <cellStyle name="Normálna 5 4 4 3 2 2 5" xfId="44729"/>
    <cellStyle name="Normálna 5 4 4 3 2 2 6" xfId="54585"/>
    <cellStyle name="Normálna 5 4 4 3 2 3" xfId="6136"/>
    <cellStyle name="Normálna 5 4 4 3 2 3 2" xfId="14091"/>
    <cellStyle name="Normálna 5 4 4 3 2 3 2 2" xfId="44730"/>
    <cellStyle name="Normálna 5 4 4 3 2 3 3" xfId="22886"/>
    <cellStyle name="Normálna 5 4 4 3 2 3 3 2" xfId="44731"/>
    <cellStyle name="Normálna 5 4 4 3 2 3 4" xfId="44732"/>
    <cellStyle name="Normálna 5 4 4 3 2 3 5" xfId="54586"/>
    <cellStyle name="Normálna 5 4 4 3 2 4" xfId="9341"/>
    <cellStyle name="Normálna 5 4 4 3 2 4 2" xfId="44733"/>
    <cellStyle name="Normálna 5 4 4 3 2 5" xfId="22883"/>
    <cellStyle name="Normálna 5 4 4 3 2 5 2" xfId="44734"/>
    <cellStyle name="Normálna 5 4 4 3 2 6" xfId="44735"/>
    <cellStyle name="Normálna 5 4 4 3 2 7" xfId="54587"/>
    <cellStyle name="Normálna 5 4 4 3 3" xfId="2194"/>
    <cellStyle name="Normálna 5 4 4 3 3 2" xfId="6927"/>
    <cellStyle name="Normálna 5 4 4 3 3 2 2" xfId="14882"/>
    <cellStyle name="Normálna 5 4 4 3 3 2 2 2" xfId="44736"/>
    <cellStyle name="Normálna 5 4 4 3 3 2 3" xfId="22888"/>
    <cellStyle name="Normálna 5 4 4 3 3 2 3 2" xfId="44737"/>
    <cellStyle name="Normálna 5 4 4 3 3 2 4" xfId="44738"/>
    <cellStyle name="Normálna 5 4 4 3 3 2 5" xfId="54588"/>
    <cellStyle name="Normálna 5 4 4 3 3 3" xfId="10151"/>
    <cellStyle name="Normálna 5 4 4 3 3 3 2" xfId="44739"/>
    <cellStyle name="Normálna 5 4 4 3 3 4" xfId="22887"/>
    <cellStyle name="Normálna 5 4 4 3 3 4 2" xfId="44740"/>
    <cellStyle name="Normálna 5 4 4 3 3 5" xfId="44741"/>
    <cellStyle name="Normálna 5 4 4 3 3 6" xfId="54589"/>
    <cellStyle name="Normálna 5 4 4 3 4" xfId="3497"/>
    <cellStyle name="Normálna 5 4 4 3 4 2" xfId="5345"/>
    <cellStyle name="Normálna 5 4 4 3 4 2 2" xfId="13300"/>
    <cellStyle name="Normálna 5 4 4 3 4 2 2 2" xfId="44742"/>
    <cellStyle name="Normálna 5 4 4 3 4 2 3" xfId="22890"/>
    <cellStyle name="Normálna 5 4 4 3 4 2 3 2" xfId="44743"/>
    <cellStyle name="Normálna 5 4 4 3 4 2 4" xfId="44744"/>
    <cellStyle name="Normálna 5 4 4 3 4 2 5" xfId="54590"/>
    <cellStyle name="Normálna 5 4 4 3 4 3" xfId="11453"/>
    <cellStyle name="Normálna 5 4 4 3 4 3 2" xfId="44745"/>
    <cellStyle name="Normálna 5 4 4 3 4 4" xfId="22889"/>
    <cellStyle name="Normálna 5 4 4 3 4 4 2" xfId="44746"/>
    <cellStyle name="Normálna 5 4 4 3 4 5" xfId="44747"/>
    <cellStyle name="Normálna 5 4 4 3 4 6" xfId="54591"/>
    <cellStyle name="Normálna 5 4 4 3 5" xfId="4552"/>
    <cellStyle name="Normálna 5 4 4 3 5 2" xfId="12507"/>
    <cellStyle name="Normálna 5 4 4 3 5 2 2" xfId="44748"/>
    <cellStyle name="Normálna 5 4 4 3 5 3" xfId="22891"/>
    <cellStyle name="Normálna 5 4 4 3 5 3 2" xfId="44749"/>
    <cellStyle name="Normálna 5 4 4 3 5 4" xfId="44750"/>
    <cellStyle name="Normálna 5 4 4 3 5 5" xfId="54592"/>
    <cellStyle name="Normálna 5 4 4 3 6" xfId="8550"/>
    <cellStyle name="Normálna 5 4 4 3 6 2" xfId="44751"/>
    <cellStyle name="Normálna 5 4 4 3 7" xfId="22882"/>
    <cellStyle name="Normálna 5 4 4 3 7 2" xfId="44752"/>
    <cellStyle name="Normálna 5 4 4 3 8" xfId="44753"/>
    <cellStyle name="Normálna 5 4 4 3 9" xfId="54593"/>
    <cellStyle name="Normálna 5 4 4 4" xfId="994"/>
    <cellStyle name="Normálna 5 4 4 4 2" xfId="2796"/>
    <cellStyle name="Normálna 5 4 4 4 2 2" xfId="7322"/>
    <cellStyle name="Normálna 5 4 4 4 2 2 2" xfId="15277"/>
    <cellStyle name="Normálna 5 4 4 4 2 2 2 2" xfId="44754"/>
    <cellStyle name="Normálna 5 4 4 4 2 2 3" xfId="22894"/>
    <cellStyle name="Normálna 5 4 4 4 2 2 3 2" xfId="44755"/>
    <cellStyle name="Normálna 5 4 4 4 2 2 4" xfId="44756"/>
    <cellStyle name="Normálna 5 4 4 4 2 2 5" xfId="54594"/>
    <cellStyle name="Normálna 5 4 4 4 2 3" xfId="10752"/>
    <cellStyle name="Normálna 5 4 4 4 2 3 2" xfId="44757"/>
    <cellStyle name="Normálna 5 4 4 4 2 4" xfId="22893"/>
    <cellStyle name="Normálna 5 4 4 4 2 4 2" xfId="44758"/>
    <cellStyle name="Normálna 5 4 4 4 2 5" xfId="44759"/>
    <cellStyle name="Normálna 5 4 4 4 2 6" xfId="54595"/>
    <cellStyle name="Normálna 5 4 4 4 3" xfId="5746"/>
    <cellStyle name="Normálna 5 4 4 4 3 2" xfId="13701"/>
    <cellStyle name="Normálna 5 4 4 4 3 2 2" xfId="44760"/>
    <cellStyle name="Normálna 5 4 4 4 3 3" xfId="22895"/>
    <cellStyle name="Normálna 5 4 4 4 3 3 2" xfId="44761"/>
    <cellStyle name="Normálna 5 4 4 4 3 4" xfId="44762"/>
    <cellStyle name="Normálna 5 4 4 4 3 5" xfId="54596"/>
    <cellStyle name="Normálna 5 4 4 4 4" xfId="8951"/>
    <cellStyle name="Normálna 5 4 4 4 4 2" xfId="44763"/>
    <cellStyle name="Normálna 5 4 4 4 5" xfId="22892"/>
    <cellStyle name="Normálna 5 4 4 4 5 2" xfId="44764"/>
    <cellStyle name="Normálna 5 4 4 4 6" xfId="44765"/>
    <cellStyle name="Normálna 5 4 4 4 7" xfId="54597"/>
    <cellStyle name="Normálna 5 4 4 5" xfId="1804"/>
    <cellStyle name="Normálna 5 4 4 5 2" xfId="6537"/>
    <cellStyle name="Normálna 5 4 4 5 2 2" xfId="14492"/>
    <cellStyle name="Normálna 5 4 4 5 2 2 2" xfId="44766"/>
    <cellStyle name="Normálna 5 4 4 5 2 3" xfId="22897"/>
    <cellStyle name="Normálna 5 4 4 5 2 3 2" xfId="44767"/>
    <cellStyle name="Normálna 5 4 4 5 2 4" xfId="44768"/>
    <cellStyle name="Normálna 5 4 4 5 2 5" xfId="54598"/>
    <cellStyle name="Normálna 5 4 4 5 3" xfId="9761"/>
    <cellStyle name="Normálna 5 4 4 5 3 2" xfId="44769"/>
    <cellStyle name="Normálna 5 4 4 5 4" xfId="22896"/>
    <cellStyle name="Normálna 5 4 4 5 4 2" xfId="44770"/>
    <cellStyle name="Normálna 5 4 4 5 5" xfId="44771"/>
    <cellStyle name="Normálna 5 4 4 5 6" xfId="54599"/>
    <cellStyle name="Normálna 5 4 4 6" xfId="2661"/>
    <cellStyle name="Normálna 5 4 4 6 2" xfId="4955"/>
    <cellStyle name="Normálna 5 4 4 6 2 2" xfId="12910"/>
    <cellStyle name="Normálna 5 4 4 6 2 2 2" xfId="44772"/>
    <cellStyle name="Normálna 5 4 4 6 2 3" xfId="22899"/>
    <cellStyle name="Normálna 5 4 4 6 2 3 2" xfId="44773"/>
    <cellStyle name="Normálna 5 4 4 6 2 4" xfId="44774"/>
    <cellStyle name="Normálna 5 4 4 6 2 5" xfId="54600"/>
    <cellStyle name="Normálna 5 4 4 6 3" xfId="10618"/>
    <cellStyle name="Normálna 5 4 4 6 3 2" xfId="44775"/>
    <cellStyle name="Normálna 5 4 4 6 4" xfId="22898"/>
    <cellStyle name="Normálna 5 4 4 6 4 2" xfId="44776"/>
    <cellStyle name="Normálna 5 4 4 6 5" xfId="44777"/>
    <cellStyle name="Normálna 5 4 4 6 6" xfId="54601"/>
    <cellStyle name="Normálna 5 4 4 7" xfId="4162"/>
    <cellStyle name="Normálna 5 4 4 7 2" xfId="12117"/>
    <cellStyle name="Normálna 5 4 4 7 2 2" xfId="44778"/>
    <cellStyle name="Normálna 5 4 4 7 3" xfId="22900"/>
    <cellStyle name="Normálna 5 4 4 7 3 2" xfId="44779"/>
    <cellStyle name="Normálna 5 4 4 7 4" xfId="44780"/>
    <cellStyle name="Normálna 5 4 4 7 5" xfId="54602"/>
    <cellStyle name="Normálna 5 4 4 8" xfId="8160"/>
    <cellStyle name="Normálna 5 4 4 8 2" xfId="44781"/>
    <cellStyle name="Normálna 5 4 4 9" xfId="22861"/>
    <cellStyle name="Normálna 5 4 4 9 2" xfId="44782"/>
    <cellStyle name="Normálna 5 4 5" xfId="289"/>
    <cellStyle name="Normálna 5 4 5 10" xfId="54603"/>
    <cellStyle name="Normálna 5 4 5 2" xfId="685"/>
    <cellStyle name="Normálna 5 4 5 2 2" xfId="1480"/>
    <cellStyle name="Normálna 5 4 5 2 2 2" xfId="3282"/>
    <cellStyle name="Normálna 5 4 5 2 2 2 2" xfId="7808"/>
    <cellStyle name="Normálna 5 4 5 2 2 2 2 2" xfId="15763"/>
    <cellStyle name="Normálna 5 4 5 2 2 2 2 2 2" xfId="44783"/>
    <cellStyle name="Normálna 5 4 5 2 2 2 2 3" xfId="22905"/>
    <cellStyle name="Normálna 5 4 5 2 2 2 2 3 2" xfId="44784"/>
    <cellStyle name="Normálna 5 4 5 2 2 2 2 4" xfId="44785"/>
    <cellStyle name="Normálna 5 4 5 2 2 2 2 5" xfId="54604"/>
    <cellStyle name="Normálna 5 4 5 2 2 2 3" xfId="11238"/>
    <cellStyle name="Normálna 5 4 5 2 2 2 3 2" xfId="44786"/>
    <cellStyle name="Normálna 5 4 5 2 2 2 4" xfId="22904"/>
    <cellStyle name="Normálna 5 4 5 2 2 2 4 2" xfId="44787"/>
    <cellStyle name="Normálna 5 4 5 2 2 2 5" xfId="44788"/>
    <cellStyle name="Normálna 5 4 5 2 2 2 6" xfId="54605"/>
    <cellStyle name="Normálna 5 4 5 2 2 3" xfId="6232"/>
    <cellStyle name="Normálna 5 4 5 2 2 3 2" xfId="14187"/>
    <cellStyle name="Normálna 5 4 5 2 2 3 2 2" xfId="44789"/>
    <cellStyle name="Normálna 5 4 5 2 2 3 3" xfId="22906"/>
    <cellStyle name="Normálna 5 4 5 2 2 3 3 2" xfId="44790"/>
    <cellStyle name="Normálna 5 4 5 2 2 3 4" xfId="44791"/>
    <cellStyle name="Normálna 5 4 5 2 2 3 5" xfId="54606"/>
    <cellStyle name="Normálna 5 4 5 2 2 4" xfId="9437"/>
    <cellStyle name="Normálna 5 4 5 2 2 4 2" xfId="44792"/>
    <cellStyle name="Normálna 5 4 5 2 2 5" xfId="22903"/>
    <cellStyle name="Normálna 5 4 5 2 2 5 2" xfId="44793"/>
    <cellStyle name="Normálna 5 4 5 2 2 6" xfId="44794"/>
    <cellStyle name="Normálna 5 4 5 2 2 7" xfId="54607"/>
    <cellStyle name="Normálna 5 4 5 2 3" xfId="2290"/>
    <cellStyle name="Normálna 5 4 5 2 3 2" xfId="7023"/>
    <cellStyle name="Normálna 5 4 5 2 3 2 2" xfId="14978"/>
    <cellStyle name="Normálna 5 4 5 2 3 2 2 2" xfId="44795"/>
    <cellStyle name="Normálna 5 4 5 2 3 2 3" xfId="22908"/>
    <cellStyle name="Normálna 5 4 5 2 3 2 3 2" xfId="44796"/>
    <cellStyle name="Normálna 5 4 5 2 3 2 4" xfId="44797"/>
    <cellStyle name="Normálna 5 4 5 2 3 2 5" xfId="54608"/>
    <cellStyle name="Normálna 5 4 5 2 3 3" xfId="10247"/>
    <cellStyle name="Normálna 5 4 5 2 3 3 2" xfId="44798"/>
    <cellStyle name="Normálna 5 4 5 2 3 4" xfId="22907"/>
    <cellStyle name="Normálna 5 4 5 2 3 4 2" xfId="44799"/>
    <cellStyle name="Normálna 5 4 5 2 3 5" xfId="44800"/>
    <cellStyle name="Normálna 5 4 5 2 3 6" xfId="54609"/>
    <cellStyle name="Normálna 5 4 5 2 4" xfId="2531"/>
    <cellStyle name="Normálna 5 4 5 2 4 2" xfId="5441"/>
    <cellStyle name="Normálna 5 4 5 2 4 2 2" xfId="13396"/>
    <cellStyle name="Normálna 5 4 5 2 4 2 2 2" xfId="44801"/>
    <cellStyle name="Normálna 5 4 5 2 4 2 3" xfId="22910"/>
    <cellStyle name="Normálna 5 4 5 2 4 2 3 2" xfId="44802"/>
    <cellStyle name="Normálna 5 4 5 2 4 2 4" xfId="44803"/>
    <cellStyle name="Normálna 5 4 5 2 4 2 5" xfId="54610"/>
    <cellStyle name="Normálna 5 4 5 2 4 3" xfId="10488"/>
    <cellStyle name="Normálna 5 4 5 2 4 3 2" xfId="44804"/>
    <cellStyle name="Normálna 5 4 5 2 4 4" xfId="22909"/>
    <cellStyle name="Normálna 5 4 5 2 4 4 2" xfId="44805"/>
    <cellStyle name="Normálna 5 4 5 2 4 5" xfId="44806"/>
    <cellStyle name="Normálna 5 4 5 2 4 6" xfId="54611"/>
    <cellStyle name="Normálna 5 4 5 2 5" xfId="4648"/>
    <cellStyle name="Normálna 5 4 5 2 5 2" xfId="12603"/>
    <cellStyle name="Normálna 5 4 5 2 5 2 2" xfId="44807"/>
    <cellStyle name="Normálna 5 4 5 2 5 3" xfId="22911"/>
    <cellStyle name="Normálna 5 4 5 2 5 3 2" xfId="44808"/>
    <cellStyle name="Normálna 5 4 5 2 5 4" xfId="44809"/>
    <cellStyle name="Normálna 5 4 5 2 5 5" xfId="54612"/>
    <cellStyle name="Normálna 5 4 5 2 6" xfId="8646"/>
    <cellStyle name="Normálna 5 4 5 2 6 2" xfId="44810"/>
    <cellStyle name="Normálna 5 4 5 2 7" xfId="22902"/>
    <cellStyle name="Normálna 5 4 5 2 7 2" xfId="44811"/>
    <cellStyle name="Normálna 5 4 5 2 8" xfId="44812"/>
    <cellStyle name="Normálna 5 4 5 2 9" xfId="54613"/>
    <cellStyle name="Normálna 5 4 5 3" xfId="1090"/>
    <cellStyle name="Normálna 5 4 5 3 2" xfId="2892"/>
    <cellStyle name="Normálna 5 4 5 3 2 2" xfId="7418"/>
    <cellStyle name="Normálna 5 4 5 3 2 2 2" xfId="15373"/>
    <cellStyle name="Normálna 5 4 5 3 2 2 2 2" xfId="44813"/>
    <cellStyle name="Normálna 5 4 5 3 2 2 3" xfId="22914"/>
    <cellStyle name="Normálna 5 4 5 3 2 2 3 2" xfId="44814"/>
    <cellStyle name="Normálna 5 4 5 3 2 2 4" xfId="44815"/>
    <cellStyle name="Normálna 5 4 5 3 2 2 5" xfId="54614"/>
    <cellStyle name="Normálna 5 4 5 3 2 3" xfId="10848"/>
    <cellStyle name="Normálna 5 4 5 3 2 3 2" xfId="44816"/>
    <cellStyle name="Normálna 5 4 5 3 2 4" xfId="22913"/>
    <cellStyle name="Normálna 5 4 5 3 2 4 2" xfId="44817"/>
    <cellStyle name="Normálna 5 4 5 3 2 5" xfId="44818"/>
    <cellStyle name="Normálna 5 4 5 3 2 6" xfId="54615"/>
    <cellStyle name="Normálna 5 4 5 3 3" xfId="5842"/>
    <cellStyle name="Normálna 5 4 5 3 3 2" xfId="13797"/>
    <cellStyle name="Normálna 5 4 5 3 3 2 2" xfId="44819"/>
    <cellStyle name="Normálna 5 4 5 3 3 3" xfId="22915"/>
    <cellStyle name="Normálna 5 4 5 3 3 3 2" xfId="44820"/>
    <cellStyle name="Normálna 5 4 5 3 3 4" xfId="44821"/>
    <cellStyle name="Normálna 5 4 5 3 3 5" xfId="54616"/>
    <cellStyle name="Normálna 5 4 5 3 4" xfId="9047"/>
    <cellStyle name="Normálna 5 4 5 3 4 2" xfId="44822"/>
    <cellStyle name="Normálna 5 4 5 3 5" xfId="22912"/>
    <cellStyle name="Normálna 5 4 5 3 5 2" xfId="44823"/>
    <cellStyle name="Normálna 5 4 5 3 6" xfId="44824"/>
    <cellStyle name="Normálna 5 4 5 3 7" xfId="54617"/>
    <cellStyle name="Normálna 5 4 5 4" xfId="1900"/>
    <cellStyle name="Normálna 5 4 5 4 2" xfId="6633"/>
    <cellStyle name="Normálna 5 4 5 4 2 2" xfId="14588"/>
    <cellStyle name="Normálna 5 4 5 4 2 2 2" xfId="44825"/>
    <cellStyle name="Normálna 5 4 5 4 2 3" xfId="22917"/>
    <cellStyle name="Normálna 5 4 5 4 2 3 2" xfId="44826"/>
    <cellStyle name="Normálna 5 4 5 4 2 4" xfId="44827"/>
    <cellStyle name="Normálna 5 4 5 4 2 5" xfId="54618"/>
    <cellStyle name="Normálna 5 4 5 4 3" xfId="9857"/>
    <cellStyle name="Normálna 5 4 5 4 3 2" xfId="44828"/>
    <cellStyle name="Normálna 5 4 5 4 4" xfId="22916"/>
    <cellStyle name="Normálna 5 4 5 4 4 2" xfId="44829"/>
    <cellStyle name="Normálna 5 4 5 4 5" xfId="44830"/>
    <cellStyle name="Normálna 5 4 5 4 6" xfId="54619"/>
    <cellStyle name="Normálna 5 4 5 5" xfId="3502"/>
    <cellStyle name="Normálna 5 4 5 5 2" xfId="5051"/>
    <cellStyle name="Normálna 5 4 5 5 2 2" xfId="13006"/>
    <cellStyle name="Normálna 5 4 5 5 2 2 2" xfId="44831"/>
    <cellStyle name="Normálna 5 4 5 5 2 3" xfId="22919"/>
    <cellStyle name="Normálna 5 4 5 5 2 3 2" xfId="44832"/>
    <cellStyle name="Normálna 5 4 5 5 2 4" xfId="44833"/>
    <cellStyle name="Normálna 5 4 5 5 2 5" xfId="54620"/>
    <cellStyle name="Normálna 5 4 5 5 3" xfId="11458"/>
    <cellStyle name="Normálna 5 4 5 5 3 2" xfId="44834"/>
    <cellStyle name="Normálna 5 4 5 5 4" xfId="22918"/>
    <cellStyle name="Normálna 5 4 5 5 4 2" xfId="44835"/>
    <cellStyle name="Normálna 5 4 5 5 5" xfId="44836"/>
    <cellStyle name="Normálna 5 4 5 5 6" xfId="54621"/>
    <cellStyle name="Normálna 5 4 5 6" xfId="4258"/>
    <cellStyle name="Normálna 5 4 5 6 2" xfId="12213"/>
    <cellStyle name="Normálna 5 4 5 6 2 2" xfId="44837"/>
    <cellStyle name="Normálna 5 4 5 6 3" xfId="22920"/>
    <cellStyle name="Normálna 5 4 5 6 3 2" xfId="44838"/>
    <cellStyle name="Normálna 5 4 5 6 4" xfId="44839"/>
    <cellStyle name="Normálna 5 4 5 6 5" xfId="54622"/>
    <cellStyle name="Normálna 5 4 5 7" xfId="8256"/>
    <cellStyle name="Normálna 5 4 5 7 2" xfId="44840"/>
    <cellStyle name="Normálna 5 4 5 8" xfId="22901"/>
    <cellStyle name="Normálna 5 4 5 8 2" xfId="44841"/>
    <cellStyle name="Normálna 5 4 5 9" xfId="44842"/>
    <cellStyle name="Normálna 5 4 6" xfId="492"/>
    <cellStyle name="Normálna 5 4 6 2" xfId="1287"/>
    <cellStyle name="Normálna 5 4 6 2 2" xfId="3089"/>
    <cellStyle name="Normálna 5 4 6 2 2 2" xfId="7615"/>
    <cellStyle name="Normálna 5 4 6 2 2 2 2" xfId="15570"/>
    <cellStyle name="Normálna 5 4 6 2 2 2 2 2" xfId="44843"/>
    <cellStyle name="Normálna 5 4 6 2 2 2 3" xfId="22924"/>
    <cellStyle name="Normálna 5 4 6 2 2 2 3 2" xfId="44844"/>
    <cellStyle name="Normálna 5 4 6 2 2 2 4" xfId="44845"/>
    <cellStyle name="Normálna 5 4 6 2 2 2 5" xfId="54623"/>
    <cellStyle name="Normálna 5 4 6 2 2 3" xfId="11045"/>
    <cellStyle name="Normálna 5 4 6 2 2 3 2" xfId="44846"/>
    <cellStyle name="Normálna 5 4 6 2 2 4" xfId="22923"/>
    <cellStyle name="Normálna 5 4 6 2 2 4 2" xfId="44847"/>
    <cellStyle name="Normálna 5 4 6 2 2 5" xfId="44848"/>
    <cellStyle name="Normálna 5 4 6 2 2 6" xfId="54624"/>
    <cellStyle name="Normálna 5 4 6 2 3" xfId="6039"/>
    <cellStyle name="Normálna 5 4 6 2 3 2" xfId="13994"/>
    <cellStyle name="Normálna 5 4 6 2 3 2 2" xfId="44849"/>
    <cellStyle name="Normálna 5 4 6 2 3 3" xfId="22925"/>
    <cellStyle name="Normálna 5 4 6 2 3 3 2" xfId="44850"/>
    <cellStyle name="Normálna 5 4 6 2 3 4" xfId="44851"/>
    <cellStyle name="Normálna 5 4 6 2 3 5" xfId="54625"/>
    <cellStyle name="Normálna 5 4 6 2 4" xfId="9244"/>
    <cellStyle name="Normálna 5 4 6 2 4 2" xfId="44852"/>
    <cellStyle name="Normálna 5 4 6 2 5" xfId="22922"/>
    <cellStyle name="Normálna 5 4 6 2 5 2" xfId="44853"/>
    <cellStyle name="Normálna 5 4 6 2 6" xfId="44854"/>
    <cellStyle name="Normálna 5 4 6 2 7" xfId="54626"/>
    <cellStyle name="Normálna 5 4 6 3" xfId="2097"/>
    <cellStyle name="Normálna 5 4 6 3 2" xfId="6830"/>
    <cellStyle name="Normálna 5 4 6 3 2 2" xfId="14785"/>
    <cellStyle name="Normálna 5 4 6 3 2 2 2" xfId="44855"/>
    <cellStyle name="Normálna 5 4 6 3 2 3" xfId="22927"/>
    <cellStyle name="Normálna 5 4 6 3 2 3 2" xfId="44856"/>
    <cellStyle name="Normálna 5 4 6 3 2 4" xfId="44857"/>
    <cellStyle name="Normálna 5 4 6 3 2 5" xfId="54627"/>
    <cellStyle name="Normálna 5 4 6 3 3" xfId="10054"/>
    <cellStyle name="Normálna 5 4 6 3 3 2" xfId="44858"/>
    <cellStyle name="Normálna 5 4 6 3 4" xfId="22926"/>
    <cellStyle name="Normálna 5 4 6 3 4 2" xfId="44859"/>
    <cellStyle name="Normálna 5 4 6 3 5" xfId="44860"/>
    <cellStyle name="Normálna 5 4 6 3 6" xfId="54628"/>
    <cellStyle name="Normálna 5 4 6 4" xfId="4027"/>
    <cellStyle name="Normálna 5 4 6 4 2" xfId="5248"/>
    <cellStyle name="Normálna 5 4 6 4 2 2" xfId="13203"/>
    <cellStyle name="Normálna 5 4 6 4 2 2 2" xfId="44861"/>
    <cellStyle name="Normálna 5 4 6 4 2 3" xfId="22929"/>
    <cellStyle name="Normálna 5 4 6 4 2 3 2" xfId="44862"/>
    <cellStyle name="Normálna 5 4 6 4 2 4" xfId="44863"/>
    <cellStyle name="Normálna 5 4 6 4 2 5" xfId="54629"/>
    <cellStyle name="Normálna 5 4 6 4 3" xfId="11982"/>
    <cellStyle name="Normálna 5 4 6 4 3 2" xfId="44864"/>
    <cellStyle name="Normálna 5 4 6 4 4" xfId="22928"/>
    <cellStyle name="Normálna 5 4 6 4 4 2" xfId="44865"/>
    <cellStyle name="Normálna 5 4 6 4 5" xfId="44866"/>
    <cellStyle name="Normálna 5 4 6 4 6" xfId="54630"/>
    <cellStyle name="Normálna 5 4 6 5" xfId="4455"/>
    <cellStyle name="Normálna 5 4 6 5 2" xfId="12410"/>
    <cellStyle name="Normálna 5 4 6 5 2 2" xfId="44867"/>
    <cellStyle name="Normálna 5 4 6 5 3" xfId="22930"/>
    <cellStyle name="Normálna 5 4 6 5 3 2" xfId="44868"/>
    <cellStyle name="Normálna 5 4 6 5 4" xfId="44869"/>
    <cellStyle name="Normálna 5 4 6 5 5" xfId="54631"/>
    <cellStyle name="Normálna 5 4 6 6" xfId="8453"/>
    <cellStyle name="Normálna 5 4 6 6 2" xfId="44870"/>
    <cellStyle name="Normálna 5 4 6 7" xfId="22921"/>
    <cellStyle name="Normálna 5 4 6 7 2" xfId="44871"/>
    <cellStyle name="Normálna 5 4 6 8" xfId="44872"/>
    <cellStyle name="Normálna 5 4 6 9" xfId="54632"/>
    <cellStyle name="Normálna 5 4 7" xfId="897"/>
    <cellStyle name="Normálna 5 4 7 2" xfId="2699"/>
    <cellStyle name="Normálna 5 4 7 2 2" xfId="7226"/>
    <cellStyle name="Normálna 5 4 7 2 2 2" xfId="15181"/>
    <cellStyle name="Normálna 5 4 7 2 2 2 2" xfId="44873"/>
    <cellStyle name="Normálna 5 4 7 2 2 3" xfId="22933"/>
    <cellStyle name="Normálna 5 4 7 2 2 3 2" xfId="44874"/>
    <cellStyle name="Normálna 5 4 7 2 2 4" xfId="44875"/>
    <cellStyle name="Normálna 5 4 7 2 2 5" xfId="54633"/>
    <cellStyle name="Normálna 5 4 7 2 3" xfId="10655"/>
    <cellStyle name="Normálna 5 4 7 2 3 2" xfId="44876"/>
    <cellStyle name="Normálna 5 4 7 2 4" xfId="22932"/>
    <cellStyle name="Normálna 5 4 7 2 4 2" xfId="44877"/>
    <cellStyle name="Normálna 5 4 7 2 5" xfId="44878"/>
    <cellStyle name="Normálna 5 4 7 2 6" xfId="54634"/>
    <cellStyle name="Normálna 5 4 7 3" xfId="5649"/>
    <cellStyle name="Normálna 5 4 7 3 2" xfId="13604"/>
    <cellStyle name="Normálna 5 4 7 3 2 2" xfId="44879"/>
    <cellStyle name="Normálna 5 4 7 3 3" xfId="22934"/>
    <cellStyle name="Normálna 5 4 7 3 3 2" xfId="44880"/>
    <cellStyle name="Normálna 5 4 7 3 4" xfId="44881"/>
    <cellStyle name="Normálna 5 4 7 3 5" xfId="54635"/>
    <cellStyle name="Normálna 5 4 7 4" xfId="8854"/>
    <cellStyle name="Normálna 5 4 7 4 2" xfId="44882"/>
    <cellStyle name="Normálna 5 4 7 5" xfId="22931"/>
    <cellStyle name="Normálna 5 4 7 5 2" xfId="44883"/>
    <cellStyle name="Normálna 5 4 7 6" xfId="44884"/>
    <cellStyle name="Normálna 5 4 7 7" xfId="54636"/>
    <cellStyle name="Normálna 5 4 8" xfId="1704"/>
    <cellStyle name="Normálna 5 4 8 2" xfId="6440"/>
    <cellStyle name="Normálna 5 4 8 2 2" xfId="14395"/>
    <cellStyle name="Normálna 5 4 8 2 2 2" xfId="44885"/>
    <cellStyle name="Normálna 5 4 8 2 3" xfId="22936"/>
    <cellStyle name="Normálna 5 4 8 2 3 2" xfId="44886"/>
    <cellStyle name="Normálna 5 4 8 2 4" xfId="44887"/>
    <cellStyle name="Normálna 5 4 8 2 5" xfId="54637"/>
    <cellStyle name="Normálna 5 4 8 3" xfId="9661"/>
    <cellStyle name="Normálna 5 4 8 3 2" xfId="44888"/>
    <cellStyle name="Normálna 5 4 8 4" xfId="22935"/>
    <cellStyle name="Normálna 5 4 8 4 2" xfId="44889"/>
    <cellStyle name="Normálna 5 4 8 5" xfId="44890"/>
    <cellStyle name="Normálna 5 4 8 6" xfId="54638"/>
    <cellStyle name="Normálna 5 4 9" xfId="3628"/>
    <cellStyle name="Normálna 5 4 9 2" xfId="4858"/>
    <cellStyle name="Normálna 5 4 9 2 2" xfId="12813"/>
    <cellStyle name="Normálna 5 4 9 2 2 2" xfId="44891"/>
    <cellStyle name="Normálna 5 4 9 2 3" xfId="22938"/>
    <cellStyle name="Normálna 5 4 9 2 3 2" xfId="44892"/>
    <cellStyle name="Normálna 5 4 9 2 4" xfId="44893"/>
    <cellStyle name="Normálna 5 4 9 2 5" xfId="54639"/>
    <cellStyle name="Normálna 5 4 9 3" xfId="11584"/>
    <cellStyle name="Normálna 5 4 9 3 2" xfId="44894"/>
    <cellStyle name="Normálna 5 4 9 4" xfId="22937"/>
    <cellStyle name="Normálna 5 4 9 4 2" xfId="44895"/>
    <cellStyle name="Normálna 5 4 9 5" xfId="44896"/>
    <cellStyle name="Normálna 5 4 9 6" xfId="54640"/>
    <cellStyle name="Normálna 5 5" xfId="113"/>
    <cellStyle name="Normálna 5 5 10" xfId="8086"/>
    <cellStyle name="Normálna 5 5 10 2" xfId="44897"/>
    <cellStyle name="Normálna 5 5 11" xfId="22939"/>
    <cellStyle name="Normálna 5 5 11 2" xfId="44898"/>
    <cellStyle name="Normálna 5 5 12" xfId="44899"/>
    <cellStyle name="Normálna 5 5 13" xfId="54641"/>
    <cellStyle name="Normálna 5 5 2" xfId="140"/>
    <cellStyle name="Normálna 5 5 2 10" xfId="22940"/>
    <cellStyle name="Normálna 5 5 2 10 2" xfId="44900"/>
    <cellStyle name="Normálna 5 5 2 11" xfId="44901"/>
    <cellStyle name="Normálna 5 5 2 12" xfId="54642"/>
    <cellStyle name="Normálna 5 5 2 2" xfId="241"/>
    <cellStyle name="Normálna 5 5 2 2 10" xfId="44902"/>
    <cellStyle name="Normálna 5 5 2 2 11" xfId="54643"/>
    <cellStyle name="Normálna 5 5 2 2 2" xfId="440"/>
    <cellStyle name="Normálna 5 5 2 2 2 10" xfId="54644"/>
    <cellStyle name="Normálna 5 5 2 2 2 2" xfId="832"/>
    <cellStyle name="Normálna 5 5 2 2 2 2 2" xfId="1627"/>
    <cellStyle name="Normálna 5 5 2 2 2 2 2 2" xfId="3429"/>
    <cellStyle name="Normálna 5 5 2 2 2 2 2 2 2" xfId="7955"/>
    <cellStyle name="Normálna 5 5 2 2 2 2 2 2 2 2" xfId="15910"/>
    <cellStyle name="Normálna 5 5 2 2 2 2 2 2 2 2 2" xfId="44903"/>
    <cellStyle name="Normálna 5 5 2 2 2 2 2 2 2 3" xfId="22946"/>
    <cellStyle name="Normálna 5 5 2 2 2 2 2 2 2 3 2" xfId="44904"/>
    <cellStyle name="Normálna 5 5 2 2 2 2 2 2 2 4" xfId="44905"/>
    <cellStyle name="Normálna 5 5 2 2 2 2 2 2 2 5" xfId="54645"/>
    <cellStyle name="Normálna 5 5 2 2 2 2 2 2 3" xfId="11385"/>
    <cellStyle name="Normálna 5 5 2 2 2 2 2 2 3 2" xfId="44906"/>
    <cellStyle name="Normálna 5 5 2 2 2 2 2 2 4" xfId="22945"/>
    <cellStyle name="Normálna 5 5 2 2 2 2 2 2 4 2" xfId="44907"/>
    <cellStyle name="Normálna 5 5 2 2 2 2 2 2 5" xfId="44908"/>
    <cellStyle name="Normálna 5 5 2 2 2 2 2 2 6" xfId="54646"/>
    <cellStyle name="Normálna 5 5 2 2 2 2 2 3" xfId="6379"/>
    <cellStyle name="Normálna 5 5 2 2 2 2 2 3 2" xfId="14334"/>
    <cellStyle name="Normálna 5 5 2 2 2 2 2 3 2 2" xfId="44909"/>
    <cellStyle name="Normálna 5 5 2 2 2 2 2 3 3" xfId="22947"/>
    <cellStyle name="Normálna 5 5 2 2 2 2 2 3 3 2" xfId="44910"/>
    <cellStyle name="Normálna 5 5 2 2 2 2 2 3 4" xfId="44911"/>
    <cellStyle name="Normálna 5 5 2 2 2 2 2 3 5" xfId="54647"/>
    <cellStyle name="Normálna 5 5 2 2 2 2 2 4" xfId="9584"/>
    <cellStyle name="Normálna 5 5 2 2 2 2 2 4 2" xfId="44912"/>
    <cellStyle name="Normálna 5 5 2 2 2 2 2 5" xfId="22944"/>
    <cellStyle name="Normálna 5 5 2 2 2 2 2 5 2" xfId="44913"/>
    <cellStyle name="Normálna 5 5 2 2 2 2 2 6" xfId="44914"/>
    <cellStyle name="Normálna 5 5 2 2 2 2 2 7" xfId="54648"/>
    <cellStyle name="Normálna 5 5 2 2 2 2 3" xfId="2437"/>
    <cellStyle name="Normálna 5 5 2 2 2 2 3 2" xfId="7170"/>
    <cellStyle name="Normálna 5 5 2 2 2 2 3 2 2" xfId="15125"/>
    <cellStyle name="Normálna 5 5 2 2 2 2 3 2 2 2" xfId="44915"/>
    <cellStyle name="Normálna 5 5 2 2 2 2 3 2 3" xfId="22949"/>
    <cellStyle name="Normálna 5 5 2 2 2 2 3 2 3 2" xfId="44916"/>
    <cellStyle name="Normálna 5 5 2 2 2 2 3 2 4" xfId="44917"/>
    <cellStyle name="Normálna 5 5 2 2 2 2 3 2 5" xfId="54649"/>
    <cellStyle name="Normálna 5 5 2 2 2 2 3 3" xfId="10394"/>
    <cellStyle name="Normálna 5 5 2 2 2 2 3 3 2" xfId="44918"/>
    <cellStyle name="Normálna 5 5 2 2 2 2 3 4" xfId="22948"/>
    <cellStyle name="Normálna 5 5 2 2 2 2 3 4 2" xfId="44919"/>
    <cellStyle name="Normálna 5 5 2 2 2 2 3 5" xfId="44920"/>
    <cellStyle name="Normálna 5 5 2 2 2 2 3 6" xfId="54650"/>
    <cellStyle name="Normálna 5 5 2 2 2 2 4" xfId="3887"/>
    <cellStyle name="Normálna 5 5 2 2 2 2 4 2" xfId="5588"/>
    <cellStyle name="Normálna 5 5 2 2 2 2 4 2 2" xfId="13543"/>
    <cellStyle name="Normálna 5 5 2 2 2 2 4 2 2 2" xfId="44921"/>
    <cellStyle name="Normálna 5 5 2 2 2 2 4 2 3" xfId="22951"/>
    <cellStyle name="Normálna 5 5 2 2 2 2 4 2 3 2" xfId="44922"/>
    <cellStyle name="Normálna 5 5 2 2 2 2 4 2 4" xfId="44923"/>
    <cellStyle name="Normálna 5 5 2 2 2 2 4 2 5" xfId="54651"/>
    <cellStyle name="Normálna 5 5 2 2 2 2 4 3" xfId="11842"/>
    <cellStyle name="Normálna 5 5 2 2 2 2 4 3 2" xfId="44924"/>
    <cellStyle name="Normálna 5 5 2 2 2 2 4 4" xfId="22950"/>
    <cellStyle name="Normálna 5 5 2 2 2 2 4 4 2" xfId="44925"/>
    <cellStyle name="Normálna 5 5 2 2 2 2 4 5" xfId="44926"/>
    <cellStyle name="Normálna 5 5 2 2 2 2 4 6" xfId="54652"/>
    <cellStyle name="Normálna 5 5 2 2 2 2 5" xfId="4795"/>
    <cellStyle name="Normálna 5 5 2 2 2 2 5 2" xfId="12750"/>
    <cellStyle name="Normálna 5 5 2 2 2 2 5 2 2" xfId="44927"/>
    <cellStyle name="Normálna 5 5 2 2 2 2 5 3" xfId="22952"/>
    <cellStyle name="Normálna 5 5 2 2 2 2 5 3 2" xfId="44928"/>
    <cellStyle name="Normálna 5 5 2 2 2 2 5 4" xfId="44929"/>
    <cellStyle name="Normálna 5 5 2 2 2 2 5 5" xfId="54653"/>
    <cellStyle name="Normálna 5 5 2 2 2 2 6" xfId="8793"/>
    <cellStyle name="Normálna 5 5 2 2 2 2 6 2" xfId="44930"/>
    <cellStyle name="Normálna 5 5 2 2 2 2 7" xfId="22943"/>
    <cellStyle name="Normálna 5 5 2 2 2 2 7 2" xfId="44931"/>
    <cellStyle name="Normálna 5 5 2 2 2 2 8" xfId="44932"/>
    <cellStyle name="Normálna 5 5 2 2 2 2 9" xfId="54654"/>
    <cellStyle name="Normálna 5 5 2 2 2 3" xfId="1237"/>
    <cellStyle name="Normálna 5 5 2 2 2 3 2" xfId="3039"/>
    <cellStyle name="Normálna 5 5 2 2 2 3 2 2" xfId="7565"/>
    <cellStyle name="Normálna 5 5 2 2 2 3 2 2 2" xfId="15520"/>
    <cellStyle name="Normálna 5 5 2 2 2 3 2 2 2 2" xfId="44933"/>
    <cellStyle name="Normálna 5 5 2 2 2 3 2 2 3" xfId="22955"/>
    <cellStyle name="Normálna 5 5 2 2 2 3 2 2 3 2" xfId="44934"/>
    <cellStyle name="Normálna 5 5 2 2 2 3 2 2 4" xfId="44935"/>
    <cellStyle name="Normálna 5 5 2 2 2 3 2 2 5" xfId="54655"/>
    <cellStyle name="Normálna 5 5 2 2 2 3 2 3" xfId="10995"/>
    <cellStyle name="Normálna 5 5 2 2 2 3 2 3 2" xfId="44936"/>
    <cellStyle name="Normálna 5 5 2 2 2 3 2 4" xfId="22954"/>
    <cellStyle name="Normálna 5 5 2 2 2 3 2 4 2" xfId="44937"/>
    <cellStyle name="Normálna 5 5 2 2 2 3 2 5" xfId="44938"/>
    <cellStyle name="Normálna 5 5 2 2 2 3 2 6" xfId="54656"/>
    <cellStyle name="Normálna 5 5 2 2 2 3 3" xfId="5989"/>
    <cellStyle name="Normálna 5 5 2 2 2 3 3 2" xfId="13944"/>
    <cellStyle name="Normálna 5 5 2 2 2 3 3 2 2" xfId="44939"/>
    <cellStyle name="Normálna 5 5 2 2 2 3 3 3" xfId="22956"/>
    <cellStyle name="Normálna 5 5 2 2 2 3 3 3 2" xfId="44940"/>
    <cellStyle name="Normálna 5 5 2 2 2 3 3 4" xfId="44941"/>
    <cellStyle name="Normálna 5 5 2 2 2 3 3 5" xfId="54657"/>
    <cellStyle name="Normálna 5 5 2 2 2 3 4" xfId="9194"/>
    <cellStyle name="Normálna 5 5 2 2 2 3 4 2" xfId="44942"/>
    <cellStyle name="Normálna 5 5 2 2 2 3 5" xfId="22953"/>
    <cellStyle name="Normálna 5 5 2 2 2 3 5 2" xfId="44943"/>
    <cellStyle name="Normálna 5 5 2 2 2 3 6" xfId="44944"/>
    <cellStyle name="Normálna 5 5 2 2 2 3 7" xfId="54658"/>
    <cellStyle name="Normálna 5 5 2 2 2 4" xfId="2047"/>
    <cellStyle name="Normálna 5 5 2 2 2 4 2" xfId="6780"/>
    <cellStyle name="Normálna 5 5 2 2 2 4 2 2" xfId="14735"/>
    <cellStyle name="Normálna 5 5 2 2 2 4 2 2 2" xfId="44945"/>
    <cellStyle name="Normálna 5 5 2 2 2 4 2 3" xfId="22958"/>
    <cellStyle name="Normálna 5 5 2 2 2 4 2 3 2" xfId="44946"/>
    <cellStyle name="Normálna 5 5 2 2 2 4 2 4" xfId="44947"/>
    <cellStyle name="Normálna 5 5 2 2 2 4 2 5" xfId="54659"/>
    <cellStyle name="Normálna 5 5 2 2 2 4 3" xfId="10004"/>
    <cellStyle name="Normálna 5 5 2 2 2 4 3 2" xfId="44948"/>
    <cellStyle name="Normálna 5 5 2 2 2 4 4" xfId="22957"/>
    <cellStyle name="Normálna 5 5 2 2 2 4 4 2" xfId="44949"/>
    <cellStyle name="Normálna 5 5 2 2 2 4 5" xfId="44950"/>
    <cellStyle name="Normálna 5 5 2 2 2 4 6" xfId="54660"/>
    <cellStyle name="Normálna 5 5 2 2 2 5" xfId="3914"/>
    <cellStyle name="Normálna 5 5 2 2 2 5 2" xfId="5198"/>
    <cellStyle name="Normálna 5 5 2 2 2 5 2 2" xfId="13153"/>
    <cellStyle name="Normálna 5 5 2 2 2 5 2 2 2" xfId="44951"/>
    <cellStyle name="Normálna 5 5 2 2 2 5 2 3" xfId="22960"/>
    <cellStyle name="Normálna 5 5 2 2 2 5 2 3 2" xfId="44952"/>
    <cellStyle name="Normálna 5 5 2 2 2 5 2 4" xfId="44953"/>
    <cellStyle name="Normálna 5 5 2 2 2 5 2 5" xfId="54661"/>
    <cellStyle name="Normálna 5 5 2 2 2 5 3" xfId="11869"/>
    <cellStyle name="Normálna 5 5 2 2 2 5 3 2" xfId="44954"/>
    <cellStyle name="Normálna 5 5 2 2 2 5 4" xfId="22959"/>
    <cellStyle name="Normálna 5 5 2 2 2 5 4 2" xfId="44955"/>
    <cellStyle name="Normálna 5 5 2 2 2 5 5" xfId="44956"/>
    <cellStyle name="Normálna 5 5 2 2 2 5 6" xfId="54662"/>
    <cellStyle name="Normálna 5 5 2 2 2 6" xfId="4405"/>
    <cellStyle name="Normálna 5 5 2 2 2 6 2" xfId="12360"/>
    <cellStyle name="Normálna 5 5 2 2 2 6 2 2" xfId="44957"/>
    <cellStyle name="Normálna 5 5 2 2 2 6 3" xfId="22961"/>
    <cellStyle name="Normálna 5 5 2 2 2 6 3 2" xfId="44958"/>
    <cellStyle name="Normálna 5 5 2 2 2 6 4" xfId="44959"/>
    <cellStyle name="Normálna 5 5 2 2 2 6 5" xfId="54663"/>
    <cellStyle name="Normálna 5 5 2 2 2 7" xfId="8403"/>
    <cellStyle name="Normálna 5 5 2 2 2 7 2" xfId="44960"/>
    <cellStyle name="Normálna 5 5 2 2 2 8" xfId="22942"/>
    <cellStyle name="Normálna 5 5 2 2 2 8 2" xfId="44961"/>
    <cellStyle name="Normálna 5 5 2 2 2 9" xfId="44962"/>
    <cellStyle name="Normálna 5 5 2 2 3" xfId="639"/>
    <cellStyle name="Normálna 5 5 2 2 3 2" xfId="1434"/>
    <cellStyle name="Normálna 5 5 2 2 3 2 2" xfId="3236"/>
    <cellStyle name="Normálna 5 5 2 2 3 2 2 2" xfId="7762"/>
    <cellStyle name="Normálna 5 5 2 2 3 2 2 2 2" xfId="15717"/>
    <cellStyle name="Normálna 5 5 2 2 3 2 2 2 2 2" xfId="44963"/>
    <cellStyle name="Normálna 5 5 2 2 3 2 2 2 3" xfId="22965"/>
    <cellStyle name="Normálna 5 5 2 2 3 2 2 2 3 2" xfId="44964"/>
    <cellStyle name="Normálna 5 5 2 2 3 2 2 2 4" xfId="44965"/>
    <cellStyle name="Normálna 5 5 2 2 3 2 2 2 5" xfId="54664"/>
    <cellStyle name="Normálna 5 5 2 2 3 2 2 3" xfId="11192"/>
    <cellStyle name="Normálna 5 5 2 2 3 2 2 3 2" xfId="44966"/>
    <cellStyle name="Normálna 5 5 2 2 3 2 2 4" xfId="22964"/>
    <cellStyle name="Normálna 5 5 2 2 3 2 2 4 2" xfId="44967"/>
    <cellStyle name="Normálna 5 5 2 2 3 2 2 5" xfId="44968"/>
    <cellStyle name="Normálna 5 5 2 2 3 2 2 6" xfId="54665"/>
    <cellStyle name="Normálna 5 5 2 2 3 2 3" xfId="6186"/>
    <cellStyle name="Normálna 5 5 2 2 3 2 3 2" xfId="14141"/>
    <cellStyle name="Normálna 5 5 2 2 3 2 3 2 2" xfId="44969"/>
    <cellStyle name="Normálna 5 5 2 2 3 2 3 3" xfId="22966"/>
    <cellStyle name="Normálna 5 5 2 2 3 2 3 3 2" xfId="44970"/>
    <cellStyle name="Normálna 5 5 2 2 3 2 3 4" xfId="44971"/>
    <cellStyle name="Normálna 5 5 2 2 3 2 3 5" xfId="54666"/>
    <cellStyle name="Normálna 5 5 2 2 3 2 4" xfId="9391"/>
    <cellStyle name="Normálna 5 5 2 2 3 2 4 2" xfId="44972"/>
    <cellStyle name="Normálna 5 5 2 2 3 2 5" xfId="22963"/>
    <cellStyle name="Normálna 5 5 2 2 3 2 5 2" xfId="44973"/>
    <cellStyle name="Normálna 5 5 2 2 3 2 6" xfId="44974"/>
    <cellStyle name="Normálna 5 5 2 2 3 2 7" xfId="54667"/>
    <cellStyle name="Normálna 5 5 2 2 3 3" xfId="2244"/>
    <cellStyle name="Normálna 5 5 2 2 3 3 2" xfId="6977"/>
    <cellStyle name="Normálna 5 5 2 2 3 3 2 2" xfId="14932"/>
    <cellStyle name="Normálna 5 5 2 2 3 3 2 2 2" xfId="44975"/>
    <cellStyle name="Normálna 5 5 2 2 3 3 2 3" xfId="22968"/>
    <cellStyle name="Normálna 5 5 2 2 3 3 2 3 2" xfId="44976"/>
    <cellStyle name="Normálna 5 5 2 2 3 3 2 4" xfId="44977"/>
    <cellStyle name="Normálna 5 5 2 2 3 3 2 5" xfId="54668"/>
    <cellStyle name="Normálna 5 5 2 2 3 3 3" xfId="10201"/>
    <cellStyle name="Normálna 5 5 2 2 3 3 3 2" xfId="44978"/>
    <cellStyle name="Normálna 5 5 2 2 3 3 4" xfId="22967"/>
    <cellStyle name="Normálna 5 5 2 2 3 3 4 2" xfId="44979"/>
    <cellStyle name="Normálna 5 5 2 2 3 3 5" xfId="44980"/>
    <cellStyle name="Normálna 5 5 2 2 3 3 6" xfId="54669"/>
    <cellStyle name="Normálna 5 5 2 2 3 4" xfId="2528"/>
    <cellStyle name="Normálna 5 5 2 2 3 4 2" xfId="5395"/>
    <cellStyle name="Normálna 5 5 2 2 3 4 2 2" xfId="13350"/>
    <cellStyle name="Normálna 5 5 2 2 3 4 2 2 2" xfId="44981"/>
    <cellStyle name="Normálna 5 5 2 2 3 4 2 3" xfId="22970"/>
    <cellStyle name="Normálna 5 5 2 2 3 4 2 3 2" xfId="44982"/>
    <cellStyle name="Normálna 5 5 2 2 3 4 2 4" xfId="44983"/>
    <cellStyle name="Normálna 5 5 2 2 3 4 2 5" xfId="54670"/>
    <cellStyle name="Normálna 5 5 2 2 3 4 3" xfId="10485"/>
    <cellStyle name="Normálna 5 5 2 2 3 4 3 2" xfId="44984"/>
    <cellStyle name="Normálna 5 5 2 2 3 4 4" xfId="22969"/>
    <cellStyle name="Normálna 5 5 2 2 3 4 4 2" xfId="44985"/>
    <cellStyle name="Normálna 5 5 2 2 3 4 5" xfId="44986"/>
    <cellStyle name="Normálna 5 5 2 2 3 4 6" xfId="54671"/>
    <cellStyle name="Normálna 5 5 2 2 3 5" xfId="4602"/>
    <cellStyle name="Normálna 5 5 2 2 3 5 2" xfId="12557"/>
    <cellStyle name="Normálna 5 5 2 2 3 5 2 2" xfId="44987"/>
    <cellStyle name="Normálna 5 5 2 2 3 5 3" xfId="22971"/>
    <cellStyle name="Normálna 5 5 2 2 3 5 3 2" xfId="44988"/>
    <cellStyle name="Normálna 5 5 2 2 3 5 4" xfId="44989"/>
    <cellStyle name="Normálna 5 5 2 2 3 5 5" xfId="54672"/>
    <cellStyle name="Normálna 5 5 2 2 3 6" xfId="8600"/>
    <cellStyle name="Normálna 5 5 2 2 3 6 2" xfId="44990"/>
    <cellStyle name="Normálna 5 5 2 2 3 7" xfId="22962"/>
    <cellStyle name="Normálna 5 5 2 2 3 7 2" xfId="44991"/>
    <cellStyle name="Normálna 5 5 2 2 3 8" xfId="44992"/>
    <cellStyle name="Normálna 5 5 2 2 3 9" xfId="54673"/>
    <cellStyle name="Normálna 5 5 2 2 4" xfId="1044"/>
    <cellStyle name="Normálna 5 5 2 2 4 2" xfId="2846"/>
    <cellStyle name="Normálna 5 5 2 2 4 2 2" xfId="7372"/>
    <cellStyle name="Normálna 5 5 2 2 4 2 2 2" xfId="15327"/>
    <cellStyle name="Normálna 5 5 2 2 4 2 2 2 2" xfId="44993"/>
    <cellStyle name="Normálna 5 5 2 2 4 2 2 3" xfId="22974"/>
    <cellStyle name="Normálna 5 5 2 2 4 2 2 3 2" xfId="44994"/>
    <cellStyle name="Normálna 5 5 2 2 4 2 2 4" xfId="44995"/>
    <cellStyle name="Normálna 5 5 2 2 4 2 2 5" xfId="54674"/>
    <cellStyle name="Normálna 5 5 2 2 4 2 3" xfId="10802"/>
    <cellStyle name="Normálna 5 5 2 2 4 2 3 2" xfId="44996"/>
    <cellStyle name="Normálna 5 5 2 2 4 2 4" xfId="22973"/>
    <cellStyle name="Normálna 5 5 2 2 4 2 4 2" xfId="44997"/>
    <cellStyle name="Normálna 5 5 2 2 4 2 5" xfId="44998"/>
    <cellStyle name="Normálna 5 5 2 2 4 2 6" xfId="54675"/>
    <cellStyle name="Normálna 5 5 2 2 4 3" xfId="5796"/>
    <cellStyle name="Normálna 5 5 2 2 4 3 2" xfId="13751"/>
    <cellStyle name="Normálna 5 5 2 2 4 3 2 2" xfId="44999"/>
    <cellStyle name="Normálna 5 5 2 2 4 3 3" xfId="22975"/>
    <cellStyle name="Normálna 5 5 2 2 4 3 3 2" xfId="45000"/>
    <cellStyle name="Normálna 5 5 2 2 4 3 4" xfId="45001"/>
    <cellStyle name="Normálna 5 5 2 2 4 3 5" xfId="54676"/>
    <cellStyle name="Normálna 5 5 2 2 4 4" xfId="9001"/>
    <cellStyle name="Normálna 5 5 2 2 4 4 2" xfId="45002"/>
    <cellStyle name="Normálna 5 5 2 2 4 5" xfId="22972"/>
    <cellStyle name="Normálna 5 5 2 2 4 5 2" xfId="45003"/>
    <cellStyle name="Normálna 5 5 2 2 4 6" xfId="45004"/>
    <cellStyle name="Normálna 5 5 2 2 4 7" xfId="54677"/>
    <cellStyle name="Normálna 5 5 2 2 5" xfId="1854"/>
    <cellStyle name="Normálna 5 5 2 2 5 2" xfId="6587"/>
    <cellStyle name="Normálna 5 5 2 2 5 2 2" xfId="14542"/>
    <cellStyle name="Normálna 5 5 2 2 5 2 2 2" xfId="45005"/>
    <cellStyle name="Normálna 5 5 2 2 5 2 3" xfId="22977"/>
    <cellStyle name="Normálna 5 5 2 2 5 2 3 2" xfId="45006"/>
    <cellStyle name="Normálna 5 5 2 2 5 2 4" xfId="45007"/>
    <cellStyle name="Normálna 5 5 2 2 5 2 5" xfId="54678"/>
    <cellStyle name="Normálna 5 5 2 2 5 3" xfId="9811"/>
    <cellStyle name="Normálna 5 5 2 2 5 3 2" xfId="45008"/>
    <cellStyle name="Normálna 5 5 2 2 5 4" xfId="22976"/>
    <cellStyle name="Normálna 5 5 2 2 5 4 2" xfId="45009"/>
    <cellStyle name="Normálna 5 5 2 2 5 5" xfId="45010"/>
    <cellStyle name="Normálna 5 5 2 2 5 6" xfId="54679"/>
    <cellStyle name="Normálna 5 5 2 2 6" xfId="2538"/>
    <cellStyle name="Normálna 5 5 2 2 6 2" xfId="5005"/>
    <cellStyle name="Normálna 5 5 2 2 6 2 2" xfId="12960"/>
    <cellStyle name="Normálna 5 5 2 2 6 2 2 2" xfId="45011"/>
    <cellStyle name="Normálna 5 5 2 2 6 2 3" xfId="22979"/>
    <cellStyle name="Normálna 5 5 2 2 6 2 3 2" xfId="45012"/>
    <cellStyle name="Normálna 5 5 2 2 6 2 4" xfId="45013"/>
    <cellStyle name="Normálna 5 5 2 2 6 2 5" xfId="54680"/>
    <cellStyle name="Normálna 5 5 2 2 6 3" xfId="10495"/>
    <cellStyle name="Normálna 5 5 2 2 6 3 2" xfId="45014"/>
    <cellStyle name="Normálna 5 5 2 2 6 4" xfId="22978"/>
    <cellStyle name="Normálna 5 5 2 2 6 4 2" xfId="45015"/>
    <cellStyle name="Normálna 5 5 2 2 6 5" xfId="45016"/>
    <cellStyle name="Normálna 5 5 2 2 6 6" xfId="54681"/>
    <cellStyle name="Normálna 5 5 2 2 7" xfId="4212"/>
    <cellStyle name="Normálna 5 5 2 2 7 2" xfId="12167"/>
    <cellStyle name="Normálna 5 5 2 2 7 2 2" xfId="45017"/>
    <cellStyle name="Normálna 5 5 2 2 7 3" xfId="22980"/>
    <cellStyle name="Normálna 5 5 2 2 7 3 2" xfId="45018"/>
    <cellStyle name="Normálna 5 5 2 2 7 4" xfId="45019"/>
    <cellStyle name="Normálna 5 5 2 2 7 5" xfId="54682"/>
    <cellStyle name="Normálna 5 5 2 2 8" xfId="8210"/>
    <cellStyle name="Normálna 5 5 2 2 8 2" xfId="45020"/>
    <cellStyle name="Normálna 5 5 2 2 9" xfId="22941"/>
    <cellStyle name="Normálna 5 5 2 2 9 2" xfId="45021"/>
    <cellStyle name="Normálna 5 5 2 3" xfId="343"/>
    <cellStyle name="Normálna 5 5 2 3 10" xfId="54683"/>
    <cellStyle name="Normálna 5 5 2 3 2" xfId="735"/>
    <cellStyle name="Normálna 5 5 2 3 2 2" xfId="1530"/>
    <cellStyle name="Normálna 5 5 2 3 2 2 2" xfId="3332"/>
    <cellStyle name="Normálna 5 5 2 3 2 2 2 2" xfId="7858"/>
    <cellStyle name="Normálna 5 5 2 3 2 2 2 2 2" xfId="15813"/>
    <cellStyle name="Normálna 5 5 2 3 2 2 2 2 2 2" xfId="45022"/>
    <cellStyle name="Normálna 5 5 2 3 2 2 2 2 3" xfId="22985"/>
    <cellStyle name="Normálna 5 5 2 3 2 2 2 2 3 2" xfId="45023"/>
    <cellStyle name="Normálna 5 5 2 3 2 2 2 2 4" xfId="45024"/>
    <cellStyle name="Normálna 5 5 2 3 2 2 2 2 5" xfId="54684"/>
    <cellStyle name="Normálna 5 5 2 3 2 2 2 3" xfId="11288"/>
    <cellStyle name="Normálna 5 5 2 3 2 2 2 3 2" xfId="45025"/>
    <cellStyle name="Normálna 5 5 2 3 2 2 2 4" xfId="22984"/>
    <cellStyle name="Normálna 5 5 2 3 2 2 2 4 2" xfId="45026"/>
    <cellStyle name="Normálna 5 5 2 3 2 2 2 5" xfId="45027"/>
    <cellStyle name="Normálna 5 5 2 3 2 2 2 6" xfId="54685"/>
    <cellStyle name="Normálna 5 5 2 3 2 2 3" xfId="6282"/>
    <cellStyle name="Normálna 5 5 2 3 2 2 3 2" xfId="14237"/>
    <cellStyle name="Normálna 5 5 2 3 2 2 3 2 2" xfId="45028"/>
    <cellStyle name="Normálna 5 5 2 3 2 2 3 3" xfId="22986"/>
    <cellStyle name="Normálna 5 5 2 3 2 2 3 3 2" xfId="45029"/>
    <cellStyle name="Normálna 5 5 2 3 2 2 3 4" xfId="45030"/>
    <cellStyle name="Normálna 5 5 2 3 2 2 3 5" xfId="54686"/>
    <cellStyle name="Normálna 5 5 2 3 2 2 4" xfId="9487"/>
    <cellStyle name="Normálna 5 5 2 3 2 2 4 2" xfId="45031"/>
    <cellStyle name="Normálna 5 5 2 3 2 2 5" xfId="22983"/>
    <cellStyle name="Normálna 5 5 2 3 2 2 5 2" xfId="45032"/>
    <cellStyle name="Normálna 5 5 2 3 2 2 6" xfId="45033"/>
    <cellStyle name="Normálna 5 5 2 3 2 2 7" xfId="54687"/>
    <cellStyle name="Normálna 5 5 2 3 2 3" xfId="2340"/>
    <cellStyle name="Normálna 5 5 2 3 2 3 2" xfId="7073"/>
    <cellStyle name="Normálna 5 5 2 3 2 3 2 2" xfId="15028"/>
    <cellStyle name="Normálna 5 5 2 3 2 3 2 2 2" xfId="45034"/>
    <cellStyle name="Normálna 5 5 2 3 2 3 2 3" xfId="22988"/>
    <cellStyle name="Normálna 5 5 2 3 2 3 2 3 2" xfId="45035"/>
    <cellStyle name="Normálna 5 5 2 3 2 3 2 4" xfId="45036"/>
    <cellStyle name="Normálna 5 5 2 3 2 3 2 5" xfId="54688"/>
    <cellStyle name="Normálna 5 5 2 3 2 3 3" xfId="10297"/>
    <cellStyle name="Normálna 5 5 2 3 2 3 3 2" xfId="45037"/>
    <cellStyle name="Normálna 5 5 2 3 2 3 4" xfId="22987"/>
    <cellStyle name="Normálna 5 5 2 3 2 3 4 2" xfId="45038"/>
    <cellStyle name="Normálna 5 5 2 3 2 3 5" xfId="45039"/>
    <cellStyle name="Normálna 5 5 2 3 2 3 6" xfId="54689"/>
    <cellStyle name="Normálna 5 5 2 3 2 4" xfId="3534"/>
    <cellStyle name="Normálna 5 5 2 3 2 4 2" xfId="5491"/>
    <cellStyle name="Normálna 5 5 2 3 2 4 2 2" xfId="13446"/>
    <cellStyle name="Normálna 5 5 2 3 2 4 2 2 2" xfId="45040"/>
    <cellStyle name="Normálna 5 5 2 3 2 4 2 3" xfId="22990"/>
    <cellStyle name="Normálna 5 5 2 3 2 4 2 3 2" xfId="45041"/>
    <cellStyle name="Normálna 5 5 2 3 2 4 2 4" xfId="45042"/>
    <cellStyle name="Normálna 5 5 2 3 2 4 2 5" xfId="54690"/>
    <cellStyle name="Normálna 5 5 2 3 2 4 3" xfId="11490"/>
    <cellStyle name="Normálna 5 5 2 3 2 4 3 2" xfId="45043"/>
    <cellStyle name="Normálna 5 5 2 3 2 4 4" xfId="22989"/>
    <cellStyle name="Normálna 5 5 2 3 2 4 4 2" xfId="45044"/>
    <cellStyle name="Normálna 5 5 2 3 2 4 5" xfId="45045"/>
    <cellStyle name="Normálna 5 5 2 3 2 4 6" xfId="54691"/>
    <cellStyle name="Normálna 5 5 2 3 2 5" xfId="4698"/>
    <cellStyle name="Normálna 5 5 2 3 2 5 2" xfId="12653"/>
    <cellStyle name="Normálna 5 5 2 3 2 5 2 2" xfId="45046"/>
    <cellStyle name="Normálna 5 5 2 3 2 5 3" xfId="22991"/>
    <cellStyle name="Normálna 5 5 2 3 2 5 3 2" xfId="45047"/>
    <cellStyle name="Normálna 5 5 2 3 2 5 4" xfId="45048"/>
    <cellStyle name="Normálna 5 5 2 3 2 5 5" xfId="54692"/>
    <cellStyle name="Normálna 5 5 2 3 2 6" xfId="8696"/>
    <cellStyle name="Normálna 5 5 2 3 2 6 2" xfId="45049"/>
    <cellStyle name="Normálna 5 5 2 3 2 7" xfId="22982"/>
    <cellStyle name="Normálna 5 5 2 3 2 7 2" xfId="45050"/>
    <cellStyle name="Normálna 5 5 2 3 2 8" xfId="45051"/>
    <cellStyle name="Normálna 5 5 2 3 2 9" xfId="54693"/>
    <cellStyle name="Normálna 5 5 2 3 3" xfId="1140"/>
    <cellStyle name="Normálna 5 5 2 3 3 2" xfId="2942"/>
    <cellStyle name="Normálna 5 5 2 3 3 2 2" xfId="7468"/>
    <cellStyle name="Normálna 5 5 2 3 3 2 2 2" xfId="15423"/>
    <cellStyle name="Normálna 5 5 2 3 3 2 2 2 2" xfId="45052"/>
    <cellStyle name="Normálna 5 5 2 3 3 2 2 3" xfId="22994"/>
    <cellStyle name="Normálna 5 5 2 3 3 2 2 3 2" xfId="45053"/>
    <cellStyle name="Normálna 5 5 2 3 3 2 2 4" xfId="45054"/>
    <cellStyle name="Normálna 5 5 2 3 3 2 2 5" xfId="54694"/>
    <cellStyle name="Normálna 5 5 2 3 3 2 3" xfId="10898"/>
    <cellStyle name="Normálna 5 5 2 3 3 2 3 2" xfId="45055"/>
    <cellStyle name="Normálna 5 5 2 3 3 2 4" xfId="22993"/>
    <cellStyle name="Normálna 5 5 2 3 3 2 4 2" xfId="45056"/>
    <cellStyle name="Normálna 5 5 2 3 3 2 5" xfId="45057"/>
    <cellStyle name="Normálna 5 5 2 3 3 2 6" xfId="54695"/>
    <cellStyle name="Normálna 5 5 2 3 3 3" xfId="5892"/>
    <cellStyle name="Normálna 5 5 2 3 3 3 2" xfId="13847"/>
    <cellStyle name="Normálna 5 5 2 3 3 3 2 2" xfId="45058"/>
    <cellStyle name="Normálna 5 5 2 3 3 3 3" xfId="22995"/>
    <cellStyle name="Normálna 5 5 2 3 3 3 3 2" xfId="45059"/>
    <cellStyle name="Normálna 5 5 2 3 3 3 4" xfId="45060"/>
    <cellStyle name="Normálna 5 5 2 3 3 3 5" xfId="54696"/>
    <cellStyle name="Normálna 5 5 2 3 3 4" xfId="9097"/>
    <cellStyle name="Normálna 5 5 2 3 3 4 2" xfId="45061"/>
    <cellStyle name="Normálna 5 5 2 3 3 5" xfId="22992"/>
    <cellStyle name="Normálna 5 5 2 3 3 5 2" xfId="45062"/>
    <cellStyle name="Normálna 5 5 2 3 3 6" xfId="45063"/>
    <cellStyle name="Normálna 5 5 2 3 3 7" xfId="54697"/>
    <cellStyle name="Normálna 5 5 2 3 4" xfId="1950"/>
    <cellStyle name="Normálna 5 5 2 3 4 2" xfId="6683"/>
    <cellStyle name="Normálna 5 5 2 3 4 2 2" xfId="14638"/>
    <cellStyle name="Normálna 5 5 2 3 4 2 2 2" xfId="45064"/>
    <cellStyle name="Normálna 5 5 2 3 4 2 3" xfId="22997"/>
    <cellStyle name="Normálna 5 5 2 3 4 2 3 2" xfId="45065"/>
    <cellStyle name="Normálna 5 5 2 3 4 2 4" xfId="45066"/>
    <cellStyle name="Normálna 5 5 2 3 4 2 5" xfId="54698"/>
    <cellStyle name="Normálna 5 5 2 3 4 3" xfId="9907"/>
    <cellStyle name="Normálna 5 5 2 3 4 3 2" xfId="45067"/>
    <cellStyle name="Normálna 5 5 2 3 4 4" xfId="22996"/>
    <cellStyle name="Normálna 5 5 2 3 4 4 2" xfId="45068"/>
    <cellStyle name="Normálna 5 5 2 3 4 5" xfId="45069"/>
    <cellStyle name="Normálna 5 5 2 3 4 6" xfId="54699"/>
    <cellStyle name="Normálna 5 5 2 3 5" xfId="3770"/>
    <cellStyle name="Normálna 5 5 2 3 5 2" xfId="5101"/>
    <cellStyle name="Normálna 5 5 2 3 5 2 2" xfId="13056"/>
    <cellStyle name="Normálna 5 5 2 3 5 2 2 2" xfId="45070"/>
    <cellStyle name="Normálna 5 5 2 3 5 2 3" xfId="22999"/>
    <cellStyle name="Normálna 5 5 2 3 5 2 3 2" xfId="45071"/>
    <cellStyle name="Normálna 5 5 2 3 5 2 4" xfId="45072"/>
    <cellStyle name="Normálna 5 5 2 3 5 2 5" xfId="54700"/>
    <cellStyle name="Normálna 5 5 2 3 5 3" xfId="11725"/>
    <cellStyle name="Normálna 5 5 2 3 5 3 2" xfId="45073"/>
    <cellStyle name="Normálna 5 5 2 3 5 4" xfId="22998"/>
    <cellStyle name="Normálna 5 5 2 3 5 4 2" xfId="45074"/>
    <cellStyle name="Normálna 5 5 2 3 5 5" xfId="45075"/>
    <cellStyle name="Normálna 5 5 2 3 5 6" xfId="54701"/>
    <cellStyle name="Normálna 5 5 2 3 6" xfId="4308"/>
    <cellStyle name="Normálna 5 5 2 3 6 2" xfId="12263"/>
    <cellStyle name="Normálna 5 5 2 3 6 2 2" xfId="45076"/>
    <cellStyle name="Normálna 5 5 2 3 6 3" xfId="23000"/>
    <cellStyle name="Normálna 5 5 2 3 6 3 2" xfId="45077"/>
    <cellStyle name="Normálna 5 5 2 3 6 4" xfId="45078"/>
    <cellStyle name="Normálna 5 5 2 3 6 5" xfId="54702"/>
    <cellStyle name="Normálna 5 5 2 3 7" xfId="8306"/>
    <cellStyle name="Normálna 5 5 2 3 7 2" xfId="45079"/>
    <cellStyle name="Normálna 5 5 2 3 8" xfId="22981"/>
    <cellStyle name="Normálna 5 5 2 3 8 2" xfId="45080"/>
    <cellStyle name="Normálna 5 5 2 3 9" xfId="45081"/>
    <cellStyle name="Normálna 5 5 2 4" xfId="542"/>
    <cellStyle name="Normálna 5 5 2 4 2" xfId="1337"/>
    <cellStyle name="Normálna 5 5 2 4 2 2" xfId="3139"/>
    <cellStyle name="Normálna 5 5 2 4 2 2 2" xfId="7665"/>
    <cellStyle name="Normálna 5 5 2 4 2 2 2 2" xfId="15620"/>
    <cellStyle name="Normálna 5 5 2 4 2 2 2 2 2" xfId="45082"/>
    <cellStyle name="Normálna 5 5 2 4 2 2 2 3" xfId="23004"/>
    <cellStyle name="Normálna 5 5 2 4 2 2 2 3 2" xfId="45083"/>
    <cellStyle name="Normálna 5 5 2 4 2 2 2 4" xfId="45084"/>
    <cellStyle name="Normálna 5 5 2 4 2 2 2 5" xfId="54703"/>
    <cellStyle name="Normálna 5 5 2 4 2 2 3" xfId="11095"/>
    <cellStyle name="Normálna 5 5 2 4 2 2 3 2" xfId="45085"/>
    <cellStyle name="Normálna 5 5 2 4 2 2 4" xfId="23003"/>
    <cellStyle name="Normálna 5 5 2 4 2 2 4 2" xfId="45086"/>
    <cellStyle name="Normálna 5 5 2 4 2 2 5" xfId="45087"/>
    <cellStyle name="Normálna 5 5 2 4 2 2 6" xfId="54704"/>
    <cellStyle name="Normálna 5 5 2 4 2 3" xfId="6089"/>
    <cellStyle name="Normálna 5 5 2 4 2 3 2" xfId="14044"/>
    <cellStyle name="Normálna 5 5 2 4 2 3 2 2" xfId="45088"/>
    <cellStyle name="Normálna 5 5 2 4 2 3 3" xfId="23005"/>
    <cellStyle name="Normálna 5 5 2 4 2 3 3 2" xfId="45089"/>
    <cellStyle name="Normálna 5 5 2 4 2 3 4" xfId="45090"/>
    <cellStyle name="Normálna 5 5 2 4 2 3 5" xfId="54705"/>
    <cellStyle name="Normálna 5 5 2 4 2 4" xfId="9294"/>
    <cellStyle name="Normálna 5 5 2 4 2 4 2" xfId="45091"/>
    <cellStyle name="Normálna 5 5 2 4 2 5" xfId="23002"/>
    <cellStyle name="Normálna 5 5 2 4 2 5 2" xfId="45092"/>
    <cellStyle name="Normálna 5 5 2 4 2 6" xfId="45093"/>
    <cellStyle name="Normálna 5 5 2 4 2 7" xfId="54706"/>
    <cellStyle name="Normálna 5 5 2 4 3" xfId="2147"/>
    <cellStyle name="Normálna 5 5 2 4 3 2" xfId="6880"/>
    <cellStyle name="Normálna 5 5 2 4 3 2 2" xfId="14835"/>
    <cellStyle name="Normálna 5 5 2 4 3 2 2 2" xfId="45094"/>
    <cellStyle name="Normálna 5 5 2 4 3 2 3" xfId="23007"/>
    <cellStyle name="Normálna 5 5 2 4 3 2 3 2" xfId="45095"/>
    <cellStyle name="Normálna 5 5 2 4 3 2 4" xfId="45096"/>
    <cellStyle name="Normálna 5 5 2 4 3 2 5" xfId="54707"/>
    <cellStyle name="Normálna 5 5 2 4 3 3" xfId="10104"/>
    <cellStyle name="Normálna 5 5 2 4 3 3 2" xfId="45097"/>
    <cellStyle name="Normálna 5 5 2 4 3 4" xfId="23006"/>
    <cellStyle name="Normálna 5 5 2 4 3 4 2" xfId="45098"/>
    <cellStyle name="Normálna 5 5 2 4 3 5" xfId="45099"/>
    <cellStyle name="Normálna 5 5 2 4 3 6" xfId="54708"/>
    <cellStyle name="Normálna 5 5 2 4 4" xfId="2666"/>
    <cellStyle name="Normálna 5 5 2 4 4 2" xfId="5298"/>
    <cellStyle name="Normálna 5 5 2 4 4 2 2" xfId="13253"/>
    <cellStyle name="Normálna 5 5 2 4 4 2 2 2" xfId="45100"/>
    <cellStyle name="Normálna 5 5 2 4 4 2 3" xfId="23009"/>
    <cellStyle name="Normálna 5 5 2 4 4 2 3 2" xfId="45101"/>
    <cellStyle name="Normálna 5 5 2 4 4 2 4" xfId="45102"/>
    <cellStyle name="Normálna 5 5 2 4 4 2 5" xfId="54709"/>
    <cellStyle name="Normálna 5 5 2 4 4 3" xfId="10623"/>
    <cellStyle name="Normálna 5 5 2 4 4 3 2" xfId="45103"/>
    <cellStyle name="Normálna 5 5 2 4 4 4" xfId="23008"/>
    <cellStyle name="Normálna 5 5 2 4 4 4 2" xfId="45104"/>
    <cellStyle name="Normálna 5 5 2 4 4 5" xfId="45105"/>
    <cellStyle name="Normálna 5 5 2 4 4 6" xfId="54710"/>
    <cellStyle name="Normálna 5 5 2 4 5" xfId="4505"/>
    <cellStyle name="Normálna 5 5 2 4 5 2" xfId="12460"/>
    <cellStyle name="Normálna 5 5 2 4 5 2 2" xfId="45106"/>
    <cellStyle name="Normálna 5 5 2 4 5 3" xfId="23010"/>
    <cellStyle name="Normálna 5 5 2 4 5 3 2" xfId="45107"/>
    <cellStyle name="Normálna 5 5 2 4 5 4" xfId="45108"/>
    <cellStyle name="Normálna 5 5 2 4 5 5" xfId="54711"/>
    <cellStyle name="Normálna 5 5 2 4 6" xfId="8503"/>
    <cellStyle name="Normálna 5 5 2 4 6 2" xfId="45109"/>
    <cellStyle name="Normálna 5 5 2 4 7" xfId="23001"/>
    <cellStyle name="Normálna 5 5 2 4 7 2" xfId="45110"/>
    <cellStyle name="Normálna 5 5 2 4 8" xfId="45111"/>
    <cellStyle name="Normálna 5 5 2 4 9" xfId="54712"/>
    <cellStyle name="Normálna 5 5 2 5" xfId="947"/>
    <cellStyle name="Normálna 5 5 2 5 2" xfId="2749"/>
    <cellStyle name="Normálna 5 5 2 5 2 2" xfId="7275"/>
    <cellStyle name="Normálna 5 5 2 5 2 2 2" xfId="15230"/>
    <cellStyle name="Normálna 5 5 2 5 2 2 2 2" xfId="45112"/>
    <cellStyle name="Normálna 5 5 2 5 2 2 3" xfId="23013"/>
    <cellStyle name="Normálna 5 5 2 5 2 2 3 2" xfId="45113"/>
    <cellStyle name="Normálna 5 5 2 5 2 2 4" xfId="45114"/>
    <cellStyle name="Normálna 5 5 2 5 2 2 5" xfId="54713"/>
    <cellStyle name="Normálna 5 5 2 5 2 3" xfId="10705"/>
    <cellStyle name="Normálna 5 5 2 5 2 3 2" xfId="45115"/>
    <cellStyle name="Normálna 5 5 2 5 2 4" xfId="23012"/>
    <cellStyle name="Normálna 5 5 2 5 2 4 2" xfId="45116"/>
    <cellStyle name="Normálna 5 5 2 5 2 5" xfId="45117"/>
    <cellStyle name="Normálna 5 5 2 5 2 6" xfId="54714"/>
    <cellStyle name="Normálna 5 5 2 5 3" xfId="5699"/>
    <cellStyle name="Normálna 5 5 2 5 3 2" xfId="13654"/>
    <cellStyle name="Normálna 5 5 2 5 3 2 2" xfId="45118"/>
    <cellStyle name="Normálna 5 5 2 5 3 3" xfId="23014"/>
    <cellStyle name="Normálna 5 5 2 5 3 3 2" xfId="45119"/>
    <cellStyle name="Normálna 5 5 2 5 3 4" xfId="45120"/>
    <cellStyle name="Normálna 5 5 2 5 3 5" xfId="54715"/>
    <cellStyle name="Normálna 5 5 2 5 4" xfId="8904"/>
    <cellStyle name="Normálna 5 5 2 5 4 2" xfId="45121"/>
    <cellStyle name="Normálna 5 5 2 5 5" xfId="23011"/>
    <cellStyle name="Normálna 5 5 2 5 5 2" xfId="45122"/>
    <cellStyle name="Normálna 5 5 2 5 6" xfId="45123"/>
    <cellStyle name="Normálna 5 5 2 5 7" xfId="54716"/>
    <cellStyle name="Normálna 5 5 2 6" xfId="1756"/>
    <cellStyle name="Normálna 5 5 2 6 2" xfId="6490"/>
    <cellStyle name="Normálna 5 5 2 6 2 2" xfId="14445"/>
    <cellStyle name="Normálna 5 5 2 6 2 2 2" xfId="45124"/>
    <cellStyle name="Normálna 5 5 2 6 2 3" xfId="23016"/>
    <cellStyle name="Normálna 5 5 2 6 2 3 2" xfId="45125"/>
    <cellStyle name="Normálna 5 5 2 6 2 4" xfId="45126"/>
    <cellStyle name="Normálna 5 5 2 6 2 5" xfId="54717"/>
    <cellStyle name="Normálna 5 5 2 6 3" xfId="9713"/>
    <cellStyle name="Normálna 5 5 2 6 3 2" xfId="45127"/>
    <cellStyle name="Normálna 5 5 2 6 4" xfId="23015"/>
    <cellStyle name="Normálna 5 5 2 6 4 2" xfId="45128"/>
    <cellStyle name="Normálna 5 5 2 6 5" xfId="45129"/>
    <cellStyle name="Normálna 5 5 2 6 6" xfId="54718"/>
    <cellStyle name="Normálna 5 5 2 7" xfId="3928"/>
    <cellStyle name="Normálna 5 5 2 7 2" xfId="4908"/>
    <cellStyle name="Normálna 5 5 2 7 2 2" xfId="12863"/>
    <cellStyle name="Normálna 5 5 2 7 2 2 2" xfId="45130"/>
    <cellStyle name="Normálna 5 5 2 7 2 3" xfId="23018"/>
    <cellStyle name="Normálna 5 5 2 7 2 3 2" xfId="45131"/>
    <cellStyle name="Normálna 5 5 2 7 2 4" xfId="45132"/>
    <cellStyle name="Normálna 5 5 2 7 2 5" xfId="54719"/>
    <cellStyle name="Normálna 5 5 2 7 3" xfId="11883"/>
    <cellStyle name="Normálna 5 5 2 7 3 2" xfId="45133"/>
    <cellStyle name="Normálna 5 5 2 7 4" xfId="23017"/>
    <cellStyle name="Normálna 5 5 2 7 4 2" xfId="45134"/>
    <cellStyle name="Normálna 5 5 2 7 5" xfId="45135"/>
    <cellStyle name="Normálna 5 5 2 7 6" xfId="54720"/>
    <cellStyle name="Normálna 5 5 2 8" xfId="4115"/>
    <cellStyle name="Normálna 5 5 2 8 2" xfId="12070"/>
    <cellStyle name="Normálna 5 5 2 8 2 2" xfId="45136"/>
    <cellStyle name="Normálna 5 5 2 8 3" xfId="23019"/>
    <cellStyle name="Normálna 5 5 2 8 3 2" xfId="45137"/>
    <cellStyle name="Normálna 5 5 2 8 4" xfId="45138"/>
    <cellStyle name="Normálna 5 5 2 8 5" xfId="54721"/>
    <cellStyle name="Normálna 5 5 2 9" xfId="8113"/>
    <cellStyle name="Normálna 5 5 2 9 2" xfId="45139"/>
    <cellStyle name="Normálna 5 5 3" xfId="214"/>
    <cellStyle name="Normálna 5 5 3 10" xfId="45140"/>
    <cellStyle name="Normálna 5 5 3 11" xfId="54722"/>
    <cellStyle name="Normálna 5 5 3 2" xfId="413"/>
    <cellStyle name="Normálna 5 5 3 2 10" xfId="54723"/>
    <cellStyle name="Normálna 5 5 3 2 2" xfId="805"/>
    <cellStyle name="Normálna 5 5 3 2 2 2" xfId="1600"/>
    <cellStyle name="Normálna 5 5 3 2 2 2 2" xfId="3402"/>
    <cellStyle name="Normálna 5 5 3 2 2 2 2 2" xfId="7928"/>
    <cellStyle name="Normálna 5 5 3 2 2 2 2 2 2" xfId="15883"/>
    <cellStyle name="Normálna 5 5 3 2 2 2 2 2 2 2" xfId="45141"/>
    <cellStyle name="Normálna 5 5 3 2 2 2 2 2 3" xfId="23025"/>
    <cellStyle name="Normálna 5 5 3 2 2 2 2 2 3 2" xfId="45142"/>
    <cellStyle name="Normálna 5 5 3 2 2 2 2 2 4" xfId="45143"/>
    <cellStyle name="Normálna 5 5 3 2 2 2 2 2 5" xfId="54724"/>
    <cellStyle name="Normálna 5 5 3 2 2 2 2 3" xfId="11358"/>
    <cellStyle name="Normálna 5 5 3 2 2 2 2 3 2" xfId="45144"/>
    <cellStyle name="Normálna 5 5 3 2 2 2 2 4" xfId="23024"/>
    <cellStyle name="Normálna 5 5 3 2 2 2 2 4 2" xfId="45145"/>
    <cellStyle name="Normálna 5 5 3 2 2 2 2 5" xfId="45146"/>
    <cellStyle name="Normálna 5 5 3 2 2 2 2 6" xfId="54725"/>
    <cellStyle name="Normálna 5 5 3 2 2 2 3" xfId="6352"/>
    <cellStyle name="Normálna 5 5 3 2 2 2 3 2" xfId="14307"/>
    <cellStyle name="Normálna 5 5 3 2 2 2 3 2 2" xfId="45147"/>
    <cellStyle name="Normálna 5 5 3 2 2 2 3 3" xfId="23026"/>
    <cellStyle name="Normálna 5 5 3 2 2 2 3 3 2" xfId="45148"/>
    <cellStyle name="Normálna 5 5 3 2 2 2 3 4" xfId="45149"/>
    <cellStyle name="Normálna 5 5 3 2 2 2 3 5" xfId="54726"/>
    <cellStyle name="Normálna 5 5 3 2 2 2 4" xfId="9557"/>
    <cellStyle name="Normálna 5 5 3 2 2 2 4 2" xfId="45150"/>
    <cellStyle name="Normálna 5 5 3 2 2 2 5" xfId="23023"/>
    <cellStyle name="Normálna 5 5 3 2 2 2 5 2" xfId="45151"/>
    <cellStyle name="Normálna 5 5 3 2 2 2 6" xfId="45152"/>
    <cellStyle name="Normálna 5 5 3 2 2 2 7" xfId="54727"/>
    <cellStyle name="Normálna 5 5 3 2 2 3" xfId="2410"/>
    <cellStyle name="Normálna 5 5 3 2 2 3 2" xfId="7143"/>
    <cellStyle name="Normálna 5 5 3 2 2 3 2 2" xfId="15098"/>
    <cellStyle name="Normálna 5 5 3 2 2 3 2 2 2" xfId="45153"/>
    <cellStyle name="Normálna 5 5 3 2 2 3 2 3" xfId="23028"/>
    <cellStyle name="Normálna 5 5 3 2 2 3 2 3 2" xfId="45154"/>
    <cellStyle name="Normálna 5 5 3 2 2 3 2 4" xfId="45155"/>
    <cellStyle name="Normálna 5 5 3 2 2 3 2 5" xfId="54728"/>
    <cellStyle name="Normálna 5 5 3 2 2 3 3" xfId="10367"/>
    <cellStyle name="Normálna 5 5 3 2 2 3 3 2" xfId="45156"/>
    <cellStyle name="Normálna 5 5 3 2 2 3 4" xfId="23027"/>
    <cellStyle name="Normálna 5 5 3 2 2 3 4 2" xfId="45157"/>
    <cellStyle name="Normálna 5 5 3 2 2 3 5" xfId="45158"/>
    <cellStyle name="Normálna 5 5 3 2 2 3 6" xfId="54729"/>
    <cellStyle name="Normálna 5 5 3 2 2 4" xfId="3627"/>
    <cellStyle name="Normálna 5 5 3 2 2 4 2" xfId="5561"/>
    <cellStyle name="Normálna 5 5 3 2 2 4 2 2" xfId="13516"/>
    <cellStyle name="Normálna 5 5 3 2 2 4 2 2 2" xfId="45159"/>
    <cellStyle name="Normálna 5 5 3 2 2 4 2 3" xfId="23030"/>
    <cellStyle name="Normálna 5 5 3 2 2 4 2 3 2" xfId="45160"/>
    <cellStyle name="Normálna 5 5 3 2 2 4 2 4" xfId="45161"/>
    <cellStyle name="Normálna 5 5 3 2 2 4 2 5" xfId="54730"/>
    <cellStyle name="Normálna 5 5 3 2 2 4 3" xfId="11583"/>
    <cellStyle name="Normálna 5 5 3 2 2 4 3 2" xfId="45162"/>
    <cellStyle name="Normálna 5 5 3 2 2 4 4" xfId="23029"/>
    <cellStyle name="Normálna 5 5 3 2 2 4 4 2" xfId="45163"/>
    <cellStyle name="Normálna 5 5 3 2 2 4 5" xfId="45164"/>
    <cellStyle name="Normálna 5 5 3 2 2 4 6" xfId="54731"/>
    <cellStyle name="Normálna 5 5 3 2 2 5" xfId="4768"/>
    <cellStyle name="Normálna 5 5 3 2 2 5 2" xfId="12723"/>
    <cellStyle name="Normálna 5 5 3 2 2 5 2 2" xfId="45165"/>
    <cellStyle name="Normálna 5 5 3 2 2 5 3" xfId="23031"/>
    <cellStyle name="Normálna 5 5 3 2 2 5 3 2" xfId="45166"/>
    <cellStyle name="Normálna 5 5 3 2 2 5 4" xfId="45167"/>
    <cellStyle name="Normálna 5 5 3 2 2 5 5" xfId="54732"/>
    <cellStyle name="Normálna 5 5 3 2 2 6" xfId="8766"/>
    <cellStyle name="Normálna 5 5 3 2 2 6 2" xfId="45168"/>
    <cellStyle name="Normálna 5 5 3 2 2 7" xfId="23022"/>
    <cellStyle name="Normálna 5 5 3 2 2 7 2" xfId="45169"/>
    <cellStyle name="Normálna 5 5 3 2 2 8" xfId="45170"/>
    <cellStyle name="Normálna 5 5 3 2 2 9" xfId="54733"/>
    <cellStyle name="Normálna 5 5 3 2 3" xfId="1210"/>
    <cellStyle name="Normálna 5 5 3 2 3 2" xfId="3012"/>
    <cellStyle name="Normálna 5 5 3 2 3 2 2" xfId="7538"/>
    <cellStyle name="Normálna 5 5 3 2 3 2 2 2" xfId="15493"/>
    <cellStyle name="Normálna 5 5 3 2 3 2 2 2 2" xfId="45171"/>
    <cellStyle name="Normálna 5 5 3 2 3 2 2 3" xfId="23034"/>
    <cellStyle name="Normálna 5 5 3 2 3 2 2 3 2" xfId="45172"/>
    <cellStyle name="Normálna 5 5 3 2 3 2 2 4" xfId="45173"/>
    <cellStyle name="Normálna 5 5 3 2 3 2 2 5" xfId="54734"/>
    <cellStyle name="Normálna 5 5 3 2 3 2 3" xfId="10968"/>
    <cellStyle name="Normálna 5 5 3 2 3 2 3 2" xfId="45174"/>
    <cellStyle name="Normálna 5 5 3 2 3 2 4" xfId="23033"/>
    <cellStyle name="Normálna 5 5 3 2 3 2 4 2" xfId="45175"/>
    <cellStyle name="Normálna 5 5 3 2 3 2 5" xfId="45176"/>
    <cellStyle name="Normálna 5 5 3 2 3 2 6" xfId="54735"/>
    <cellStyle name="Normálna 5 5 3 2 3 3" xfId="5962"/>
    <cellStyle name="Normálna 5 5 3 2 3 3 2" xfId="13917"/>
    <cellStyle name="Normálna 5 5 3 2 3 3 2 2" xfId="45177"/>
    <cellStyle name="Normálna 5 5 3 2 3 3 3" xfId="23035"/>
    <cellStyle name="Normálna 5 5 3 2 3 3 3 2" xfId="45178"/>
    <cellStyle name="Normálna 5 5 3 2 3 3 4" xfId="45179"/>
    <cellStyle name="Normálna 5 5 3 2 3 3 5" xfId="54736"/>
    <cellStyle name="Normálna 5 5 3 2 3 4" xfId="9167"/>
    <cellStyle name="Normálna 5 5 3 2 3 4 2" xfId="45180"/>
    <cellStyle name="Normálna 5 5 3 2 3 5" xfId="23032"/>
    <cellStyle name="Normálna 5 5 3 2 3 5 2" xfId="45181"/>
    <cellStyle name="Normálna 5 5 3 2 3 6" xfId="45182"/>
    <cellStyle name="Normálna 5 5 3 2 3 7" xfId="54737"/>
    <cellStyle name="Normálna 5 5 3 2 4" xfId="2020"/>
    <cellStyle name="Normálna 5 5 3 2 4 2" xfId="6753"/>
    <cellStyle name="Normálna 5 5 3 2 4 2 2" xfId="14708"/>
    <cellStyle name="Normálna 5 5 3 2 4 2 2 2" xfId="45183"/>
    <cellStyle name="Normálna 5 5 3 2 4 2 3" xfId="23037"/>
    <cellStyle name="Normálna 5 5 3 2 4 2 3 2" xfId="45184"/>
    <cellStyle name="Normálna 5 5 3 2 4 2 4" xfId="45185"/>
    <cellStyle name="Normálna 5 5 3 2 4 2 5" xfId="54738"/>
    <cellStyle name="Normálna 5 5 3 2 4 3" xfId="9977"/>
    <cellStyle name="Normálna 5 5 3 2 4 3 2" xfId="45186"/>
    <cellStyle name="Normálna 5 5 3 2 4 4" xfId="23036"/>
    <cellStyle name="Normálna 5 5 3 2 4 4 2" xfId="45187"/>
    <cellStyle name="Normálna 5 5 3 2 4 5" xfId="45188"/>
    <cellStyle name="Normálna 5 5 3 2 4 6" xfId="54739"/>
    <cellStyle name="Normálna 5 5 3 2 5" xfId="2682"/>
    <cellStyle name="Normálna 5 5 3 2 5 2" xfId="5171"/>
    <cellStyle name="Normálna 5 5 3 2 5 2 2" xfId="13126"/>
    <cellStyle name="Normálna 5 5 3 2 5 2 2 2" xfId="45189"/>
    <cellStyle name="Normálna 5 5 3 2 5 2 3" xfId="23039"/>
    <cellStyle name="Normálna 5 5 3 2 5 2 3 2" xfId="45190"/>
    <cellStyle name="Normálna 5 5 3 2 5 2 4" xfId="45191"/>
    <cellStyle name="Normálna 5 5 3 2 5 2 5" xfId="54740"/>
    <cellStyle name="Normálna 5 5 3 2 5 3" xfId="10639"/>
    <cellStyle name="Normálna 5 5 3 2 5 3 2" xfId="45192"/>
    <cellStyle name="Normálna 5 5 3 2 5 4" xfId="23038"/>
    <cellStyle name="Normálna 5 5 3 2 5 4 2" xfId="45193"/>
    <cellStyle name="Normálna 5 5 3 2 5 5" xfId="45194"/>
    <cellStyle name="Normálna 5 5 3 2 5 6" xfId="54741"/>
    <cellStyle name="Normálna 5 5 3 2 6" xfId="4378"/>
    <cellStyle name="Normálna 5 5 3 2 6 2" xfId="12333"/>
    <cellStyle name="Normálna 5 5 3 2 6 2 2" xfId="45195"/>
    <cellStyle name="Normálna 5 5 3 2 6 3" xfId="23040"/>
    <cellStyle name="Normálna 5 5 3 2 6 3 2" xfId="45196"/>
    <cellStyle name="Normálna 5 5 3 2 6 4" xfId="45197"/>
    <cellStyle name="Normálna 5 5 3 2 6 5" xfId="54742"/>
    <cellStyle name="Normálna 5 5 3 2 7" xfId="8376"/>
    <cellStyle name="Normálna 5 5 3 2 7 2" xfId="45198"/>
    <cellStyle name="Normálna 5 5 3 2 8" xfId="23021"/>
    <cellStyle name="Normálna 5 5 3 2 8 2" xfId="45199"/>
    <cellStyle name="Normálna 5 5 3 2 9" xfId="45200"/>
    <cellStyle name="Normálna 5 5 3 3" xfId="612"/>
    <cellStyle name="Normálna 5 5 3 3 2" xfId="1407"/>
    <cellStyle name="Normálna 5 5 3 3 2 2" xfId="3209"/>
    <cellStyle name="Normálna 5 5 3 3 2 2 2" xfId="7735"/>
    <cellStyle name="Normálna 5 5 3 3 2 2 2 2" xfId="15690"/>
    <cellStyle name="Normálna 5 5 3 3 2 2 2 2 2" xfId="45201"/>
    <cellStyle name="Normálna 5 5 3 3 2 2 2 3" xfId="23044"/>
    <cellStyle name="Normálna 5 5 3 3 2 2 2 3 2" xfId="45202"/>
    <cellStyle name="Normálna 5 5 3 3 2 2 2 4" xfId="45203"/>
    <cellStyle name="Normálna 5 5 3 3 2 2 2 5" xfId="54743"/>
    <cellStyle name="Normálna 5 5 3 3 2 2 3" xfId="11165"/>
    <cellStyle name="Normálna 5 5 3 3 2 2 3 2" xfId="45204"/>
    <cellStyle name="Normálna 5 5 3 3 2 2 4" xfId="23043"/>
    <cellStyle name="Normálna 5 5 3 3 2 2 4 2" xfId="45205"/>
    <cellStyle name="Normálna 5 5 3 3 2 2 5" xfId="45206"/>
    <cellStyle name="Normálna 5 5 3 3 2 2 6" xfId="54744"/>
    <cellStyle name="Normálna 5 5 3 3 2 3" xfId="6159"/>
    <cellStyle name="Normálna 5 5 3 3 2 3 2" xfId="14114"/>
    <cellStyle name="Normálna 5 5 3 3 2 3 2 2" xfId="45207"/>
    <cellStyle name="Normálna 5 5 3 3 2 3 3" xfId="23045"/>
    <cellStyle name="Normálna 5 5 3 3 2 3 3 2" xfId="45208"/>
    <cellStyle name="Normálna 5 5 3 3 2 3 4" xfId="45209"/>
    <cellStyle name="Normálna 5 5 3 3 2 3 5" xfId="54745"/>
    <cellStyle name="Normálna 5 5 3 3 2 4" xfId="9364"/>
    <cellStyle name="Normálna 5 5 3 3 2 4 2" xfId="45210"/>
    <cellStyle name="Normálna 5 5 3 3 2 5" xfId="23042"/>
    <cellStyle name="Normálna 5 5 3 3 2 5 2" xfId="45211"/>
    <cellStyle name="Normálna 5 5 3 3 2 6" xfId="45212"/>
    <cellStyle name="Normálna 5 5 3 3 2 7" xfId="54746"/>
    <cellStyle name="Normálna 5 5 3 3 3" xfId="2217"/>
    <cellStyle name="Normálna 5 5 3 3 3 2" xfId="6950"/>
    <cellStyle name="Normálna 5 5 3 3 3 2 2" xfId="14905"/>
    <cellStyle name="Normálna 5 5 3 3 3 2 2 2" xfId="45213"/>
    <cellStyle name="Normálna 5 5 3 3 3 2 3" xfId="23047"/>
    <cellStyle name="Normálna 5 5 3 3 3 2 3 2" xfId="45214"/>
    <cellStyle name="Normálna 5 5 3 3 3 2 4" xfId="45215"/>
    <cellStyle name="Normálna 5 5 3 3 3 2 5" xfId="54747"/>
    <cellStyle name="Normálna 5 5 3 3 3 3" xfId="10174"/>
    <cellStyle name="Normálna 5 5 3 3 3 3 2" xfId="45216"/>
    <cellStyle name="Normálna 5 5 3 3 3 4" xfId="23046"/>
    <cellStyle name="Normálna 5 5 3 3 3 4 2" xfId="45217"/>
    <cellStyle name="Normálna 5 5 3 3 3 5" xfId="45218"/>
    <cellStyle name="Normálna 5 5 3 3 3 6" xfId="54748"/>
    <cellStyle name="Normálna 5 5 3 3 4" xfId="3771"/>
    <cellStyle name="Normálna 5 5 3 3 4 2" xfId="5368"/>
    <cellStyle name="Normálna 5 5 3 3 4 2 2" xfId="13323"/>
    <cellStyle name="Normálna 5 5 3 3 4 2 2 2" xfId="45219"/>
    <cellStyle name="Normálna 5 5 3 3 4 2 3" xfId="23049"/>
    <cellStyle name="Normálna 5 5 3 3 4 2 3 2" xfId="45220"/>
    <cellStyle name="Normálna 5 5 3 3 4 2 4" xfId="45221"/>
    <cellStyle name="Normálna 5 5 3 3 4 2 5" xfId="54749"/>
    <cellStyle name="Normálna 5 5 3 3 4 3" xfId="11726"/>
    <cellStyle name="Normálna 5 5 3 3 4 3 2" xfId="45222"/>
    <cellStyle name="Normálna 5 5 3 3 4 4" xfId="23048"/>
    <cellStyle name="Normálna 5 5 3 3 4 4 2" xfId="45223"/>
    <cellStyle name="Normálna 5 5 3 3 4 5" xfId="45224"/>
    <cellStyle name="Normálna 5 5 3 3 4 6" xfId="54750"/>
    <cellStyle name="Normálna 5 5 3 3 5" xfId="4575"/>
    <cellStyle name="Normálna 5 5 3 3 5 2" xfId="12530"/>
    <cellStyle name="Normálna 5 5 3 3 5 2 2" xfId="45225"/>
    <cellStyle name="Normálna 5 5 3 3 5 3" xfId="23050"/>
    <cellStyle name="Normálna 5 5 3 3 5 3 2" xfId="45226"/>
    <cellStyle name="Normálna 5 5 3 3 5 4" xfId="45227"/>
    <cellStyle name="Normálna 5 5 3 3 5 5" xfId="54751"/>
    <cellStyle name="Normálna 5 5 3 3 6" xfId="8573"/>
    <cellStyle name="Normálna 5 5 3 3 6 2" xfId="45228"/>
    <cellStyle name="Normálna 5 5 3 3 7" xfId="23041"/>
    <cellStyle name="Normálna 5 5 3 3 7 2" xfId="45229"/>
    <cellStyle name="Normálna 5 5 3 3 8" xfId="45230"/>
    <cellStyle name="Normálna 5 5 3 3 9" xfId="54752"/>
    <cellStyle name="Normálna 5 5 3 4" xfId="1017"/>
    <cellStyle name="Normálna 5 5 3 4 2" xfId="2819"/>
    <cellStyle name="Normálna 5 5 3 4 2 2" xfId="7345"/>
    <cellStyle name="Normálna 5 5 3 4 2 2 2" xfId="15300"/>
    <cellStyle name="Normálna 5 5 3 4 2 2 2 2" xfId="45231"/>
    <cellStyle name="Normálna 5 5 3 4 2 2 3" xfId="23053"/>
    <cellStyle name="Normálna 5 5 3 4 2 2 3 2" xfId="45232"/>
    <cellStyle name="Normálna 5 5 3 4 2 2 4" xfId="45233"/>
    <cellStyle name="Normálna 5 5 3 4 2 2 5" xfId="54753"/>
    <cellStyle name="Normálna 5 5 3 4 2 3" xfId="10775"/>
    <cellStyle name="Normálna 5 5 3 4 2 3 2" xfId="45234"/>
    <cellStyle name="Normálna 5 5 3 4 2 4" xfId="23052"/>
    <cellStyle name="Normálna 5 5 3 4 2 4 2" xfId="45235"/>
    <cellStyle name="Normálna 5 5 3 4 2 5" xfId="45236"/>
    <cellStyle name="Normálna 5 5 3 4 2 6" xfId="54754"/>
    <cellStyle name="Normálna 5 5 3 4 3" xfId="5769"/>
    <cellStyle name="Normálna 5 5 3 4 3 2" xfId="13724"/>
    <cellStyle name="Normálna 5 5 3 4 3 2 2" xfId="45237"/>
    <cellStyle name="Normálna 5 5 3 4 3 3" xfId="23054"/>
    <cellStyle name="Normálna 5 5 3 4 3 3 2" xfId="45238"/>
    <cellStyle name="Normálna 5 5 3 4 3 4" xfId="45239"/>
    <cellStyle name="Normálna 5 5 3 4 3 5" xfId="54755"/>
    <cellStyle name="Normálna 5 5 3 4 4" xfId="8974"/>
    <cellStyle name="Normálna 5 5 3 4 4 2" xfId="45240"/>
    <cellStyle name="Normálna 5 5 3 4 5" xfId="23051"/>
    <cellStyle name="Normálna 5 5 3 4 5 2" xfId="45241"/>
    <cellStyle name="Normálna 5 5 3 4 6" xfId="45242"/>
    <cellStyle name="Normálna 5 5 3 4 7" xfId="54756"/>
    <cellStyle name="Normálna 5 5 3 5" xfId="1827"/>
    <cellStyle name="Normálna 5 5 3 5 2" xfId="6560"/>
    <cellStyle name="Normálna 5 5 3 5 2 2" xfId="14515"/>
    <cellStyle name="Normálna 5 5 3 5 2 2 2" xfId="45243"/>
    <cellStyle name="Normálna 5 5 3 5 2 3" xfId="23056"/>
    <cellStyle name="Normálna 5 5 3 5 2 3 2" xfId="45244"/>
    <cellStyle name="Normálna 5 5 3 5 2 4" xfId="45245"/>
    <cellStyle name="Normálna 5 5 3 5 2 5" xfId="54757"/>
    <cellStyle name="Normálna 5 5 3 5 3" xfId="9784"/>
    <cellStyle name="Normálna 5 5 3 5 3 2" xfId="45246"/>
    <cellStyle name="Normálna 5 5 3 5 4" xfId="23055"/>
    <cellStyle name="Normálna 5 5 3 5 4 2" xfId="45247"/>
    <cellStyle name="Normálna 5 5 3 5 5" xfId="45248"/>
    <cellStyle name="Normálna 5 5 3 5 6" xfId="54758"/>
    <cellStyle name="Normálna 5 5 3 6" xfId="2498"/>
    <cellStyle name="Normálna 5 5 3 6 2" xfId="4978"/>
    <cellStyle name="Normálna 5 5 3 6 2 2" xfId="12933"/>
    <cellStyle name="Normálna 5 5 3 6 2 2 2" xfId="45249"/>
    <cellStyle name="Normálna 5 5 3 6 2 3" xfId="23058"/>
    <cellStyle name="Normálna 5 5 3 6 2 3 2" xfId="45250"/>
    <cellStyle name="Normálna 5 5 3 6 2 4" xfId="45251"/>
    <cellStyle name="Normálna 5 5 3 6 2 5" xfId="54759"/>
    <cellStyle name="Normálna 5 5 3 6 3" xfId="10455"/>
    <cellStyle name="Normálna 5 5 3 6 3 2" xfId="45252"/>
    <cellStyle name="Normálna 5 5 3 6 4" xfId="23057"/>
    <cellStyle name="Normálna 5 5 3 6 4 2" xfId="45253"/>
    <cellStyle name="Normálna 5 5 3 6 5" xfId="45254"/>
    <cellStyle name="Normálna 5 5 3 6 6" xfId="54760"/>
    <cellStyle name="Normálna 5 5 3 7" xfId="4185"/>
    <cellStyle name="Normálna 5 5 3 7 2" xfId="12140"/>
    <cellStyle name="Normálna 5 5 3 7 2 2" xfId="45255"/>
    <cellStyle name="Normálna 5 5 3 7 3" xfId="23059"/>
    <cellStyle name="Normálna 5 5 3 7 3 2" xfId="45256"/>
    <cellStyle name="Normálna 5 5 3 7 4" xfId="45257"/>
    <cellStyle name="Normálna 5 5 3 7 5" xfId="54761"/>
    <cellStyle name="Normálna 5 5 3 8" xfId="8183"/>
    <cellStyle name="Normálna 5 5 3 8 2" xfId="45258"/>
    <cellStyle name="Normálna 5 5 3 9" xfId="23020"/>
    <cellStyle name="Normálna 5 5 3 9 2" xfId="45259"/>
    <cellStyle name="Normálna 5 5 4" xfId="316"/>
    <cellStyle name="Normálna 5 5 4 10" xfId="54762"/>
    <cellStyle name="Normálna 5 5 4 2" xfId="708"/>
    <cellStyle name="Normálna 5 5 4 2 2" xfId="1503"/>
    <cellStyle name="Normálna 5 5 4 2 2 2" xfId="3305"/>
    <cellStyle name="Normálna 5 5 4 2 2 2 2" xfId="7831"/>
    <cellStyle name="Normálna 5 5 4 2 2 2 2 2" xfId="15786"/>
    <cellStyle name="Normálna 5 5 4 2 2 2 2 2 2" xfId="45260"/>
    <cellStyle name="Normálna 5 5 4 2 2 2 2 3" xfId="23064"/>
    <cellStyle name="Normálna 5 5 4 2 2 2 2 3 2" xfId="45261"/>
    <cellStyle name="Normálna 5 5 4 2 2 2 2 4" xfId="45262"/>
    <cellStyle name="Normálna 5 5 4 2 2 2 2 5" xfId="54763"/>
    <cellStyle name="Normálna 5 5 4 2 2 2 3" xfId="11261"/>
    <cellStyle name="Normálna 5 5 4 2 2 2 3 2" xfId="45263"/>
    <cellStyle name="Normálna 5 5 4 2 2 2 4" xfId="23063"/>
    <cellStyle name="Normálna 5 5 4 2 2 2 4 2" xfId="45264"/>
    <cellStyle name="Normálna 5 5 4 2 2 2 5" xfId="45265"/>
    <cellStyle name="Normálna 5 5 4 2 2 2 6" xfId="54764"/>
    <cellStyle name="Normálna 5 5 4 2 2 3" xfId="6255"/>
    <cellStyle name="Normálna 5 5 4 2 2 3 2" xfId="14210"/>
    <cellStyle name="Normálna 5 5 4 2 2 3 2 2" xfId="45266"/>
    <cellStyle name="Normálna 5 5 4 2 2 3 3" xfId="23065"/>
    <cellStyle name="Normálna 5 5 4 2 2 3 3 2" xfId="45267"/>
    <cellStyle name="Normálna 5 5 4 2 2 3 4" xfId="45268"/>
    <cellStyle name="Normálna 5 5 4 2 2 3 5" xfId="54765"/>
    <cellStyle name="Normálna 5 5 4 2 2 4" xfId="9460"/>
    <cellStyle name="Normálna 5 5 4 2 2 4 2" xfId="45269"/>
    <cellStyle name="Normálna 5 5 4 2 2 5" xfId="23062"/>
    <cellStyle name="Normálna 5 5 4 2 2 5 2" xfId="45270"/>
    <cellStyle name="Normálna 5 5 4 2 2 6" xfId="45271"/>
    <cellStyle name="Normálna 5 5 4 2 2 7" xfId="54766"/>
    <cellStyle name="Normálna 5 5 4 2 3" xfId="2313"/>
    <cellStyle name="Normálna 5 5 4 2 3 2" xfId="7046"/>
    <cellStyle name="Normálna 5 5 4 2 3 2 2" xfId="15001"/>
    <cellStyle name="Normálna 5 5 4 2 3 2 2 2" xfId="45272"/>
    <cellStyle name="Normálna 5 5 4 2 3 2 3" xfId="23067"/>
    <cellStyle name="Normálna 5 5 4 2 3 2 3 2" xfId="45273"/>
    <cellStyle name="Normálna 5 5 4 2 3 2 4" xfId="45274"/>
    <cellStyle name="Normálna 5 5 4 2 3 2 5" xfId="54767"/>
    <cellStyle name="Normálna 5 5 4 2 3 3" xfId="10270"/>
    <cellStyle name="Normálna 5 5 4 2 3 3 2" xfId="45275"/>
    <cellStyle name="Normálna 5 5 4 2 3 4" xfId="23066"/>
    <cellStyle name="Normálna 5 5 4 2 3 4 2" xfId="45276"/>
    <cellStyle name="Normálna 5 5 4 2 3 5" xfId="45277"/>
    <cellStyle name="Normálna 5 5 4 2 3 6" xfId="54768"/>
    <cellStyle name="Normálna 5 5 4 2 4" xfId="3773"/>
    <cellStyle name="Normálna 5 5 4 2 4 2" xfId="5464"/>
    <cellStyle name="Normálna 5 5 4 2 4 2 2" xfId="13419"/>
    <cellStyle name="Normálna 5 5 4 2 4 2 2 2" xfId="45278"/>
    <cellStyle name="Normálna 5 5 4 2 4 2 3" xfId="23069"/>
    <cellStyle name="Normálna 5 5 4 2 4 2 3 2" xfId="45279"/>
    <cellStyle name="Normálna 5 5 4 2 4 2 4" xfId="45280"/>
    <cellStyle name="Normálna 5 5 4 2 4 2 5" xfId="54769"/>
    <cellStyle name="Normálna 5 5 4 2 4 3" xfId="11728"/>
    <cellStyle name="Normálna 5 5 4 2 4 3 2" xfId="45281"/>
    <cellStyle name="Normálna 5 5 4 2 4 4" xfId="23068"/>
    <cellStyle name="Normálna 5 5 4 2 4 4 2" xfId="45282"/>
    <cellStyle name="Normálna 5 5 4 2 4 5" xfId="45283"/>
    <cellStyle name="Normálna 5 5 4 2 4 6" xfId="54770"/>
    <cellStyle name="Normálna 5 5 4 2 5" xfId="4671"/>
    <cellStyle name="Normálna 5 5 4 2 5 2" xfId="12626"/>
    <cellStyle name="Normálna 5 5 4 2 5 2 2" xfId="45284"/>
    <cellStyle name="Normálna 5 5 4 2 5 3" xfId="23070"/>
    <cellStyle name="Normálna 5 5 4 2 5 3 2" xfId="45285"/>
    <cellStyle name="Normálna 5 5 4 2 5 4" xfId="45286"/>
    <cellStyle name="Normálna 5 5 4 2 5 5" xfId="54771"/>
    <cellStyle name="Normálna 5 5 4 2 6" xfId="8669"/>
    <cellStyle name="Normálna 5 5 4 2 6 2" xfId="45287"/>
    <cellStyle name="Normálna 5 5 4 2 7" xfId="23061"/>
    <cellStyle name="Normálna 5 5 4 2 7 2" xfId="45288"/>
    <cellStyle name="Normálna 5 5 4 2 8" xfId="45289"/>
    <cellStyle name="Normálna 5 5 4 2 9" xfId="54772"/>
    <cellStyle name="Normálna 5 5 4 3" xfId="1113"/>
    <cellStyle name="Normálna 5 5 4 3 2" xfId="2915"/>
    <cellStyle name="Normálna 5 5 4 3 2 2" xfId="7441"/>
    <cellStyle name="Normálna 5 5 4 3 2 2 2" xfId="15396"/>
    <cellStyle name="Normálna 5 5 4 3 2 2 2 2" xfId="45290"/>
    <cellStyle name="Normálna 5 5 4 3 2 2 3" xfId="23073"/>
    <cellStyle name="Normálna 5 5 4 3 2 2 3 2" xfId="45291"/>
    <cellStyle name="Normálna 5 5 4 3 2 2 4" xfId="45292"/>
    <cellStyle name="Normálna 5 5 4 3 2 2 5" xfId="54773"/>
    <cellStyle name="Normálna 5 5 4 3 2 3" xfId="10871"/>
    <cellStyle name="Normálna 5 5 4 3 2 3 2" xfId="45293"/>
    <cellStyle name="Normálna 5 5 4 3 2 4" xfId="23072"/>
    <cellStyle name="Normálna 5 5 4 3 2 4 2" xfId="45294"/>
    <cellStyle name="Normálna 5 5 4 3 2 5" xfId="45295"/>
    <cellStyle name="Normálna 5 5 4 3 2 6" xfId="54774"/>
    <cellStyle name="Normálna 5 5 4 3 3" xfId="5865"/>
    <cellStyle name="Normálna 5 5 4 3 3 2" xfId="13820"/>
    <cellStyle name="Normálna 5 5 4 3 3 2 2" xfId="45296"/>
    <cellStyle name="Normálna 5 5 4 3 3 3" xfId="23074"/>
    <cellStyle name="Normálna 5 5 4 3 3 3 2" xfId="45297"/>
    <cellStyle name="Normálna 5 5 4 3 3 4" xfId="45298"/>
    <cellStyle name="Normálna 5 5 4 3 3 5" xfId="54775"/>
    <cellStyle name="Normálna 5 5 4 3 4" xfId="9070"/>
    <cellStyle name="Normálna 5 5 4 3 4 2" xfId="45299"/>
    <cellStyle name="Normálna 5 5 4 3 5" xfId="23071"/>
    <cellStyle name="Normálna 5 5 4 3 5 2" xfId="45300"/>
    <cellStyle name="Normálna 5 5 4 3 6" xfId="45301"/>
    <cellStyle name="Normálna 5 5 4 3 7" xfId="54776"/>
    <cellStyle name="Normálna 5 5 4 4" xfId="1923"/>
    <cellStyle name="Normálna 5 5 4 4 2" xfId="6656"/>
    <cellStyle name="Normálna 5 5 4 4 2 2" xfId="14611"/>
    <cellStyle name="Normálna 5 5 4 4 2 2 2" xfId="45302"/>
    <cellStyle name="Normálna 5 5 4 4 2 3" xfId="23076"/>
    <cellStyle name="Normálna 5 5 4 4 2 3 2" xfId="45303"/>
    <cellStyle name="Normálna 5 5 4 4 2 4" xfId="45304"/>
    <cellStyle name="Normálna 5 5 4 4 2 5" xfId="54777"/>
    <cellStyle name="Normálna 5 5 4 4 3" xfId="9880"/>
    <cellStyle name="Normálna 5 5 4 4 3 2" xfId="45305"/>
    <cellStyle name="Normálna 5 5 4 4 4" xfId="23075"/>
    <cellStyle name="Normálna 5 5 4 4 4 2" xfId="45306"/>
    <cellStyle name="Normálna 5 5 4 4 5" xfId="45307"/>
    <cellStyle name="Normálna 5 5 4 4 6" xfId="54778"/>
    <cellStyle name="Normálna 5 5 4 5" xfId="3469"/>
    <cellStyle name="Normálna 5 5 4 5 2" xfId="5074"/>
    <cellStyle name="Normálna 5 5 4 5 2 2" xfId="13029"/>
    <cellStyle name="Normálna 5 5 4 5 2 2 2" xfId="45308"/>
    <cellStyle name="Normálna 5 5 4 5 2 3" xfId="23078"/>
    <cellStyle name="Normálna 5 5 4 5 2 3 2" xfId="45309"/>
    <cellStyle name="Normálna 5 5 4 5 2 4" xfId="45310"/>
    <cellStyle name="Normálna 5 5 4 5 2 5" xfId="54779"/>
    <cellStyle name="Normálna 5 5 4 5 3" xfId="11425"/>
    <cellStyle name="Normálna 5 5 4 5 3 2" xfId="45311"/>
    <cellStyle name="Normálna 5 5 4 5 4" xfId="23077"/>
    <cellStyle name="Normálna 5 5 4 5 4 2" xfId="45312"/>
    <cellStyle name="Normálna 5 5 4 5 5" xfId="45313"/>
    <cellStyle name="Normálna 5 5 4 5 6" xfId="54780"/>
    <cellStyle name="Normálna 5 5 4 6" xfId="4281"/>
    <cellStyle name="Normálna 5 5 4 6 2" xfId="12236"/>
    <cellStyle name="Normálna 5 5 4 6 2 2" xfId="45314"/>
    <cellStyle name="Normálna 5 5 4 6 3" xfId="23079"/>
    <cellStyle name="Normálna 5 5 4 6 3 2" xfId="45315"/>
    <cellStyle name="Normálna 5 5 4 6 4" xfId="45316"/>
    <cellStyle name="Normálna 5 5 4 6 5" xfId="54781"/>
    <cellStyle name="Normálna 5 5 4 7" xfId="8279"/>
    <cellStyle name="Normálna 5 5 4 7 2" xfId="45317"/>
    <cellStyle name="Normálna 5 5 4 8" xfId="23060"/>
    <cellStyle name="Normálna 5 5 4 8 2" xfId="45318"/>
    <cellStyle name="Normálna 5 5 4 9" xfId="45319"/>
    <cellStyle name="Normálna 5 5 5" xfId="515"/>
    <cellStyle name="Normálna 5 5 5 2" xfId="1310"/>
    <cellStyle name="Normálna 5 5 5 2 2" xfId="3112"/>
    <cellStyle name="Normálna 5 5 5 2 2 2" xfId="7638"/>
    <cellStyle name="Normálna 5 5 5 2 2 2 2" xfId="15593"/>
    <cellStyle name="Normálna 5 5 5 2 2 2 2 2" xfId="45320"/>
    <cellStyle name="Normálna 5 5 5 2 2 2 3" xfId="23083"/>
    <cellStyle name="Normálna 5 5 5 2 2 2 3 2" xfId="45321"/>
    <cellStyle name="Normálna 5 5 5 2 2 2 4" xfId="45322"/>
    <cellStyle name="Normálna 5 5 5 2 2 2 5" xfId="54782"/>
    <cellStyle name="Normálna 5 5 5 2 2 3" xfId="11068"/>
    <cellStyle name="Normálna 5 5 5 2 2 3 2" xfId="45323"/>
    <cellStyle name="Normálna 5 5 5 2 2 4" xfId="23082"/>
    <cellStyle name="Normálna 5 5 5 2 2 4 2" xfId="45324"/>
    <cellStyle name="Normálna 5 5 5 2 2 5" xfId="45325"/>
    <cellStyle name="Normálna 5 5 5 2 2 6" xfId="54783"/>
    <cellStyle name="Normálna 5 5 5 2 3" xfId="6062"/>
    <cellStyle name="Normálna 5 5 5 2 3 2" xfId="14017"/>
    <cellStyle name="Normálna 5 5 5 2 3 2 2" xfId="45326"/>
    <cellStyle name="Normálna 5 5 5 2 3 3" xfId="23084"/>
    <cellStyle name="Normálna 5 5 5 2 3 3 2" xfId="45327"/>
    <cellStyle name="Normálna 5 5 5 2 3 4" xfId="45328"/>
    <cellStyle name="Normálna 5 5 5 2 3 5" xfId="54784"/>
    <cellStyle name="Normálna 5 5 5 2 4" xfId="9267"/>
    <cellStyle name="Normálna 5 5 5 2 4 2" xfId="45329"/>
    <cellStyle name="Normálna 5 5 5 2 5" xfId="23081"/>
    <cellStyle name="Normálna 5 5 5 2 5 2" xfId="45330"/>
    <cellStyle name="Normálna 5 5 5 2 6" xfId="45331"/>
    <cellStyle name="Normálna 5 5 5 2 7" xfId="54785"/>
    <cellStyle name="Normálna 5 5 5 3" xfId="2120"/>
    <cellStyle name="Normálna 5 5 5 3 2" xfId="6853"/>
    <cellStyle name="Normálna 5 5 5 3 2 2" xfId="14808"/>
    <cellStyle name="Normálna 5 5 5 3 2 2 2" xfId="45332"/>
    <cellStyle name="Normálna 5 5 5 3 2 3" xfId="23086"/>
    <cellStyle name="Normálna 5 5 5 3 2 3 2" xfId="45333"/>
    <cellStyle name="Normálna 5 5 5 3 2 4" xfId="45334"/>
    <cellStyle name="Normálna 5 5 5 3 2 5" xfId="54786"/>
    <cellStyle name="Normálna 5 5 5 3 3" xfId="10077"/>
    <cellStyle name="Normálna 5 5 5 3 3 2" xfId="45335"/>
    <cellStyle name="Normálna 5 5 5 3 4" xfId="23085"/>
    <cellStyle name="Normálna 5 5 5 3 4 2" xfId="45336"/>
    <cellStyle name="Normálna 5 5 5 3 5" xfId="45337"/>
    <cellStyle name="Normálna 5 5 5 3 6" xfId="54787"/>
    <cellStyle name="Normálna 5 5 5 4" xfId="2490"/>
    <cellStyle name="Normálna 5 5 5 4 2" xfId="5271"/>
    <cellStyle name="Normálna 5 5 5 4 2 2" xfId="13226"/>
    <cellStyle name="Normálna 5 5 5 4 2 2 2" xfId="45338"/>
    <cellStyle name="Normálna 5 5 5 4 2 3" xfId="23088"/>
    <cellStyle name="Normálna 5 5 5 4 2 3 2" xfId="45339"/>
    <cellStyle name="Normálna 5 5 5 4 2 4" xfId="45340"/>
    <cellStyle name="Normálna 5 5 5 4 2 5" xfId="54788"/>
    <cellStyle name="Normálna 5 5 5 4 3" xfId="10447"/>
    <cellStyle name="Normálna 5 5 5 4 3 2" xfId="45341"/>
    <cellStyle name="Normálna 5 5 5 4 4" xfId="23087"/>
    <cellStyle name="Normálna 5 5 5 4 4 2" xfId="45342"/>
    <cellStyle name="Normálna 5 5 5 4 5" xfId="45343"/>
    <cellStyle name="Normálna 5 5 5 4 6" xfId="54789"/>
    <cellStyle name="Normálna 5 5 5 5" xfId="4478"/>
    <cellStyle name="Normálna 5 5 5 5 2" xfId="12433"/>
    <cellStyle name="Normálna 5 5 5 5 2 2" xfId="45344"/>
    <cellStyle name="Normálna 5 5 5 5 3" xfId="23089"/>
    <cellStyle name="Normálna 5 5 5 5 3 2" xfId="45345"/>
    <cellStyle name="Normálna 5 5 5 5 4" xfId="45346"/>
    <cellStyle name="Normálna 5 5 5 5 5" xfId="54790"/>
    <cellStyle name="Normálna 5 5 5 6" xfId="8476"/>
    <cellStyle name="Normálna 5 5 5 6 2" xfId="45347"/>
    <cellStyle name="Normálna 5 5 5 7" xfId="23080"/>
    <cellStyle name="Normálna 5 5 5 7 2" xfId="45348"/>
    <cellStyle name="Normálna 5 5 5 8" xfId="45349"/>
    <cellStyle name="Normálna 5 5 5 9" xfId="54791"/>
    <cellStyle name="Normálna 5 5 6" xfId="920"/>
    <cellStyle name="Normálna 5 5 6 2" xfId="2722"/>
    <cellStyle name="Normálna 5 5 6 2 2" xfId="7248"/>
    <cellStyle name="Normálna 5 5 6 2 2 2" xfId="15203"/>
    <cellStyle name="Normálna 5 5 6 2 2 2 2" xfId="45350"/>
    <cellStyle name="Normálna 5 5 6 2 2 3" xfId="23092"/>
    <cellStyle name="Normálna 5 5 6 2 2 3 2" xfId="45351"/>
    <cellStyle name="Normálna 5 5 6 2 2 4" xfId="45352"/>
    <cellStyle name="Normálna 5 5 6 2 2 5" xfId="54792"/>
    <cellStyle name="Normálna 5 5 6 2 3" xfId="10678"/>
    <cellStyle name="Normálna 5 5 6 2 3 2" xfId="45353"/>
    <cellStyle name="Normálna 5 5 6 2 4" xfId="23091"/>
    <cellStyle name="Normálna 5 5 6 2 4 2" xfId="45354"/>
    <cellStyle name="Normálna 5 5 6 2 5" xfId="45355"/>
    <cellStyle name="Normálna 5 5 6 2 6" xfId="54793"/>
    <cellStyle name="Normálna 5 5 6 3" xfId="5672"/>
    <cellStyle name="Normálna 5 5 6 3 2" xfId="13627"/>
    <cellStyle name="Normálna 5 5 6 3 2 2" xfId="45356"/>
    <cellStyle name="Normálna 5 5 6 3 3" xfId="23093"/>
    <cellStyle name="Normálna 5 5 6 3 3 2" xfId="45357"/>
    <cellStyle name="Normálna 5 5 6 3 4" xfId="45358"/>
    <cellStyle name="Normálna 5 5 6 3 5" xfId="54794"/>
    <cellStyle name="Normálna 5 5 6 4" xfId="8877"/>
    <cellStyle name="Normálna 5 5 6 4 2" xfId="45359"/>
    <cellStyle name="Normálna 5 5 6 5" xfId="23090"/>
    <cellStyle name="Normálna 5 5 6 5 2" xfId="45360"/>
    <cellStyle name="Normálna 5 5 6 6" xfId="45361"/>
    <cellStyle name="Normálna 5 5 6 7" xfId="54795"/>
    <cellStyle name="Normálna 5 5 7" xfId="1729"/>
    <cellStyle name="Normálna 5 5 7 2" xfId="6463"/>
    <cellStyle name="Normálna 5 5 7 2 2" xfId="14418"/>
    <cellStyle name="Normálna 5 5 7 2 2 2" xfId="45362"/>
    <cellStyle name="Normálna 5 5 7 2 3" xfId="23095"/>
    <cellStyle name="Normálna 5 5 7 2 3 2" xfId="45363"/>
    <cellStyle name="Normálna 5 5 7 2 4" xfId="45364"/>
    <cellStyle name="Normálna 5 5 7 2 5" xfId="54796"/>
    <cellStyle name="Normálna 5 5 7 3" xfId="9686"/>
    <cellStyle name="Normálna 5 5 7 3 2" xfId="45365"/>
    <cellStyle name="Normálna 5 5 7 4" xfId="23094"/>
    <cellStyle name="Normálna 5 5 7 4 2" xfId="45366"/>
    <cellStyle name="Normálna 5 5 7 5" xfId="45367"/>
    <cellStyle name="Normálna 5 5 7 6" xfId="54797"/>
    <cellStyle name="Normálna 5 5 8" xfId="3545"/>
    <cellStyle name="Normálna 5 5 8 2" xfId="4881"/>
    <cellStyle name="Normálna 5 5 8 2 2" xfId="12836"/>
    <cellStyle name="Normálna 5 5 8 2 2 2" xfId="45368"/>
    <cellStyle name="Normálna 5 5 8 2 3" xfId="23097"/>
    <cellStyle name="Normálna 5 5 8 2 3 2" xfId="45369"/>
    <cellStyle name="Normálna 5 5 8 2 4" xfId="45370"/>
    <cellStyle name="Normálna 5 5 8 2 5" xfId="54798"/>
    <cellStyle name="Normálna 5 5 8 3" xfId="11501"/>
    <cellStyle name="Normálna 5 5 8 3 2" xfId="45371"/>
    <cellStyle name="Normálna 5 5 8 4" xfId="23096"/>
    <cellStyle name="Normálna 5 5 8 4 2" xfId="45372"/>
    <cellStyle name="Normálna 5 5 8 5" xfId="45373"/>
    <cellStyle name="Normálna 5 5 8 6" xfId="54799"/>
    <cellStyle name="Normálna 5 5 9" xfId="4088"/>
    <cellStyle name="Normálna 5 5 9 2" xfId="12043"/>
    <cellStyle name="Normálna 5 5 9 2 2" xfId="45374"/>
    <cellStyle name="Normálna 5 5 9 3" xfId="23098"/>
    <cellStyle name="Normálna 5 5 9 3 2" xfId="45375"/>
    <cellStyle name="Normálna 5 5 9 4" xfId="45376"/>
    <cellStyle name="Normálna 5 5 9 5" xfId="54800"/>
    <cellStyle name="Normálna 5 6" xfId="102"/>
    <cellStyle name="Normálna 5 6 10" xfId="23099"/>
    <cellStyle name="Normálna 5 6 10 2" xfId="45377"/>
    <cellStyle name="Normálna 5 6 11" xfId="45378"/>
    <cellStyle name="Normálna 5 6 12" xfId="54801"/>
    <cellStyle name="Normálna 5 6 2" xfId="205"/>
    <cellStyle name="Normálna 5 6 2 10" xfId="45379"/>
    <cellStyle name="Normálna 5 6 2 11" xfId="54802"/>
    <cellStyle name="Normálna 5 6 2 2" xfId="404"/>
    <cellStyle name="Normálna 5 6 2 2 10" xfId="54803"/>
    <cellStyle name="Normálna 5 6 2 2 2" xfId="796"/>
    <cellStyle name="Normálna 5 6 2 2 2 2" xfId="1591"/>
    <cellStyle name="Normálna 5 6 2 2 2 2 2" xfId="3393"/>
    <cellStyle name="Normálna 5 6 2 2 2 2 2 2" xfId="7919"/>
    <cellStyle name="Normálna 5 6 2 2 2 2 2 2 2" xfId="15874"/>
    <cellStyle name="Normálna 5 6 2 2 2 2 2 2 2 2" xfId="45380"/>
    <cellStyle name="Normálna 5 6 2 2 2 2 2 2 3" xfId="23105"/>
    <cellStyle name="Normálna 5 6 2 2 2 2 2 2 3 2" xfId="45381"/>
    <cellStyle name="Normálna 5 6 2 2 2 2 2 2 4" xfId="45382"/>
    <cellStyle name="Normálna 5 6 2 2 2 2 2 2 5" xfId="54804"/>
    <cellStyle name="Normálna 5 6 2 2 2 2 2 3" xfId="11349"/>
    <cellStyle name="Normálna 5 6 2 2 2 2 2 3 2" xfId="45383"/>
    <cellStyle name="Normálna 5 6 2 2 2 2 2 4" xfId="23104"/>
    <cellStyle name="Normálna 5 6 2 2 2 2 2 4 2" xfId="45384"/>
    <cellStyle name="Normálna 5 6 2 2 2 2 2 5" xfId="45385"/>
    <cellStyle name="Normálna 5 6 2 2 2 2 2 6" xfId="54805"/>
    <cellStyle name="Normálna 5 6 2 2 2 2 3" xfId="6343"/>
    <cellStyle name="Normálna 5 6 2 2 2 2 3 2" xfId="14298"/>
    <cellStyle name="Normálna 5 6 2 2 2 2 3 2 2" xfId="45386"/>
    <cellStyle name="Normálna 5 6 2 2 2 2 3 3" xfId="23106"/>
    <cellStyle name="Normálna 5 6 2 2 2 2 3 3 2" xfId="45387"/>
    <cellStyle name="Normálna 5 6 2 2 2 2 3 4" xfId="45388"/>
    <cellStyle name="Normálna 5 6 2 2 2 2 3 5" xfId="54806"/>
    <cellStyle name="Normálna 5 6 2 2 2 2 4" xfId="9548"/>
    <cellStyle name="Normálna 5 6 2 2 2 2 4 2" xfId="45389"/>
    <cellStyle name="Normálna 5 6 2 2 2 2 5" xfId="23103"/>
    <cellStyle name="Normálna 5 6 2 2 2 2 5 2" xfId="45390"/>
    <cellStyle name="Normálna 5 6 2 2 2 2 6" xfId="45391"/>
    <cellStyle name="Normálna 5 6 2 2 2 2 7" xfId="54807"/>
    <cellStyle name="Normálna 5 6 2 2 2 3" xfId="2401"/>
    <cellStyle name="Normálna 5 6 2 2 2 3 2" xfId="7134"/>
    <cellStyle name="Normálna 5 6 2 2 2 3 2 2" xfId="15089"/>
    <cellStyle name="Normálna 5 6 2 2 2 3 2 2 2" xfId="45392"/>
    <cellStyle name="Normálna 5 6 2 2 2 3 2 3" xfId="23108"/>
    <cellStyle name="Normálna 5 6 2 2 2 3 2 3 2" xfId="45393"/>
    <cellStyle name="Normálna 5 6 2 2 2 3 2 4" xfId="45394"/>
    <cellStyle name="Normálna 5 6 2 2 2 3 2 5" xfId="54808"/>
    <cellStyle name="Normálna 5 6 2 2 2 3 3" xfId="10358"/>
    <cellStyle name="Normálna 5 6 2 2 2 3 3 2" xfId="45395"/>
    <cellStyle name="Normálna 5 6 2 2 2 3 4" xfId="23107"/>
    <cellStyle name="Normálna 5 6 2 2 2 3 4 2" xfId="45396"/>
    <cellStyle name="Normálna 5 6 2 2 2 3 5" xfId="45397"/>
    <cellStyle name="Normálna 5 6 2 2 2 3 6" xfId="54809"/>
    <cellStyle name="Normálna 5 6 2 2 2 4" xfId="4000"/>
    <cellStyle name="Normálna 5 6 2 2 2 4 2" xfId="5552"/>
    <cellStyle name="Normálna 5 6 2 2 2 4 2 2" xfId="13507"/>
    <cellStyle name="Normálna 5 6 2 2 2 4 2 2 2" xfId="45398"/>
    <cellStyle name="Normálna 5 6 2 2 2 4 2 3" xfId="23110"/>
    <cellStyle name="Normálna 5 6 2 2 2 4 2 3 2" xfId="45399"/>
    <cellStyle name="Normálna 5 6 2 2 2 4 2 4" xfId="45400"/>
    <cellStyle name="Normálna 5 6 2 2 2 4 2 5" xfId="54810"/>
    <cellStyle name="Normálna 5 6 2 2 2 4 3" xfId="11955"/>
    <cellStyle name="Normálna 5 6 2 2 2 4 3 2" xfId="45401"/>
    <cellStyle name="Normálna 5 6 2 2 2 4 4" xfId="23109"/>
    <cellStyle name="Normálna 5 6 2 2 2 4 4 2" xfId="45402"/>
    <cellStyle name="Normálna 5 6 2 2 2 4 5" xfId="45403"/>
    <cellStyle name="Normálna 5 6 2 2 2 4 6" xfId="54811"/>
    <cellStyle name="Normálna 5 6 2 2 2 5" xfId="4759"/>
    <cellStyle name="Normálna 5 6 2 2 2 5 2" xfId="12714"/>
    <cellStyle name="Normálna 5 6 2 2 2 5 2 2" xfId="45404"/>
    <cellStyle name="Normálna 5 6 2 2 2 5 3" xfId="23111"/>
    <cellStyle name="Normálna 5 6 2 2 2 5 3 2" xfId="45405"/>
    <cellStyle name="Normálna 5 6 2 2 2 5 4" xfId="45406"/>
    <cellStyle name="Normálna 5 6 2 2 2 5 5" xfId="54812"/>
    <cellStyle name="Normálna 5 6 2 2 2 6" xfId="8757"/>
    <cellStyle name="Normálna 5 6 2 2 2 6 2" xfId="45407"/>
    <cellStyle name="Normálna 5 6 2 2 2 7" xfId="23102"/>
    <cellStyle name="Normálna 5 6 2 2 2 7 2" xfId="45408"/>
    <cellStyle name="Normálna 5 6 2 2 2 8" xfId="45409"/>
    <cellStyle name="Normálna 5 6 2 2 2 9" xfId="54813"/>
    <cellStyle name="Normálna 5 6 2 2 3" xfId="1201"/>
    <cellStyle name="Normálna 5 6 2 2 3 2" xfId="3003"/>
    <cellStyle name="Normálna 5 6 2 2 3 2 2" xfId="7529"/>
    <cellStyle name="Normálna 5 6 2 2 3 2 2 2" xfId="15484"/>
    <cellStyle name="Normálna 5 6 2 2 3 2 2 2 2" xfId="45410"/>
    <cellStyle name="Normálna 5 6 2 2 3 2 2 3" xfId="23114"/>
    <cellStyle name="Normálna 5 6 2 2 3 2 2 3 2" xfId="45411"/>
    <cellStyle name="Normálna 5 6 2 2 3 2 2 4" xfId="45412"/>
    <cellStyle name="Normálna 5 6 2 2 3 2 2 5" xfId="54814"/>
    <cellStyle name="Normálna 5 6 2 2 3 2 3" xfId="10959"/>
    <cellStyle name="Normálna 5 6 2 2 3 2 3 2" xfId="45413"/>
    <cellStyle name="Normálna 5 6 2 2 3 2 4" xfId="23113"/>
    <cellStyle name="Normálna 5 6 2 2 3 2 4 2" xfId="45414"/>
    <cellStyle name="Normálna 5 6 2 2 3 2 5" xfId="45415"/>
    <cellStyle name="Normálna 5 6 2 2 3 2 6" xfId="54815"/>
    <cellStyle name="Normálna 5 6 2 2 3 3" xfId="5953"/>
    <cellStyle name="Normálna 5 6 2 2 3 3 2" xfId="13908"/>
    <cellStyle name="Normálna 5 6 2 2 3 3 2 2" xfId="45416"/>
    <cellStyle name="Normálna 5 6 2 2 3 3 3" xfId="23115"/>
    <cellStyle name="Normálna 5 6 2 2 3 3 3 2" xfId="45417"/>
    <cellStyle name="Normálna 5 6 2 2 3 3 4" xfId="45418"/>
    <cellStyle name="Normálna 5 6 2 2 3 3 5" xfId="54816"/>
    <cellStyle name="Normálna 5 6 2 2 3 4" xfId="9158"/>
    <cellStyle name="Normálna 5 6 2 2 3 4 2" xfId="45419"/>
    <cellStyle name="Normálna 5 6 2 2 3 5" xfId="23112"/>
    <cellStyle name="Normálna 5 6 2 2 3 5 2" xfId="45420"/>
    <cellStyle name="Normálna 5 6 2 2 3 6" xfId="45421"/>
    <cellStyle name="Normálna 5 6 2 2 3 7" xfId="54817"/>
    <cellStyle name="Normálna 5 6 2 2 4" xfId="2011"/>
    <cellStyle name="Normálna 5 6 2 2 4 2" xfId="6744"/>
    <cellStyle name="Normálna 5 6 2 2 4 2 2" xfId="14699"/>
    <cellStyle name="Normálna 5 6 2 2 4 2 2 2" xfId="45422"/>
    <cellStyle name="Normálna 5 6 2 2 4 2 3" xfId="23117"/>
    <cellStyle name="Normálna 5 6 2 2 4 2 3 2" xfId="45423"/>
    <cellStyle name="Normálna 5 6 2 2 4 2 4" xfId="45424"/>
    <cellStyle name="Normálna 5 6 2 2 4 2 5" xfId="54818"/>
    <cellStyle name="Normálna 5 6 2 2 4 3" xfId="9968"/>
    <cellStyle name="Normálna 5 6 2 2 4 3 2" xfId="45425"/>
    <cellStyle name="Normálna 5 6 2 2 4 4" xfId="23116"/>
    <cellStyle name="Normálna 5 6 2 2 4 4 2" xfId="45426"/>
    <cellStyle name="Normálna 5 6 2 2 4 5" xfId="45427"/>
    <cellStyle name="Normálna 5 6 2 2 4 6" xfId="54819"/>
    <cellStyle name="Normálna 5 6 2 2 5" xfId="3546"/>
    <cellStyle name="Normálna 5 6 2 2 5 2" xfId="5162"/>
    <cellStyle name="Normálna 5 6 2 2 5 2 2" xfId="13117"/>
    <cellStyle name="Normálna 5 6 2 2 5 2 2 2" xfId="45428"/>
    <cellStyle name="Normálna 5 6 2 2 5 2 3" xfId="23119"/>
    <cellStyle name="Normálna 5 6 2 2 5 2 3 2" xfId="45429"/>
    <cellStyle name="Normálna 5 6 2 2 5 2 4" xfId="45430"/>
    <cellStyle name="Normálna 5 6 2 2 5 2 5" xfId="54820"/>
    <cellStyle name="Normálna 5 6 2 2 5 3" xfId="11502"/>
    <cellStyle name="Normálna 5 6 2 2 5 3 2" xfId="45431"/>
    <cellStyle name="Normálna 5 6 2 2 5 4" xfId="23118"/>
    <cellStyle name="Normálna 5 6 2 2 5 4 2" xfId="45432"/>
    <cellStyle name="Normálna 5 6 2 2 5 5" xfId="45433"/>
    <cellStyle name="Normálna 5 6 2 2 5 6" xfId="54821"/>
    <cellStyle name="Normálna 5 6 2 2 6" xfId="4369"/>
    <cellStyle name="Normálna 5 6 2 2 6 2" xfId="12324"/>
    <cellStyle name="Normálna 5 6 2 2 6 2 2" xfId="45434"/>
    <cellStyle name="Normálna 5 6 2 2 6 3" xfId="23120"/>
    <cellStyle name="Normálna 5 6 2 2 6 3 2" xfId="45435"/>
    <cellStyle name="Normálna 5 6 2 2 6 4" xfId="45436"/>
    <cellStyle name="Normálna 5 6 2 2 6 5" xfId="54822"/>
    <cellStyle name="Normálna 5 6 2 2 7" xfId="8367"/>
    <cellStyle name="Normálna 5 6 2 2 7 2" xfId="45437"/>
    <cellStyle name="Normálna 5 6 2 2 8" xfId="23101"/>
    <cellStyle name="Normálna 5 6 2 2 8 2" xfId="45438"/>
    <cellStyle name="Normálna 5 6 2 2 9" xfId="45439"/>
    <cellStyle name="Normálna 5 6 2 3" xfId="603"/>
    <cellStyle name="Normálna 5 6 2 3 2" xfId="1398"/>
    <cellStyle name="Normálna 5 6 2 3 2 2" xfId="3200"/>
    <cellStyle name="Normálna 5 6 2 3 2 2 2" xfId="7726"/>
    <cellStyle name="Normálna 5 6 2 3 2 2 2 2" xfId="15681"/>
    <cellStyle name="Normálna 5 6 2 3 2 2 2 2 2" xfId="45440"/>
    <cellStyle name="Normálna 5 6 2 3 2 2 2 3" xfId="23124"/>
    <cellStyle name="Normálna 5 6 2 3 2 2 2 3 2" xfId="45441"/>
    <cellStyle name="Normálna 5 6 2 3 2 2 2 4" xfId="45442"/>
    <cellStyle name="Normálna 5 6 2 3 2 2 2 5" xfId="54823"/>
    <cellStyle name="Normálna 5 6 2 3 2 2 3" xfId="11156"/>
    <cellStyle name="Normálna 5 6 2 3 2 2 3 2" xfId="45443"/>
    <cellStyle name="Normálna 5 6 2 3 2 2 4" xfId="23123"/>
    <cellStyle name="Normálna 5 6 2 3 2 2 4 2" xfId="45444"/>
    <cellStyle name="Normálna 5 6 2 3 2 2 5" xfId="45445"/>
    <cellStyle name="Normálna 5 6 2 3 2 2 6" xfId="54824"/>
    <cellStyle name="Normálna 5 6 2 3 2 3" xfId="6150"/>
    <cellStyle name="Normálna 5 6 2 3 2 3 2" xfId="14105"/>
    <cellStyle name="Normálna 5 6 2 3 2 3 2 2" xfId="45446"/>
    <cellStyle name="Normálna 5 6 2 3 2 3 3" xfId="23125"/>
    <cellStyle name="Normálna 5 6 2 3 2 3 3 2" xfId="45447"/>
    <cellStyle name="Normálna 5 6 2 3 2 3 4" xfId="45448"/>
    <cellStyle name="Normálna 5 6 2 3 2 3 5" xfId="54825"/>
    <cellStyle name="Normálna 5 6 2 3 2 4" xfId="9355"/>
    <cellStyle name="Normálna 5 6 2 3 2 4 2" xfId="45449"/>
    <cellStyle name="Normálna 5 6 2 3 2 5" xfId="23122"/>
    <cellStyle name="Normálna 5 6 2 3 2 5 2" xfId="45450"/>
    <cellStyle name="Normálna 5 6 2 3 2 6" xfId="45451"/>
    <cellStyle name="Normálna 5 6 2 3 2 7" xfId="54826"/>
    <cellStyle name="Normálna 5 6 2 3 3" xfId="2208"/>
    <cellStyle name="Normálna 5 6 2 3 3 2" xfId="6941"/>
    <cellStyle name="Normálna 5 6 2 3 3 2 2" xfId="14896"/>
    <cellStyle name="Normálna 5 6 2 3 3 2 2 2" xfId="45452"/>
    <cellStyle name="Normálna 5 6 2 3 3 2 3" xfId="23127"/>
    <cellStyle name="Normálna 5 6 2 3 3 2 3 2" xfId="45453"/>
    <cellStyle name="Normálna 5 6 2 3 3 2 4" xfId="45454"/>
    <cellStyle name="Normálna 5 6 2 3 3 2 5" xfId="54827"/>
    <cellStyle name="Normálna 5 6 2 3 3 3" xfId="10165"/>
    <cellStyle name="Normálna 5 6 2 3 3 3 2" xfId="45455"/>
    <cellStyle name="Normálna 5 6 2 3 3 4" xfId="23126"/>
    <cellStyle name="Normálna 5 6 2 3 3 4 2" xfId="45456"/>
    <cellStyle name="Normálna 5 6 2 3 3 5" xfId="45457"/>
    <cellStyle name="Normálna 5 6 2 3 3 6" xfId="54828"/>
    <cellStyle name="Normálna 5 6 2 3 4" xfId="2668"/>
    <cellStyle name="Normálna 5 6 2 3 4 2" xfId="5359"/>
    <cellStyle name="Normálna 5 6 2 3 4 2 2" xfId="13314"/>
    <cellStyle name="Normálna 5 6 2 3 4 2 2 2" xfId="45458"/>
    <cellStyle name="Normálna 5 6 2 3 4 2 3" xfId="23129"/>
    <cellStyle name="Normálna 5 6 2 3 4 2 3 2" xfId="45459"/>
    <cellStyle name="Normálna 5 6 2 3 4 2 4" xfId="45460"/>
    <cellStyle name="Normálna 5 6 2 3 4 2 5" xfId="54829"/>
    <cellStyle name="Normálna 5 6 2 3 4 3" xfId="10625"/>
    <cellStyle name="Normálna 5 6 2 3 4 3 2" xfId="45461"/>
    <cellStyle name="Normálna 5 6 2 3 4 4" xfId="23128"/>
    <cellStyle name="Normálna 5 6 2 3 4 4 2" xfId="45462"/>
    <cellStyle name="Normálna 5 6 2 3 4 5" xfId="45463"/>
    <cellStyle name="Normálna 5 6 2 3 4 6" xfId="54830"/>
    <cellStyle name="Normálna 5 6 2 3 5" xfId="4566"/>
    <cellStyle name="Normálna 5 6 2 3 5 2" xfId="12521"/>
    <cellStyle name="Normálna 5 6 2 3 5 2 2" xfId="45464"/>
    <cellStyle name="Normálna 5 6 2 3 5 3" xfId="23130"/>
    <cellStyle name="Normálna 5 6 2 3 5 3 2" xfId="45465"/>
    <cellStyle name="Normálna 5 6 2 3 5 4" xfId="45466"/>
    <cellStyle name="Normálna 5 6 2 3 5 5" xfId="54831"/>
    <cellStyle name="Normálna 5 6 2 3 6" xfId="8564"/>
    <cellStyle name="Normálna 5 6 2 3 6 2" xfId="45467"/>
    <cellStyle name="Normálna 5 6 2 3 7" xfId="23121"/>
    <cellStyle name="Normálna 5 6 2 3 7 2" xfId="45468"/>
    <cellStyle name="Normálna 5 6 2 3 8" xfId="45469"/>
    <cellStyle name="Normálna 5 6 2 3 9" xfId="54832"/>
    <cellStyle name="Normálna 5 6 2 4" xfId="1008"/>
    <cellStyle name="Normálna 5 6 2 4 2" xfId="2810"/>
    <cellStyle name="Normálna 5 6 2 4 2 2" xfId="7336"/>
    <cellStyle name="Normálna 5 6 2 4 2 2 2" xfId="15291"/>
    <cellStyle name="Normálna 5 6 2 4 2 2 2 2" xfId="45470"/>
    <cellStyle name="Normálna 5 6 2 4 2 2 3" xfId="23133"/>
    <cellStyle name="Normálna 5 6 2 4 2 2 3 2" xfId="45471"/>
    <cellStyle name="Normálna 5 6 2 4 2 2 4" xfId="45472"/>
    <cellStyle name="Normálna 5 6 2 4 2 2 5" xfId="54833"/>
    <cellStyle name="Normálna 5 6 2 4 2 3" xfId="10766"/>
    <cellStyle name="Normálna 5 6 2 4 2 3 2" xfId="45473"/>
    <cellStyle name="Normálna 5 6 2 4 2 4" xfId="23132"/>
    <cellStyle name="Normálna 5 6 2 4 2 4 2" xfId="45474"/>
    <cellStyle name="Normálna 5 6 2 4 2 5" xfId="45475"/>
    <cellStyle name="Normálna 5 6 2 4 2 6" xfId="54834"/>
    <cellStyle name="Normálna 5 6 2 4 3" xfId="5760"/>
    <cellStyle name="Normálna 5 6 2 4 3 2" xfId="13715"/>
    <cellStyle name="Normálna 5 6 2 4 3 2 2" xfId="45476"/>
    <cellStyle name="Normálna 5 6 2 4 3 3" xfId="23134"/>
    <cellStyle name="Normálna 5 6 2 4 3 3 2" xfId="45477"/>
    <cellStyle name="Normálna 5 6 2 4 3 4" xfId="45478"/>
    <cellStyle name="Normálna 5 6 2 4 3 5" xfId="54835"/>
    <cellStyle name="Normálna 5 6 2 4 4" xfId="8965"/>
    <cellStyle name="Normálna 5 6 2 4 4 2" xfId="45479"/>
    <cellStyle name="Normálna 5 6 2 4 5" xfId="23131"/>
    <cellStyle name="Normálna 5 6 2 4 5 2" xfId="45480"/>
    <cellStyle name="Normálna 5 6 2 4 6" xfId="45481"/>
    <cellStyle name="Normálna 5 6 2 4 7" xfId="54836"/>
    <cellStyle name="Normálna 5 6 2 5" xfId="1818"/>
    <cellStyle name="Normálna 5 6 2 5 2" xfId="6551"/>
    <cellStyle name="Normálna 5 6 2 5 2 2" xfId="14506"/>
    <cellStyle name="Normálna 5 6 2 5 2 2 2" xfId="45482"/>
    <cellStyle name="Normálna 5 6 2 5 2 3" xfId="23136"/>
    <cellStyle name="Normálna 5 6 2 5 2 3 2" xfId="45483"/>
    <cellStyle name="Normálna 5 6 2 5 2 4" xfId="45484"/>
    <cellStyle name="Normálna 5 6 2 5 2 5" xfId="54837"/>
    <cellStyle name="Normálna 5 6 2 5 3" xfId="9775"/>
    <cellStyle name="Normálna 5 6 2 5 3 2" xfId="45485"/>
    <cellStyle name="Normálna 5 6 2 5 4" xfId="23135"/>
    <cellStyle name="Normálna 5 6 2 5 4 2" xfId="45486"/>
    <cellStyle name="Normálna 5 6 2 5 5" xfId="45487"/>
    <cellStyle name="Normálna 5 6 2 5 6" xfId="54838"/>
    <cellStyle name="Normálna 5 6 2 6" xfId="3602"/>
    <cellStyle name="Normálna 5 6 2 6 2" xfId="4969"/>
    <cellStyle name="Normálna 5 6 2 6 2 2" xfId="12924"/>
    <cellStyle name="Normálna 5 6 2 6 2 2 2" xfId="45488"/>
    <cellStyle name="Normálna 5 6 2 6 2 3" xfId="23138"/>
    <cellStyle name="Normálna 5 6 2 6 2 3 2" xfId="45489"/>
    <cellStyle name="Normálna 5 6 2 6 2 4" xfId="45490"/>
    <cellStyle name="Normálna 5 6 2 6 2 5" xfId="54839"/>
    <cellStyle name="Normálna 5 6 2 6 3" xfId="11558"/>
    <cellStyle name="Normálna 5 6 2 6 3 2" xfId="45491"/>
    <cellStyle name="Normálna 5 6 2 6 4" xfId="23137"/>
    <cellStyle name="Normálna 5 6 2 6 4 2" xfId="45492"/>
    <cellStyle name="Normálna 5 6 2 6 5" xfId="45493"/>
    <cellStyle name="Normálna 5 6 2 6 6" xfId="54840"/>
    <cellStyle name="Normálna 5 6 2 7" xfId="4176"/>
    <cellStyle name="Normálna 5 6 2 7 2" xfId="12131"/>
    <cellStyle name="Normálna 5 6 2 7 2 2" xfId="45494"/>
    <cellStyle name="Normálna 5 6 2 7 3" xfId="23139"/>
    <cellStyle name="Normálna 5 6 2 7 3 2" xfId="45495"/>
    <cellStyle name="Normálna 5 6 2 7 4" xfId="45496"/>
    <cellStyle name="Normálna 5 6 2 7 5" xfId="54841"/>
    <cellStyle name="Normálna 5 6 2 8" xfId="8174"/>
    <cellStyle name="Normálna 5 6 2 8 2" xfId="45497"/>
    <cellStyle name="Normálna 5 6 2 9" xfId="23100"/>
    <cellStyle name="Normálna 5 6 2 9 2" xfId="45498"/>
    <cellStyle name="Normálna 5 6 3" xfId="305"/>
    <cellStyle name="Normálna 5 6 3 10" xfId="54842"/>
    <cellStyle name="Normálna 5 6 3 2" xfId="699"/>
    <cellStyle name="Normálna 5 6 3 2 2" xfId="1494"/>
    <cellStyle name="Normálna 5 6 3 2 2 2" xfId="3296"/>
    <cellStyle name="Normálna 5 6 3 2 2 2 2" xfId="7822"/>
    <cellStyle name="Normálna 5 6 3 2 2 2 2 2" xfId="15777"/>
    <cellStyle name="Normálna 5 6 3 2 2 2 2 2 2" xfId="45499"/>
    <cellStyle name="Normálna 5 6 3 2 2 2 2 3" xfId="23144"/>
    <cellStyle name="Normálna 5 6 3 2 2 2 2 3 2" xfId="45500"/>
    <cellStyle name="Normálna 5 6 3 2 2 2 2 4" xfId="45501"/>
    <cellStyle name="Normálna 5 6 3 2 2 2 2 5" xfId="54843"/>
    <cellStyle name="Normálna 5 6 3 2 2 2 3" xfId="11252"/>
    <cellStyle name="Normálna 5 6 3 2 2 2 3 2" xfId="45502"/>
    <cellStyle name="Normálna 5 6 3 2 2 2 4" xfId="23143"/>
    <cellStyle name="Normálna 5 6 3 2 2 2 4 2" xfId="45503"/>
    <cellStyle name="Normálna 5 6 3 2 2 2 5" xfId="45504"/>
    <cellStyle name="Normálna 5 6 3 2 2 2 6" xfId="54844"/>
    <cellStyle name="Normálna 5 6 3 2 2 3" xfId="6246"/>
    <cellStyle name="Normálna 5 6 3 2 2 3 2" xfId="14201"/>
    <cellStyle name="Normálna 5 6 3 2 2 3 2 2" xfId="45505"/>
    <cellStyle name="Normálna 5 6 3 2 2 3 3" xfId="23145"/>
    <cellStyle name="Normálna 5 6 3 2 2 3 3 2" xfId="45506"/>
    <cellStyle name="Normálna 5 6 3 2 2 3 4" xfId="45507"/>
    <cellStyle name="Normálna 5 6 3 2 2 3 5" xfId="54845"/>
    <cellStyle name="Normálna 5 6 3 2 2 4" xfId="9451"/>
    <cellStyle name="Normálna 5 6 3 2 2 4 2" xfId="45508"/>
    <cellStyle name="Normálna 5 6 3 2 2 5" xfId="23142"/>
    <cellStyle name="Normálna 5 6 3 2 2 5 2" xfId="45509"/>
    <cellStyle name="Normálna 5 6 3 2 2 6" xfId="45510"/>
    <cellStyle name="Normálna 5 6 3 2 2 7" xfId="54846"/>
    <cellStyle name="Normálna 5 6 3 2 3" xfId="2304"/>
    <cellStyle name="Normálna 5 6 3 2 3 2" xfId="7037"/>
    <cellStyle name="Normálna 5 6 3 2 3 2 2" xfId="14992"/>
    <cellStyle name="Normálna 5 6 3 2 3 2 2 2" xfId="45511"/>
    <cellStyle name="Normálna 5 6 3 2 3 2 3" xfId="23147"/>
    <cellStyle name="Normálna 5 6 3 2 3 2 3 2" xfId="45512"/>
    <cellStyle name="Normálna 5 6 3 2 3 2 4" xfId="45513"/>
    <cellStyle name="Normálna 5 6 3 2 3 2 5" xfId="54847"/>
    <cellStyle name="Normálna 5 6 3 2 3 3" xfId="10261"/>
    <cellStyle name="Normálna 5 6 3 2 3 3 2" xfId="45514"/>
    <cellStyle name="Normálna 5 6 3 2 3 4" xfId="23146"/>
    <cellStyle name="Normálna 5 6 3 2 3 4 2" xfId="45515"/>
    <cellStyle name="Normálna 5 6 3 2 3 5" xfId="45516"/>
    <cellStyle name="Normálna 5 6 3 2 3 6" xfId="54848"/>
    <cellStyle name="Normálna 5 6 3 2 4" xfId="2540"/>
    <cellStyle name="Normálna 5 6 3 2 4 2" xfId="5455"/>
    <cellStyle name="Normálna 5 6 3 2 4 2 2" xfId="13410"/>
    <cellStyle name="Normálna 5 6 3 2 4 2 2 2" xfId="45517"/>
    <cellStyle name="Normálna 5 6 3 2 4 2 3" xfId="23149"/>
    <cellStyle name="Normálna 5 6 3 2 4 2 3 2" xfId="45518"/>
    <cellStyle name="Normálna 5 6 3 2 4 2 4" xfId="45519"/>
    <cellStyle name="Normálna 5 6 3 2 4 2 5" xfId="54849"/>
    <cellStyle name="Normálna 5 6 3 2 4 3" xfId="10497"/>
    <cellStyle name="Normálna 5 6 3 2 4 3 2" xfId="45520"/>
    <cellStyle name="Normálna 5 6 3 2 4 4" xfId="23148"/>
    <cellStyle name="Normálna 5 6 3 2 4 4 2" xfId="45521"/>
    <cellStyle name="Normálna 5 6 3 2 4 5" xfId="45522"/>
    <cellStyle name="Normálna 5 6 3 2 4 6" xfId="54850"/>
    <cellStyle name="Normálna 5 6 3 2 5" xfId="4662"/>
    <cellStyle name="Normálna 5 6 3 2 5 2" xfId="12617"/>
    <cellStyle name="Normálna 5 6 3 2 5 2 2" xfId="45523"/>
    <cellStyle name="Normálna 5 6 3 2 5 3" xfId="23150"/>
    <cellStyle name="Normálna 5 6 3 2 5 3 2" xfId="45524"/>
    <cellStyle name="Normálna 5 6 3 2 5 4" xfId="45525"/>
    <cellStyle name="Normálna 5 6 3 2 5 5" xfId="54851"/>
    <cellStyle name="Normálna 5 6 3 2 6" xfId="8660"/>
    <cellStyle name="Normálna 5 6 3 2 6 2" xfId="45526"/>
    <cellStyle name="Normálna 5 6 3 2 7" xfId="23141"/>
    <cellStyle name="Normálna 5 6 3 2 7 2" xfId="45527"/>
    <cellStyle name="Normálna 5 6 3 2 8" xfId="45528"/>
    <cellStyle name="Normálna 5 6 3 2 9" xfId="54852"/>
    <cellStyle name="Normálna 5 6 3 3" xfId="1104"/>
    <cellStyle name="Normálna 5 6 3 3 2" xfId="2906"/>
    <cellStyle name="Normálna 5 6 3 3 2 2" xfId="7432"/>
    <cellStyle name="Normálna 5 6 3 3 2 2 2" xfId="15387"/>
    <cellStyle name="Normálna 5 6 3 3 2 2 2 2" xfId="45529"/>
    <cellStyle name="Normálna 5 6 3 3 2 2 3" xfId="23153"/>
    <cellStyle name="Normálna 5 6 3 3 2 2 3 2" xfId="45530"/>
    <cellStyle name="Normálna 5 6 3 3 2 2 4" xfId="45531"/>
    <cellStyle name="Normálna 5 6 3 3 2 2 5" xfId="54853"/>
    <cellStyle name="Normálna 5 6 3 3 2 3" xfId="10862"/>
    <cellStyle name="Normálna 5 6 3 3 2 3 2" xfId="45532"/>
    <cellStyle name="Normálna 5 6 3 3 2 4" xfId="23152"/>
    <cellStyle name="Normálna 5 6 3 3 2 4 2" xfId="45533"/>
    <cellStyle name="Normálna 5 6 3 3 2 5" xfId="45534"/>
    <cellStyle name="Normálna 5 6 3 3 2 6" xfId="54854"/>
    <cellStyle name="Normálna 5 6 3 3 3" xfId="5856"/>
    <cellStyle name="Normálna 5 6 3 3 3 2" xfId="13811"/>
    <cellStyle name="Normálna 5 6 3 3 3 2 2" xfId="45535"/>
    <cellStyle name="Normálna 5 6 3 3 3 3" xfId="23154"/>
    <cellStyle name="Normálna 5 6 3 3 3 3 2" xfId="45536"/>
    <cellStyle name="Normálna 5 6 3 3 3 4" xfId="45537"/>
    <cellStyle name="Normálna 5 6 3 3 3 5" xfId="54855"/>
    <cellStyle name="Normálna 5 6 3 3 4" xfId="9061"/>
    <cellStyle name="Normálna 5 6 3 3 4 2" xfId="45538"/>
    <cellStyle name="Normálna 5 6 3 3 5" xfId="23151"/>
    <cellStyle name="Normálna 5 6 3 3 5 2" xfId="45539"/>
    <cellStyle name="Normálna 5 6 3 3 6" xfId="45540"/>
    <cellStyle name="Normálna 5 6 3 3 7" xfId="54856"/>
    <cellStyle name="Normálna 5 6 3 4" xfId="1914"/>
    <cellStyle name="Normálna 5 6 3 4 2" xfId="6647"/>
    <cellStyle name="Normálna 5 6 3 4 2 2" xfId="14602"/>
    <cellStyle name="Normálna 5 6 3 4 2 2 2" xfId="45541"/>
    <cellStyle name="Normálna 5 6 3 4 2 3" xfId="23156"/>
    <cellStyle name="Normálna 5 6 3 4 2 3 2" xfId="45542"/>
    <cellStyle name="Normálna 5 6 3 4 2 4" xfId="45543"/>
    <cellStyle name="Normálna 5 6 3 4 2 5" xfId="54857"/>
    <cellStyle name="Normálna 5 6 3 4 3" xfId="9871"/>
    <cellStyle name="Normálna 5 6 3 4 3 2" xfId="45544"/>
    <cellStyle name="Normálna 5 6 3 4 4" xfId="23155"/>
    <cellStyle name="Normálna 5 6 3 4 4 2" xfId="45545"/>
    <cellStyle name="Normálna 5 6 3 4 5" xfId="45546"/>
    <cellStyle name="Normálna 5 6 3 4 6" xfId="54858"/>
    <cellStyle name="Normálna 5 6 3 5" xfId="2604"/>
    <cellStyle name="Normálna 5 6 3 5 2" xfId="5065"/>
    <cellStyle name="Normálna 5 6 3 5 2 2" xfId="13020"/>
    <cellStyle name="Normálna 5 6 3 5 2 2 2" xfId="45547"/>
    <cellStyle name="Normálna 5 6 3 5 2 3" xfId="23158"/>
    <cellStyle name="Normálna 5 6 3 5 2 3 2" xfId="45548"/>
    <cellStyle name="Normálna 5 6 3 5 2 4" xfId="45549"/>
    <cellStyle name="Normálna 5 6 3 5 2 5" xfId="54859"/>
    <cellStyle name="Normálna 5 6 3 5 3" xfId="10561"/>
    <cellStyle name="Normálna 5 6 3 5 3 2" xfId="45550"/>
    <cellStyle name="Normálna 5 6 3 5 4" xfId="23157"/>
    <cellStyle name="Normálna 5 6 3 5 4 2" xfId="45551"/>
    <cellStyle name="Normálna 5 6 3 5 5" xfId="45552"/>
    <cellStyle name="Normálna 5 6 3 5 6" xfId="54860"/>
    <cellStyle name="Normálna 5 6 3 6" xfId="4272"/>
    <cellStyle name="Normálna 5 6 3 6 2" xfId="12227"/>
    <cellStyle name="Normálna 5 6 3 6 2 2" xfId="45553"/>
    <cellStyle name="Normálna 5 6 3 6 3" xfId="23159"/>
    <cellStyle name="Normálna 5 6 3 6 3 2" xfId="45554"/>
    <cellStyle name="Normálna 5 6 3 6 4" xfId="45555"/>
    <cellStyle name="Normálna 5 6 3 6 5" xfId="54861"/>
    <cellStyle name="Normálna 5 6 3 7" xfId="8270"/>
    <cellStyle name="Normálna 5 6 3 7 2" xfId="45556"/>
    <cellStyle name="Normálna 5 6 3 8" xfId="23140"/>
    <cellStyle name="Normálna 5 6 3 8 2" xfId="45557"/>
    <cellStyle name="Normálna 5 6 3 9" xfId="45558"/>
    <cellStyle name="Normálna 5 6 4" xfId="506"/>
    <cellStyle name="Normálna 5 6 4 2" xfId="1301"/>
    <cellStyle name="Normálna 5 6 4 2 2" xfId="3103"/>
    <cellStyle name="Normálna 5 6 4 2 2 2" xfId="7629"/>
    <cellStyle name="Normálna 5 6 4 2 2 2 2" xfId="15584"/>
    <cellStyle name="Normálna 5 6 4 2 2 2 2 2" xfId="45559"/>
    <cellStyle name="Normálna 5 6 4 2 2 2 3" xfId="23163"/>
    <cellStyle name="Normálna 5 6 4 2 2 2 3 2" xfId="45560"/>
    <cellStyle name="Normálna 5 6 4 2 2 2 4" xfId="45561"/>
    <cellStyle name="Normálna 5 6 4 2 2 2 5" xfId="54862"/>
    <cellStyle name="Normálna 5 6 4 2 2 3" xfId="11059"/>
    <cellStyle name="Normálna 5 6 4 2 2 3 2" xfId="45562"/>
    <cellStyle name="Normálna 5 6 4 2 2 4" xfId="23162"/>
    <cellStyle name="Normálna 5 6 4 2 2 4 2" xfId="45563"/>
    <cellStyle name="Normálna 5 6 4 2 2 5" xfId="45564"/>
    <cellStyle name="Normálna 5 6 4 2 2 6" xfId="54863"/>
    <cellStyle name="Normálna 5 6 4 2 3" xfId="6053"/>
    <cellStyle name="Normálna 5 6 4 2 3 2" xfId="14008"/>
    <cellStyle name="Normálna 5 6 4 2 3 2 2" xfId="45565"/>
    <cellStyle name="Normálna 5 6 4 2 3 3" xfId="23164"/>
    <cellStyle name="Normálna 5 6 4 2 3 3 2" xfId="45566"/>
    <cellStyle name="Normálna 5 6 4 2 3 4" xfId="45567"/>
    <cellStyle name="Normálna 5 6 4 2 3 5" xfId="54864"/>
    <cellStyle name="Normálna 5 6 4 2 4" xfId="9258"/>
    <cellStyle name="Normálna 5 6 4 2 4 2" xfId="45568"/>
    <cellStyle name="Normálna 5 6 4 2 5" xfId="23161"/>
    <cellStyle name="Normálna 5 6 4 2 5 2" xfId="45569"/>
    <cellStyle name="Normálna 5 6 4 2 6" xfId="45570"/>
    <cellStyle name="Normálna 5 6 4 2 7" xfId="54865"/>
    <cellStyle name="Normálna 5 6 4 3" xfId="2111"/>
    <cellStyle name="Normálna 5 6 4 3 2" xfId="6844"/>
    <cellStyle name="Normálna 5 6 4 3 2 2" xfId="14799"/>
    <cellStyle name="Normálna 5 6 4 3 2 2 2" xfId="45571"/>
    <cellStyle name="Normálna 5 6 4 3 2 3" xfId="23166"/>
    <cellStyle name="Normálna 5 6 4 3 2 3 2" xfId="45572"/>
    <cellStyle name="Normálna 5 6 4 3 2 4" xfId="45573"/>
    <cellStyle name="Normálna 5 6 4 3 2 5" xfId="54866"/>
    <cellStyle name="Normálna 5 6 4 3 3" xfId="10068"/>
    <cellStyle name="Normálna 5 6 4 3 3 2" xfId="45574"/>
    <cellStyle name="Normálna 5 6 4 3 4" xfId="23165"/>
    <cellStyle name="Normálna 5 6 4 3 4 2" xfId="45575"/>
    <cellStyle name="Normálna 5 6 4 3 5" xfId="45576"/>
    <cellStyle name="Normálna 5 6 4 3 6" xfId="54867"/>
    <cellStyle name="Normálna 5 6 4 4" xfId="3899"/>
    <cellStyle name="Normálna 5 6 4 4 2" xfId="5262"/>
    <cellStyle name="Normálna 5 6 4 4 2 2" xfId="13217"/>
    <cellStyle name="Normálna 5 6 4 4 2 2 2" xfId="45577"/>
    <cellStyle name="Normálna 5 6 4 4 2 3" xfId="23168"/>
    <cellStyle name="Normálna 5 6 4 4 2 3 2" xfId="45578"/>
    <cellStyle name="Normálna 5 6 4 4 2 4" xfId="45579"/>
    <cellStyle name="Normálna 5 6 4 4 2 5" xfId="54868"/>
    <cellStyle name="Normálna 5 6 4 4 3" xfId="11854"/>
    <cellStyle name="Normálna 5 6 4 4 3 2" xfId="45580"/>
    <cellStyle name="Normálna 5 6 4 4 4" xfId="23167"/>
    <cellStyle name="Normálna 5 6 4 4 4 2" xfId="45581"/>
    <cellStyle name="Normálna 5 6 4 4 5" xfId="45582"/>
    <cellStyle name="Normálna 5 6 4 4 6" xfId="54869"/>
    <cellStyle name="Normálna 5 6 4 5" xfId="4469"/>
    <cellStyle name="Normálna 5 6 4 5 2" xfId="12424"/>
    <cellStyle name="Normálna 5 6 4 5 2 2" xfId="45583"/>
    <cellStyle name="Normálna 5 6 4 5 3" xfId="23169"/>
    <cellStyle name="Normálna 5 6 4 5 3 2" xfId="45584"/>
    <cellStyle name="Normálna 5 6 4 5 4" xfId="45585"/>
    <cellStyle name="Normálna 5 6 4 5 5" xfId="54870"/>
    <cellStyle name="Normálna 5 6 4 6" xfId="8467"/>
    <cellStyle name="Normálna 5 6 4 6 2" xfId="45586"/>
    <cellStyle name="Normálna 5 6 4 7" xfId="23160"/>
    <cellStyle name="Normálna 5 6 4 7 2" xfId="45587"/>
    <cellStyle name="Normálna 5 6 4 8" xfId="45588"/>
    <cellStyle name="Normálna 5 6 4 9" xfId="54871"/>
    <cellStyle name="Normálna 5 6 5" xfId="911"/>
    <cellStyle name="Normálna 5 6 5 2" xfId="2713"/>
    <cellStyle name="Normálna 5 6 5 2 2" xfId="7239"/>
    <cellStyle name="Normálna 5 6 5 2 2 2" xfId="15194"/>
    <cellStyle name="Normálna 5 6 5 2 2 2 2" xfId="45589"/>
    <cellStyle name="Normálna 5 6 5 2 2 3" xfId="23172"/>
    <cellStyle name="Normálna 5 6 5 2 2 3 2" xfId="45590"/>
    <cellStyle name="Normálna 5 6 5 2 2 4" xfId="45591"/>
    <cellStyle name="Normálna 5 6 5 2 2 5" xfId="54872"/>
    <cellStyle name="Normálna 5 6 5 2 3" xfId="10669"/>
    <cellStyle name="Normálna 5 6 5 2 3 2" xfId="45592"/>
    <cellStyle name="Normálna 5 6 5 2 4" xfId="23171"/>
    <cellStyle name="Normálna 5 6 5 2 4 2" xfId="45593"/>
    <cellStyle name="Normálna 5 6 5 2 5" xfId="45594"/>
    <cellStyle name="Normálna 5 6 5 2 6" xfId="54873"/>
    <cellStyle name="Normálna 5 6 5 3" xfId="5663"/>
    <cellStyle name="Normálna 5 6 5 3 2" xfId="13618"/>
    <cellStyle name="Normálna 5 6 5 3 2 2" xfId="45595"/>
    <cellStyle name="Normálna 5 6 5 3 3" xfId="23173"/>
    <cellStyle name="Normálna 5 6 5 3 3 2" xfId="45596"/>
    <cellStyle name="Normálna 5 6 5 3 4" xfId="45597"/>
    <cellStyle name="Normálna 5 6 5 3 5" xfId="54874"/>
    <cellStyle name="Normálna 5 6 5 4" xfId="8868"/>
    <cellStyle name="Normálna 5 6 5 4 2" xfId="45598"/>
    <cellStyle name="Normálna 5 6 5 5" xfId="23170"/>
    <cellStyle name="Normálna 5 6 5 5 2" xfId="45599"/>
    <cellStyle name="Normálna 5 6 5 6" xfId="45600"/>
    <cellStyle name="Normálna 5 6 5 7" xfId="54875"/>
    <cellStyle name="Normálna 5 6 6" xfId="1720"/>
    <cellStyle name="Normálna 5 6 6 2" xfId="6454"/>
    <cellStyle name="Normálna 5 6 6 2 2" xfId="14409"/>
    <cellStyle name="Normálna 5 6 6 2 2 2" xfId="45601"/>
    <cellStyle name="Normálna 5 6 6 2 3" xfId="23175"/>
    <cellStyle name="Normálna 5 6 6 2 3 2" xfId="45602"/>
    <cellStyle name="Normálna 5 6 6 2 4" xfId="45603"/>
    <cellStyle name="Normálna 5 6 6 2 5" xfId="54876"/>
    <cellStyle name="Normálna 5 6 6 3" xfId="9677"/>
    <cellStyle name="Normálna 5 6 6 3 2" xfId="45604"/>
    <cellStyle name="Normálna 5 6 6 4" xfId="23174"/>
    <cellStyle name="Normálna 5 6 6 4 2" xfId="45605"/>
    <cellStyle name="Normálna 5 6 6 5" xfId="45606"/>
    <cellStyle name="Normálna 5 6 6 6" xfId="54877"/>
    <cellStyle name="Normálna 5 6 7" xfId="3973"/>
    <cellStyle name="Normálna 5 6 7 2" xfId="4872"/>
    <cellStyle name="Normálna 5 6 7 2 2" xfId="12827"/>
    <cellStyle name="Normálna 5 6 7 2 2 2" xfId="45607"/>
    <cellStyle name="Normálna 5 6 7 2 3" xfId="23177"/>
    <cellStyle name="Normálna 5 6 7 2 3 2" xfId="45608"/>
    <cellStyle name="Normálna 5 6 7 2 4" xfId="45609"/>
    <cellStyle name="Normálna 5 6 7 2 5" xfId="54878"/>
    <cellStyle name="Normálna 5 6 7 3" xfId="11928"/>
    <cellStyle name="Normálna 5 6 7 3 2" xfId="45610"/>
    <cellStyle name="Normálna 5 6 7 4" xfId="23176"/>
    <cellStyle name="Normálna 5 6 7 4 2" xfId="45611"/>
    <cellStyle name="Normálna 5 6 7 5" xfId="45612"/>
    <cellStyle name="Normálna 5 6 7 6" xfId="54879"/>
    <cellStyle name="Normálna 5 6 8" xfId="4079"/>
    <cellStyle name="Normálna 5 6 8 2" xfId="12034"/>
    <cellStyle name="Normálna 5 6 8 2 2" xfId="45613"/>
    <cellStyle name="Normálna 5 6 8 3" xfId="23178"/>
    <cellStyle name="Normálna 5 6 8 3 2" xfId="45614"/>
    <cellStyle name="Normálna 5 6 8 4" xfId="45615"/>
    <cellStyle name="Normálna 5 6 8 5" xfId="54880"/>
    <cellStyle name="Normálna 5 6 9" xfId="8077"/>
    <cellStyle name="Normálna 5 6 9 2" xfId="45616"/>
    <cellStyle name="Normálna 5 7" xfId="132"/>
    <cellStyle name="Normálna 5 7 10" xfId="23179"/>
    <cellStyle name="Normálna 5 7 10 2" xfId="45617"/>
    <cellStyle name="Normálna 5 7 11" xfId="45618"/>
    <cellStyle name="Normálna 5 7 12" xfId="54881"/>
    <cellStyle name="Normálna 5 7 2" xfId="233"/>
    <cellStyle name="Normálna 5 7 2 10" xfId="45619"/>
    <cellStyle name="Normálna 5 7 2 11" xfId="54882"/>
    <cellStyle name="Normálna 5 7 2 2" xfId="432"/>
    <cellStyle name="Normálna 5 7 2 2 10" xfId="54883"/>
    <cellStyle name="Normálna 5 7 2 2 2" xfId="824"/>
    <cellStyle name="Normálna 5 7 2 2 2 2" xfId="1619"/>
    <cellStyle name="Normálna 5 7 2 2 2 2 2" xfId="3421"/>
    <cellStyle name="Normálna 5 7 2 2 2 2 2 2" xfId="7947"/>
    <cellStyle name="Normálna 5 7 2 2 2 2 2 2 2" xfId="15902"/>
    <cellStyle name="Normálna 5 7 2 2 2 2 2 2 2 2" xfId="45620"/>
    <cellStyle name="Normálna 5 7 2 2 2 2 2 2 3" xfId="23185"/>
    <cellStyle name="Normálna 5 7 2 2 2 2 2 2 3 2" xfId="45621"/>
    <cellStyle name="Normálna 5 7 2 2 2 2 2 2 4" xfId="45622"/>
    <cellStyle name="Normálna 5 7 2 2 2 2 2 2 5" xfId="54884"/>
    <cellStyle name="Normálna 5 7 2 2 2 2 2 3" xfId="11377"/>
    <cellStyle name="Normálna 5 7 2 2 2 2 2 3 2" xfId="45623"/>
    <cellStyle name="Normálna 5 7 2 2 2 2 2 4" xfId="23184"/>
    <cellStyle name="Normálna 5 7 2 2 2 2 2 4 2" xfId="45624"/>
    <cellStyle name="Normálna 5 7 2 2 2 2 2 5" xfId="45625"/>
    <cellStyle name="Normálna 5 7 2 2 2 2 2 6" xfId="54885"/>
    <cellStyle name="Normálna 5 7 2 2 2 2 3" xfId="6371"/>
    <cellStyle name="Normálna 5 7 2 2 2 2 3 2" xfId="14326"/>
    <cellStyle name="Normálna 5 7 2 2 2 2 3 2 2" xfId="45626"/>
    <cellStyle name="Normálna 5 7 2 2 2 2 3 3" xfId="23186"/>
    <cellStyle name="Normálna 5 7 2 2 2 2 3 3 2" xfId="45627"/>
    <cellStyle name="Normálna 5 7 2 2 2 2 3 4" xfId="45628"/>
    <cellStyle name="Normálna 5 7 2 2 2 2 3 5" xfId="54886"/>
    <cellStyle name="Normálna 5 7 2 2 2 2 4" xfId="9576"/>
    <cellStyle name="Normálna 5 7 2 2 2 2 4 2" xfId="45629"/>
    <cellStyle name="Normálna 5 7 2 2 2 2 5" xfId="23183"/>
    <cellStyle name="Normálna 5 7 2 2 2 2 5 2" xfId="45630"/>
    <cellStyle name="Normálna 5 7 2 2 2 2 6" xfId="45631"/>
    <cellStyle name="Normálna 5 7 2 2 2 2 7" xfId="54887"/>
    <cellStyle name="Normálna 5 7 2 2 2 3" xfId="2429"/>
    <cellStyle name="Normálna 5 7 2 2 2 3 2" xfId="7162"/>
    <cellStyle name="Normálna 5 7 2 2 2 3 2 2" xfId="15117"/>
    <cellStyle name="Normálna 5 7 2 2 2 3 2 2 2" xfId="45632"/>
    <cellStyle name="Normálna 5 7 2 2 2 3 2 3" xfId="23188"/>
    <cellStyle name="Normálna 5 7 2 2 2 3 2 3 2" xfId="45633"/>
    <cellStyle name="Normálna 5 7 2 2 2 3 2 4" xfId="45634"/>
    <cellStyle name="Normálna 5 7 2 2 2 3 2 5" xfId="54888"/>
    <cellStyle name="Normálna 5 7 2 2 2 3 3" xfId="10386"/>
    <cellStyle name="Normálna 5 7 2 2 2 3 3 2" xfId="45635"/>
    <cellStyle name="Normálna 5 7 2 2 2 3 4" xfId="23187"/>
    <cellStyle name="Normálna 5 7 2 2 2 3 4 2" xfId="45636"/>
    <cellStyle name="Normálna 5 7 2 2 2 3 5" xfId="45637"/>
    <cellStyle name="Normálna 5 7 2 2 2 3 6" xfId="54889"/>
    <cellStyle name="Normálna 5 7 2 2 2 4" xfId="3911"/>
    <cellStyle name="Normálna 5 7 2 2 2 4 2" xfId="5580"/>
    <cellStyle name="Normálna 5 7 2 2 2 4 2 2" xfId="13535"/>
    <cellStyle name="Normálna 5 7 2 2 2 4 2 2 2" xfId="45638"/>
    <cellStyle name="Normálna 5 7 2 2 2 4 2 3" xfId="23190"/>
    <cellStyle name="Normálna 5 7 2 2 2 4 2 3 2" xfId="45639"/>
    <cellStyle name="Normálna 5 7 2 2 2 4 2 4" xfId="45640"/>
    <cellStyle name="Normálna 5 7 2 2 2 4 2 5" xfId="54890"/>
    <cellStyle name="Normálna 5 7 2 2 2 4 3" xfId="11866"/>
    <cellStyle name="Normálna 5 7 2 2 2 4 3 2" xfId="45641"/>
    <cellStyle name="Normálna 5 7 2 2 2 4 4" xfId="23189"/>
    <cellStyle name="Normálna 5 7 2 2 2 4 4 2" xfId="45642"/>
    <cellStyle name="Normálna 5 7 2 2 2 4 5" xfId="45643"/>
    <cellStyle name="Normálna 5 7 2 2 2 4 6" xfId="54891"/>
    <cellStyle name="Normálna 5 7 2 2 2 5" xfId="4787"/>
    <cellStyle name="Normálna 5 7 2 2 2 5 2" xfId="12742"/>
    <cellStyle name="Normálna 5 7 2 2 2 5 2 2" xfId="45644"/>
    <cellStyle name="Normálna 5 7 2 2 2 5 3" xfId="23191"/>
    <cellStyle name="Normálna 5 7 2 2 2 5 3 2" xfId="45645"/>
    <cellStyle name="Normálna 5 7 2 2 2 5 4" xfId="45646"/>
    <cellStyle name="Normálna 5 7 2 2 2 5 5" xfId="54892"/>
    <cellStyle name="Normálna 5 7 2 2 2 6" xfId="8785"/>
    <cellStyle name="Normálna 5 7 2 2 2 6 2" xfId="45647"/>
    <cellStyle name="Normálna 5 7 2 2 2 7" xfId="23182"/>
    <cellStyle name="Normálna 5 7 2 2 2 7 2" xfId="45648"/>
    <cellStyle name="Normálna 5 7 2 2 2 8" xfId="45649"/>
    <cellStyle name="Normálna 5 7 2 2 2 9" xfId="54893"/>
    <cellStyle name="Normálna 5 7 2 2 3" xfId="1229"/>
    <cellStyle name="Normálna 5 7 2 2 3 2" xfId="3031"/>
    <cellStyle name="Normálna 5 7 2 2 3 2 2" xfId="7557"/>
    <cellStyle name="Normálna 5 7 2 2 3 2 2 2" xfId="15512"/>
    <cellStyle name="Normálna 5 7 2 2 3 2 2 2 2" xfId="45650"/>
    <cellStyle name="Normálna 5 7 2 2 3 2 2 3" xfId="23194"/>
    <cellStyle name="Normálna 5 7 2 2 3 2 2 3 2" xfId="45651"/>
    <cellStyle name="Normálna 5 7 2 2 3 2 2 4" xfId="45652"/>
    <cellStyle name="Normálna 5 7 2 2 3 2 2 5" xfId="54894"/>
    <cellStyle name="Normálna 5 7 2 2 3 2 3" xfId="10987"/>
    <cellStyle name="Normálna 5 7 2 2 3 2 3 2" xfId="45653"/>
    <cellStyle name="Normálna 5 7 2 2 3 2 4" xfId="23193"/>
    <cellStyle name="Normálna 5 7 2 2 3 2 4 2" xfId="45654"/>
    <cellStyle name="Normálna 5 7 2 2 3 2 5" xfId="45655"/>
    <cellStyle name="Normálna 5 7 2 2 3 2 6" xfId="54895"/>
    <cellStyle name="Normálna 5 7 2 2 3 3" xfId="5981"/>
    <cellStyle name="Normálna 5 7 2 2 3 3 2" xfId="13936"/>
    <cellStyle name="Normálna 5 7 2 2 3 3 2 2" xfId="45656"/>
    <cellStyle name="Normálna 5 7 2 2 3 3 3" xfId="23195"/>
    <cellStyle name="Normálna 5 7 2 2 3 3 3 2" xfId="45657"/>
    <cellStyle name="Normálna 5 7 2 2 3 3 4" xfId="45658"/>
    <cellStyle name="Normálna 5 7 2 2 3 3 5" xfId="54896"/>
    <cellStyle name="Normálna 5 7 2 2 3 4" xfId="9186"/>
    <cellStyle name="Normálna 5 7 2 2 3 4 2" xfId="45659"/>
    <cellStyle name="Normálna 5 7 2 2 3 5" xfId="23192"/>
    <cellStyle name="Normálna 5 7 2 2 3 5 2" xfId="45660"/>
    <cellStyle name="Normálna 5 7 2 2 3 6" xfId="45661"/>
    <cellStyle name="Normálna 5 7 2 2 3 7" xfId="54897"/>
    <cellStyle name="Normálna 5 7 2 2 4" xfId="2039"/>
    <cellStyle name="Normálna 5 7 2 2 4 2" xfId="6772"/>
    <cellStyle name="Normálna 5 7 2 2 4 2 2" xfId="14727"/>
    <cellStyle name="Normálna 5 7 2 2 4 2 2 2" xfId="45662"/>
    <cellStyle name="Normálna 5 7 2 2 4 2 3" xfId="23197"/>
    <cellStyle name="Normálna 5 7 2 2 4 2 3 2" xfId="45663"/>
    <cellStyle name="Normálna 5 7 2 2 4 2 4" xfId="45664"/>
    <cellStyle name="Normálna 5 7 2 2 4 2 5" xfId="54898"/>
    <cellStyle name="Normálna 5 7 2 2 4 3" xfId="9996"/>
    <cellStyle name="Normálna 5 7 2 2 4 3 2" xfId="45665"/>
    <cellStyle name="Normálna 5 7 2 2 4 4" xfId="23196"/>
    <cellStyle name="Normálna 5 7 2 2 4 4 2" xfId="45666"/>
    <cellStyle name="Normálna 5 7 2 2 4 5" xfId="45667"/>
    <cellStyle name="Normálna 5 7 2 2 4 6" xfId="54899"/>
    <cellStyle name="Normálna 5 7 2 2 5" xfId="3672"/>
    <cellStyle name="Normálna 5 7 2 2 5 2" xfId="5190"/>
    <cellStyle name="Normálna 5 7 2 2 5 2 2" xfId="13145"/>
    <cellStyle name="Normálna 5 7 2 2 5 2 2 2" xfId="45668"/>
    <cellStyle name="Normálna 5 7 2 2 5 2 3" xfId="23199"/>
    <cellStyle name="Normálna 5 7 2 2 5 2 3 2" xfId="45669"/>
    <cellStyle name="Normálna 5 7 2 2 5 2 4" xfId="45670"/>
    <cellStyle name="Normálna 5 7 2 2 5 2 5" xfId="54900"/>
    <cellStyle name="Normálna 5 7 2 2 5 3" xfId="11627"/>
    <cellStyle name="Normálna 5 7 2 2 5 3 2" xfId="45671"/>
    <cellStyle name="Normálna 5 7 2 2 5 4" xfId="23198"/>
    <cellStyle name="Normálna 5 7 2 2 5 4 2" xfId="45672"/>
    <cellStyle name="Normálna 5 7 2 2 5 5" xfId="45673"/>
    <cellStyle name="Normálna 5 7 2 2 5 6" xfId="54901"/>
    <cellStyle name="Normálna 5 7 2 2 6" xfId="4397"/>
    <cellStyle name="Normálna 5 7 2 2 6 2" xfId="12352"/>
    <cellStyle name="Normálna 5 7 2 2 6 2 2" xfId="45674"/>
    <cellStyle name="Normálna 5 7 2 2 6 3" xfId="23200"/>
    <cellStyle name="Normálna 5 7 2 2 6 3 2" xfId="45675"/>
    <cellStyle name="Normálna 5 7 2 2 6 4" xfId="45676"/>
    <cellStyle name="Normálna 5 7 2 2 6 5" xfId="54902"/>
    <cellStyle name="Normálna 5 7 2 2 7" xfId="8395"/>
    <cellStyle name="Normálna 5 7 2 2 7 2" xfId="45677"/>
    <cellStyle name="Normálna 5 7 2 2 8" xfId="23181"/>
    <cellStyle name="Normálna 5 7 2 2 8 2" xfId="45678"/>
    <cellStyle name="Normálna 5 7 2 2 9" xfId="45679"/>
    <cellStyle name="Normálna 5 7 2 3" xfId="631"/>
    <cellStyle name="Normálna 5 7 2 3 2" xfId="1426"/>
    <cellStyle name="Normálna 5 7 2 3 2 2" xfId="3228"/>
    <cellStyle name="Normálna 5 7 2 3 2 2 2" xfId="7754"/>
    <cellStyle name="Normálna 5 7 2 3 2 2 2 2" xfId="15709"/>
    <cellStyle name="Normálna 5 7 2 3 2 2 2 2 2" xfId="45680"/>
    <cellStyle name="Normálna 5 7 2 3 2 2 2 3" xfId="23204"/>
    <cellStyle name="Normálna 5 7 2 3 2 2 2 3 2" xfId="45681"/>
    <cellStyle name="Normálna 5 7 2 3 2 2 2 4" xfId="45682"/>
    <cellStyle name="Normálna 5 7 2 3 2 2 2 5" xfId="54903"/>
    <cellStyle name="Normálna 5 7 2 3 2 2 3" xfId="11184"/>
    <cellStyle name="Normálna 5 7 2 3 2 2 3 2" xfId="45683"/>
    <cellStyle name="Normálna 5 7 2 3 2 2 4" xfId="23203"/>
    <cellStyle name="Normálna 5 7 2 3 2 2 4 2" xfId="45684"/>
    <cellStyle name="Normálna 5 7 2 3 2 2 5" xfId="45685"/>
    <cellStyle name="Normálna 5 7 2 3 2 2 6" xfId="54904"/>
    <cellStyle name="Normálna 5 7 2 3 2 3" xfId="6178"/>
    <cellStyle name="Normálna 5 7 2 3 2 3 2" xfId="14133"/>
    <cellStyle name="Normálna 5 7 2 3 2 3 2 2" xfId="45686"/>
    <cellStyle name="Normálna 5 7 2 3 2 3 3" xfId="23205"/>
    <cellStyle name="Normálna 5 7 2 3 2 3 3 2" xfId="45687"/>
    <cellStyle name="Normálna 5 7 2 3 2 3 4" xfId="45688"/>
    <cellStyle name="Normálna 5 7 2 3 2 3 5" xfId="54905"/>
    <cellStyle name="Normálna 5 7 2 3 2 4" xfId="9383"/>
    <cellStyle name="Normálna 5 7 2 3 2 4 2" xfId="45689"/>
    <cellStyle name="Normálna 5 7 2 3 2 5" xfId="23202"/>
    <cellStyle name="Normálna 5 7 2 3 2 5 2" xfId="45690"/>
    <cellStyle name="Normálna 5 7 2 3 2 6" xfId="45691"/>
    <cellStyle name="Normálna 5 7 2 3 2 7" xfId="54906"/>
    <cellStyle name="Normálna 5 7 2 3 3" xfId="2236"/>
    <cellStyle name="Normálna 5 7 2 3 3 2" xfId="6969"/>
    <cellStyle name="Normálna 5 7 2 3 3 2 2" xfId="14924"/>
    <cellStyle name="Normálna 5 7 2 3 3 2 2 2" xfId="45692"/>
    <cellStyle name="Normálna 5 7 2 3 3 2 3" xfId="23207"/>
    <cellStyle name="Normálna 5 7 2 3 3 2 3 2" xfId="45693"/>
    <cellStyle name="Normálna 5 7 2 3 3 2 4" xfId="45694"/>
    <cellStyle name="Normálna 5 7 2 3 3 2 5" xfId="54907"/>
    <cellStyle name="Normálna 5 7 2 3 3 3" xfId="10193"/>
    <cellStyle name="Normálna 5 7 2 3 3 3 2" xfId="45695"/>
    <cellStyle name="Normálna 5 7 2 3 3 4" xfId="23206"/>
    <cellStyle name="Normálna 5 7 2 3 3 4 2" xfId="45696"/>
    <cellStyle name="Normálna 5 7 2 3 3 5" xfId="45697"/>
    <cellStyle name="Normálna 5 7 2 3 3 6" xfId="54908"/>
    <cellStyle name="Normálna 5 7 2 3 4" xfId="3515"/>
    <cellStyle name="Normálna 5 7 2 3 4 2" xfId="5387"/>
    <cellStyle name="Normálna 5 7 2 3 4 2 2" xfId="13342"/>
    <cellStyle name="Normálna 5 7 2 3 4 2 2 2" xfId="45698"/>
    <cellStyle name="Normálna 5 7 2 3 4 2 3" xfId="23209"/>
    <cellStyle name="Normálna 5 7 2 3 4 2 3 2" xfId="45699"/>
    <cellStyle name="Normálna 5 7 2 3 4 2 4" xfId="45700"/>
    <cellStyle name="Normálna 5 7 2 3 4 2 5" xfId="54909"/>
    <cellStyle name="Normálna 5 7 2 3 4 3" xfId="11471"/>
    <cellStyle name="Normálna 5 7 2 3 4 3 2" xfId="45701"/>
    <cellStyle name="Normálna 5 7 2 3 4 4" xfId="23208"/>
    <cellStyle name="Normálna 5 7 2 3 4 4 2" xfId="45702"/>
    <cellStyle name="Normálna 5 7 2 3 4 5" xfId="45703"/>
    <cellStyle name="Normálna 5 7 2 3 4 6" xfId="54910"/>
    <cellStyle name="Normálna 5 7 2 3 5" xfId="4594"/>
    <cellStyle name="Normálna 5 7 2 3 5 2" xfId="12549"/>
    <cellStyle name="Normálna 5 7 2 3 5 2 2" xfId="45704"/>
    <cellStyle name="Normálna 5 7 2 3 5 3" xfId="23210"/>
    <cellStyle name="Normálna 5 7 2 3 5 3 2" xfId="45705"/>
    <cellStyle name="Normálna 5 7 2 3 5 4" xfId="45706"/>
    <cellStyle name="Normálna 5 7 2 3 5 5" xfId="54911"/>
    <cellStyle name="Normálna 5 7 2 3 6" xfId="8592"/>
    <cellStyle name="Normálna 5 7 2 3 6 2" xfId="45707"/>
    <cellStyle name="Normálna 5 7 2 3 7" xfId="23201"/>
    <cellStyle name="Normálna 5 7 2 3 7 2" xfId="45708"/>
    <cellStyle name="Normálna 5 7 2 3 8" xfId="45709"/>
    <cellStyle name="Normálna 5 7 2 3 9" xfId="54912"/>
    <cellStyle name="Normálna 5 7 2 4" xfId="1036"/>
    <cellStyle name="Normálna 5 7 2 4 2" xfId="2838"/>
    <cellStyle name="Normálna 5 7 2 4 2 2" xfId="7364"/>
    <cellStyle name="Normálna 5 7 2 4 2 2 2" xfId="15319"/>
    <cellStyle name="Normálna 5 7 2 4 2 2 2 2" xfId="45710"/>
    <cellStyle name="Normálna 5 7 2 4 2 2 3" xfId="23213"/>
    <cellStyle name="Normálna 5 7 2 4 2 2 3 2" xfId="45711"/>
    <cellStyle name="Normálna 5 7 2 4 2 2 4" xfId="45712"/>
    <cellStyle name="Normálna 5 7 2 4 2 2 5" xfId="54913"/>
    <cellStyle name="Normálna 5 7 2 4 2 3" xfId="10794"/>
    <cellStyle name="Normálna 5 7 2 4 2 3 2" xfId="45713"/>
    <cellStyle name="Normálna 5 7 2 4 2 4" xfId="23212"/>
    <cellStyle name="Normálna 5 7 2 4 2 4 2" xfId="45714"/>
    <cellStyle name="Normálna 5 7 2 4 2 5" xfId="45715"/>
    <cellStyle name="Normálna 5 7 2 4 2 6" xfId="54914"/>
    <cellStyle name="Normálna 5 7 2 4 3" xfId="5788"/>
    <cellStyle name="Normálna 5 7 2 4 3 2" xfId="13743"/>
    <cellStyle name="Normálna 5 7 2 4 3 2 2" xfId="45716"/>
    <cellStyle name="Normálna 5 7 2 4 3 3" xfId="23214"/>
    <cellStyle name="Normálna 5 7 2 4 3 3 2" xfId="45717"/>
    <cellStyle name="Normálna 5 7 2 4 3 4" xfId="45718"/>
    <cellStyle name="Normálna 5 7 2 4 3 5" xfId="54915"/>
    <cellStyle name="Normálna 5 7 2 4 4" xfId="8993"/>
    <cellStyle name="Normálna 5 7 2 4 4 2" xfId="45719"/>
    <cellStyle name="Normálna 5 7 2 4 5" xfId="23211"/>
    <cellStyle name="Normálna 5 7 2 4 5 2" xfId="45720"/>
    <cellStyle name="Normálna 5 7 2 4 6" xfId="45721"/>
    <cellStyle name="Normálna 5 7 2 4 7" xfId="54916"/>
    <cellStyle name="Normálna 5 7 2 5" xfId="1846"/>
    <cellStyle name="Normálna 5 7 2 5 2" xfId="6579"/>
    <cellStyle name="Normálna 5 7 2 5 2 2" xfId="14534"/>
    <cellStyle name="Normálna 5 7 2 5 2 2 2" xfId="45722"/>
    <cellStyle name="Normálna 5 7 2 5 2 3" xfId="23216"/>
    <cellStyle name="Normálna 5 7 2 5 2 3 2" xfId="45723"/>
    <cellStyle name="Normálna 5 7 2 5 2 4" xfId="45724"/>
    <cellStyle name="Normálna 5 7 2 5 2 5" xfId="54917"/>
    <cellStyle name="Normálna 5 7 2 5 3" xfId="9803"/>
    <cellStyle name="Normálna 5 7 2 5 3 2" xfId="45725"/>
    <cellStyle name="Normálna 5 7 2 5 4" xfId="23215"/>
    <cellStyle name="Normálna 5 7 2 5 4 2" xfId="45726"/>
    <cellStyle name="Normálna 5 7 2 5 5" xfId="45727"/>
    <cellStyle name="Normálna 5 7 2 5 6" xfId="54918"/>
    <cellStyle name="Normálna 5 7 2 6" xfId="3889"/>
    <cellStyle name="Normálna 5 7 2 6 2" xfId="4997"/>
    <cellStyle name="Normálna 5 7 2 6 2 2" xfId="12952"/>
    <cellStyle name="Normálna 5 7 2 6 2 2 2" xfId="45728"/>
    <cellStyle name="Normálna 5 7 2 6 2 3" xfId="23218"/>
    <cellStyle name="Normálna 5 7 2 6 2 3 2" xfId="45729"/>
    <cellStyle name="Normálna 5 7 2 6 2 4" xfId="45730"/>
    <cellStyle name="Normálna 5 7 2 6 2 5" xfId="54919"/>
    <cellStyle name="Normálna 5 7 2 6 3" xfId="11844"/>
    <cellStyle name="Normálna 5 7 2 6 3 2" xfId="45731"/>
    <cellStyle name="Normálna 5 7 2 6 4" xfId="23217"/>
    <cellStyle name="Normálna 5 7 2 6 4 2" xfId="45732"/>
    <cellStyle name="Normálna 5 7 2 6 5" xfId="45733"/>
    <cellStyle name="Normálna 5 7 2 6 6" xfId="54920"/>
    <cellStyle name="Normálna 5 7 2 7" xfId="4204"/>
    <cellStyle name="Normálna 5 7 2 7 2" xfId="12159"/>
    <cellStyle name="Normálna 5 7 2 7 2 2" xfId="45734"/>
    <cellStyle name="Normálna 5 7 2 7 3" xfId="23219"/>
    <cellStyle name="Normálna 5 7 2 7 3 2" xfId="45735"/>
    <cellStyle name="Normálna 5 7 2 7 4" xfId="45736"/>
    <cellStyle name="Normálna 5 7 2 7 5" xfId="54921"/>
    <cellStyle name="Normálna 5 7 2 8" xfId="8202"/>
    <cellStyle name="Normálna 5 7 2 8 2" xfId="45737"/>
    <cellStyle name="Normálna 5 7 2 9" xfId="23180"/>
    <cellStyle name="Normálna 5 7 2 9 2" xfId="45738"/>
    <cellStyle name="Normálna 5 7 3" xfId="335"/>
    <cellStyle name="Normálna 5 7 3 10" xfId="54922"/>
    <cellStyle name="Normálna 5 7 3 2" xfId="727"/>
    <cellStyle name="Normálna 5 7 3 2 2" xfId="1522"/>
    <cellStyle name="Normálna 5 7 3 2 2 2" xfId="3324"/>
    <cellStyle name="Normálna 5 7 3 2 2 2 2" xfId="7850"/>
    <cellStyle name="Normálna 5 7 3 2 2 2 2 2" xfId="15805"/>
    <cellStyle name="Normálna 5 7 3 2 2 2 2 2 2" xfId="45739"/>
    <cellStyle name="Normálna 5 7 3 2 2 2 2 3" xfId="23224"/>
    <cellStyle name="Normálna 5 7 3 2 2 2 2 3 2" xfId="45740"/>
    <cellStyle name="Normálna 5 7 3 2 2 2 2 4" xfId="45741"/>
    <cellStyle name="Normálna 5 7 3 2 2 2 2 5" xfId="54923"/>
    <cellStyle name="Normálna 5 7 3 2 2 2 3" xfId="11280"/>
    <cellStyle name="Normálna 5 7 3 2 2 2 3 2" xfId="45742"/>
    <cellStyle name="Normálna 5 7 3 2 2 2 4" xfId="23223"/>
    <cellStyle name="Normálna 5 7 3 2 2 2 4 2" xfId="45743"/>
    <cellStyle name="Normálna 5 7 3 2 2 2 5" xfId="45744"/>
    <cellStyle name="Normálna 5 7 3 2 2 2 6" xfId="54924"/>
    <cellStyle name="Normálna 5 7 3 2 2 3" xfId="6274"/>
    <cellStyle name="Normálna 5 7 3 2 2 3 2" xfId="14229"/>
    <cellStyle name="Normálna 5 7 3 2 2 3 2 2" xfId="45745"/>
    <cellStyle name="Normálna 5 7 3 2 2 3 3" xfId="23225"/>
    <cellStyle name="Normálna 5 7 3 2 2 3 3 2" xfId="45746"/>
    <cellStyle name="Normálna 5 7 3 2 2 3 4" xfId="45747"/>
    <cellStyle name="Normálna 5 7 3 2 2 3 5" xfId="54925"/>
    <cellStyle name="Normálna 5 7 3 2 2 4" xfId="9479"/>
    <cellStyle name="Normálna 5 7 3 2 2 4 2" xfId="45748"/>
    <cellStyle name="Normálna 5 7 3 2 2 5" xfId="23222"/>
    <cellStyle name="Normálna 5 7 3 2 2 5 2" xfId="45749"/>
    <cellStyle name="Normálna 5 7 3 2 2 6" xfId="45750"/>
    <cellStyle name="Normálna 5 7 3 2 2 7" xfId="54926"/>
    <cellStyle name="Normálna 5 7 3 2 3" xfId="2332"/>
    <cellStyle name="Normálna 5 7 3 2 3 2" xfId="7065"/>
    <cellStyle name="Normálna 5 7 3 2 3 2 2" xfId="15020"/>
    <cellStyle name="Normálna 5 7 3 2 3 2 2 2" xfId="45751"/>
    <cellStyle name="Normálna 5 7 3 2 3 2 3" xfId="23227"/>
    <cellStyle name="Normálna 5 7 3 2 3 2 3 2" xfId="45752"/>
    <cellStyle name="Normálna 5 7 3 2 3 2 4" xfId="45753"/>
    <cellStyle name="Normálna 5 7 3 2 3 2 5" xfId="54927"/>
    <cellStyle name="Normálna 5 7 3 2 3 3" xfId="10289"/>
    <cellStyle name="Normálna 5 7 3 2 3 3 2" xfId="45754"/>
    <cellStyle name="Normálna 5 7 3 2 3 4" xfId="23226"/>
    <cellStyle name="Normálna 5 7 3 2 3 4 2" xfId="45755"/>
    <cellStyle name="Normálna 5 7 3 2 3 5" xfId="45756"/>
    <cellStyle name="Normálna 5 7 3 2 3 6" xfId="54928"/>
    <cellStyle name="Normálna 5 7 3 2 4" xfId="3564"/>
    <cellStyle name="Normálna 5 7 3 2 4 2" xfId="5483"/>
    <cellStyle name="Normálna 5 7 3 2 4 2 2" xfId="13438"/>
    <cellStyle name="Normálna 5 7 3 2 4 2 2 2" xfId="45757"/>
    <cellStyle name="Normálna 5 7 3 2 4 2 3" xfId="23229"/>
    <cellStyle name="Normálna 5 7 3 2 4 2 3 2" xfId="45758"/>
    <cellStyle name="Normálna 5 7 3 2 4 2 4" xfId="45759"/>
    <cellStyle name="Normálna 5 7 3 2 4 2 5" xfId="54929"/>
    <cellStyle name="Normálna 5 7 3 2 4 3" xfId="11520"/>
    <cellStyle name="Normálna 5 7 3 2 4 3 2" xfId="45760"/>
    <cellStyle name="Normálna 5 7 3 2 4 4" xfId="23228"/>
    <cellStyle name="Normálna 5 7 3 2 4 4 2" xfId="45761"/>
    <cellStyle name="Normálna 5 7 3 2 4 5" xfId="45762"/>
    <cellStyle name="Normálna 5 7 3 2 4 6" xfId="54930"/>
    <cellStyle name="Normálna 5 7 3 2 5" xfId="4690"/>
    <cellStyle name="Normálna 5 7 3 2 5 2" xfId="12645"/>
    <cellStyle name="Normálna 5 7 3 2 5 2 2" xfId="45763"/>
    <cellStyle name="Normálna 5 7 3 2 5 3" xfId="23230"/>
    <cellStyle name="Normálna 5 7 3 2 5 3 2" xfId="45764"/>
    <cellStyle name="Normálna 5 7 3 2 5 4" xfId="45765"/>
    <cellStyle name="Normálna 5 7 3 2 5 5" xfId="54931"/>
    <cellStyle name="Normálna 5 7 3 2 6" xfId="8688"/>
    <cellStyle name="Normálna 5 7 3 2 6 2" xfId="45766"/>
    <cellStyle name="Normálna 5 7 3 2 7" xfId="23221"/>
    <cellStyle name="Normálna 5 7 3 2 7 2" xfId="45767"/>
    <cellStyle name="Normálna 5 7 3 2 8" xfId="45768"/>
    <cellStyle name="Normálna 5 7 3 2 9" xfId="54932"/>
    <cellStyle name="Normálna 5 7 3 3" xfId="1132"/>
    <cellStyle name="Normálna 5 7 3 3 2" xfId="2934"/>
    <cellStyle name="Normálna 5 7 3 3 2 2" xfId="7460"/>
    <cellStyle name="Normálna 5 7 3 3 2 2 2" xfId="15415"/>
    <cellStyle name="Normálna 5 7 3 3 2 2 2 2" xfId="45769"/>
    <cellStyle name="Normálna 5 7 3 3 2 2 3" xfId="23233"/>
    <cellStyle name="Normálna 5 7 3 3 2 2 3 2" xfId="45770"/>
    <cellStyle name="Normálna 5 7 3 3 2 2 4" xfId="45771"/>
    <cellStyle name="Normálna 5 7 3 3 2 2 5" xfId="54933"/>
    <cellStyle name="Normálna 5 7 3 3 2 3" xfId="10890"/>
    <cellStyle name="Normálna 5 7 3 3 2 3 2" xfId="45772"/>
    <cellStyle name="Normálna 5 7 3 3 2 4" xfId="23232"/>
    <cellStyle name="Normálna 5 7 3 3 2 4 2" xfId="45773"/>
    <cellStyle name="Normálna 5 7 3 3 2 5" xfId="45774"/>
    <cellStyle name="Normálna 5 7 3 3 2 6" xfId="54934"/>
    <cellStyle name="Normálna 5 7 3 3 3" xfId="5884"/>
    <cellStyle name="Normálna 5 7 3 3 3 2" xfId="13839"/>
    <cellStyle name="Normálna 5 7 3 3 3 2 2" xfId="45775"/>
    <cellStyle name="Normálna 5 7 3 3 3 3" xfId="23234"/>
    <cellStyle name="Normálna 5 7 3 3 3 3 2" xfId="45776"/>
    <cellStyle name="Normálna 5 7 3 3 3 4" xfId="45777"/>
    <cellStyle name="Normálna 5 7 3 3 3 5" xfId="54935"/>
    <cellStyle name="Normálna 5 7 3 3 4" xfId="9089"/>
    <cellStyle name="Normálna 5 7 3 3 4 2" xfId="45778"/>
    <cellStyle name="Normálna 5 7 3 3 5" xfId="23231"/>
    <cellStyle name="Normálna 5 7 3 3 5 2" xfId="45779"/>
    <cellStyle name="Normálna 5 7 3 3 6" xfId="45780"/>
    <cellStyle name="Normálna 5 7 3 3 7" xfId="54936"/>
    <cellStyle name="Normálna 5 7 3 4" xfId="1942"/>
    <cellStyle name="Normálna 5 7 3 4 2" xfId="6675"/>
    <cellStyle name="Normálna 5 7 3 4 2 2" xfId="14630"/>
    <cellStyle name="Normálna 5 7 3 4 2 2 2" xfId="45781"/>
    <cellStyle name="Normálna 5 7 3 4 2 3" xfId="23236"/>
    <cellStyle name="Normálna 5 7 3 4 2 3 2" xfId="45782"/>
    <cellStyle name="Normálna 5 7 3 4 2 4" xfId="45783"/>
    <cellStyle name="Normálna 5 7 3 4 2 5" xfId="54937"/>
    <cellStyle name="Normálna 5 7 3 4 3" xfId="9899"/>
    <cellStyle name="Normálna 5 7 3 4 3 2" xfId="45784"/>
    <cellStyle name="Normálna 5 7 3 4 4" xfId="23235"/>
    <cellStyle name="Normálna 5 7 3 4 4 2" xfId="45785"/>
    <cellStyle name="Normálna 5 7 3 4 5" xfId="45786"/>
    <cellStyle name="Normálna 5 7 3 4 6" xfId="54938"/>
    <cellStyle name="Normálna 5 7 3 5" xfId="3794"/>
    <cellStyle name="Normálna 5 7 3 5 2" xfId="5093"/>
    <cellStyle name="Normálna 5 7 3 5 2 2" xfId="13048"/>
    <cellStyle name="Normálna 5 7 3 5 2 2 2" xfId="45787"/>
    <cellStyle name="Normálna 5 7 3 5 2 3" xfId="23238"/>
    <cellStyle name="Normálna 5 7 3 5 2 3 2" xfId="45788"/>
    <cellStyle name="Normálna 5 7 3 5 2 4" xfId="45789"/>
    <cellStyle name="Normálna 5 7 3 5 2 5" xfId="54939"/>
    <cellStyle name="Normálna 5 7 3 5 3" xfId="11749"/>
    <cellStyle name="Normálna 5 7 3 5 3 2" xfId="45790"/>
    <cellStyle name="Normálna 5 7 3 5 4" xfId="23237"/>
    <cellStyle name="Normálna 5 7 3 5 4 2" xfId="45791"/>
    <cellStyle name="Normálna 5 7 3 5 5" xfId="45792"/>
    <cellStyle name="Normálna 5 7 3 5 6" xfId="54940"/>
    <cellStyle name="Normálna 5 7 3 6" xfId="4300"/>
    <cellStyle name="Normálna 5 7 3 6 2" xfId="12255"/>
    <cellStyle name="Normálna 5 7 3 6 2 2" xfId="45793"/>
    <cellStyle name="Normálna 5 7 3 6 3" xfId="23239"/>
    <cellStyle name="Normálna 5 7 3 6 3 2" xfId="45794"/>
    <cellStyle name="Normálna 5 7 3 6 4" xfId="45795"/>
    <cellStyle name="Normálna 5 7 3 6 5" xfId="54941"/>
    <cellStyle name="Normálna 5 7 3 7" xfId="8298"/>
    <cellStyle name="Normálna 5 7 3 7 2" xfId="45796"/>
    <cellStyle name="Normálna 5 7 3 8" xfId="23220"/>
    <cellStyle name="Normálna 5 7 3 8 2" xfId="45797"/>
    <cellStyle name="Normálna 5 7 3 9" xfId="45798"/>
    <cellStyle name="Normálna 5 7 4" xfId="534"/>
    <cellStyle name="Normálna 5 7 4 2" xfId="1329"/>
    <cellStyle name="Normálna 5 7 4 2 2" xfId="3131"/>
    <cellStyle name="Normálna 5 7 4 2 2 2" xfId="7657"/>
    <cellStyle name="Normálna 5 7 4 2 2 2 2" xfId="15612"/>
    <cellStyle name="Normálna 5 7 4 2 2 2 2 2" xfId="45799"/>
    <cellStyle name="Normálna 5 7 4 2 2 2 3" xfId="23243"/>
    <cellStyle name="Normálna 5 7 4 2 2 2 3 2" xfId="45800"/>
    <cellStyle name="Normálna 5 7 4 2 2 2 4" xfId="45801"/>
    <cellStyle name="Normálna 5 7 4 2 2 2 5" xfId="54942"/>
    <cellStyle name="Normálna 5 7 4 2 2 3" xfId="11087"/>
    <cellStyle name="Normálna 5 7 4 2 2 3 2" xfId="45802"/>
    <cellStyle name="Normálna 5 7 4 2 2 4" xfId="23242"/>
    <cellStyle name="Normálna 5 7 4 2 2 4 2" xfId="45803"/>
    <cellStyle name="Normálna 5 7 4 2 2 5" xfId="45804"/>
    <cellStyle name="Normálna 5 7 4 2 2 6" xfId="54943"/>
    <cellStyle name="Normálna 5 7 4 2 3" xfId="6081"/>
    <cellStyle name="Normálna 5 7 4 2 3 2" xfId="14036"/>
    <cellStyle name="Normálna 5 7 4 2 3 2 2" xfId="45805"/>
    <cellStyle name="Normálna 5 7 4 2 3 3" xfId="23244"/>
    <cellStyle name="Normálna 5 7 4 2 3 3 2" xfId="45806"/>
    <cellStyle name="Normálna 5 7 4 2 3 4" xfId="45807"/>
    <cellStyle name="Normálna 5 7 4 2 3 5" xfId="54944"/>
    <cellStyle name="Normálna 5 7 4 2 4" xfId="9286"/>
    <cellStyle name="Normálna 5 7 4 2 4 2" xfId="45808"/>
    <cellStyle name="Normálna 5 7 4 2 5" xfId="23241"/>
    <cellStyle name="Normálna 5 7 4 2 5 2" xfId="45809"/>
    <cellStyle name="Normálna 5 7 4 2 6" xfId="45810"/>
    <cellStyle name="Normálna 5 7 4 2 7" xfId="54945"/>
    <cellStyle name="Normálna 5 7 4 3" xfId="2139"/>
    <cellStyle name="Normálna 5 7 4 3 2" xfId="6872"/>
    <cellStyle name="Normálna 5 7 4 3 2 2" xfId="14827"/>
    <cellStyle name="Normálna 5 7 4 3 2 2 2" xfId="45811"/>
    <cellStyle name="Normálna 5 7 4 3 2 3" xfId="23246"/>
    <cellStyle name="Normálna 5 7 4 3 2 3 2" xfId="45812"/>
    <cellStyle name="Normálna 5 7 4 3 2 4" xfId="45813"/>
    <cellStyle name="Normálna 5 7 4 3 2 5" xfId="54946"/>
    <cellStyle name="Normálna 5 7 4 3 3" xfId="10096"/>
    <cellStyle name="Normálna 5 7 4 3 3 2" xfId="45814"/>
    <cellStyle name="Normálna 5 7 4 3 4" xfId="23245"/>
    <cellStyle name="Normálna 5 7 4 3 4 2" xfId="45815"/>
    <cellStyle name="Normálna 5 7 4 3 5" xfId="45816"/>
    <cellStyle name="Normálna 5 7 4 3 6" xfId="54947"/>
    <cellStyle name="Normálna 5 7 4 4" xfId="3951"/>
    <cellStyle name="Normálna 5 7 4 4 2" xfId="5290"/>
    <cellStyle name="Normálna 5 7 4 4 2 2" xfId="13245"/>
    <cellStyle name="Normálna 5 7 4 4 2 2 2" xfId="45817"/>
    <cellStyle name="Normálna 5 7 4 4 2 3" xfId="23248"/>
    <cellStyle name="Normálna 5 7 4 4 2 3 2" xfId="45818"/>
    <cellStyle name="Normálna 5 7 4 4 2 4" xfId="45819"/>
    <cellStyle name="Normálna 5 7 4 4 2 5" xfId="54948"/>
    <cellStyle name="Normálna 5 7 4 4 3" xfId="11906"/>
    <cellStyle name="Normálna 5 7 4 4 3 2" xfId="45820"/>
    <cellStyle name="Normálna 5 7 4 4 4" xfId="23247"/>
    <cellStyle name="Normálna 5 7 4 4 4 2" xfId="45821"/>
    <cellStyle name="Normálna 5 7 4 4 5" xfId="45822"/>
    <cellStyle name="Normálna 5 7 4 4 6" xfId="54949"/>
    <cellStyle name="Normálna 5 7 4 5" xfId="4497"/>
    <cellStyle name="Normálna 5 7 4 5 2" xfId="12452"/>
    <cellStyle name="Normálna 5 7 4 5 2 2" xfId="45823"/>
    <cellStyle name="Normálna 5 7 4 5 3" xfId="23249"/>
    <cellStyle name="Normálna 5 7 4 5 3 2" xfId="45824"/>
    <cellStyle name="Normálna 5 7 4 5 4" xfId="45825"/>
    <cellStyle name="Normálna 5 7 4 5 5" xfId="54950"/>
    <cellStyle name="Normálna 5 7 4 6" xfId="8495"/>
    <cellStyle name="Normálna 5 7 4 6 2" xfId="45826"/>
    <cellStyle name="Normálna 5 7 4 7" xfId="23240"/>
    <cellStyle name="Normálna 5 7 4 7 2" xfId="45827"/>
    <cellStyle name="Normálna 5 7 4 8" xfId="45828"/>
    <cellStyle name="Normálna 5 7 4 9" xfId="54951"/>
    <cellStyle name="Normálna 5 7 5" xfId="939"/>
    <cellStyle name="Normálna 5 7 5 2" xfId="2741"/>
    <cellStyle name="Normálna 5 7 5 2 2" xfId="7267"/>
    <cellStyle name="Normálna 5 7 5 2 2 2" xfId="15222"/>
    <cellStyle name="Normálna 5 7 5 2 2 2 2" xfId="45829"/>
    <cellStyle name="Normálna 5 7 5 2 2 3" xfId="23252"/>
    <cellStyle name="Normálna 5 7 5 2 2 3 2" xfId="45830"/>
    <cellStyle name="Normálna 5 7 5 2 2 4" xfId="45831"/>
    <cellStyle name="Normálna 5 7 5 2 2 5" xfId="54952"/>
    <cellStyle name="Normálna 5 7 5 2 3" xfId="10697"/>
    <cellStyle name="Normálna 5 7 5 2 3 2" xfId="45832"/>
    <cellStyle name="Normálna 5 7 5 2 4" xfId="23251"/>
    <cellStyle name="Normálna 5 7 5 2 4 2" xfId="45833"/>
    <cellStyle name="Normálna 5 7 5 2 5" xfId="45834"/>
    <cellStyle name="Normálna 5 7 5 2 6" xfId="54953"/>
    <cellStyle name="Normálna 5 7 5 3" xfId="5691"/>
    <cellStyle name="Normálna 5 7 5 3 2" xfId="13646"/>
    <cellStyle name="Normálna 5 7 5 3 2 2" xfId="45835"/>
    <cellStyle name="Normálna 5 7 5 3 3" xfId="23253"/>
    <cellStyle name="Normálna 5 7 5 3 3 2" xfId="45836"/>
    <cellStyle name="Normálna 5 7 5 3 4" xfId="45837"/>
    <cellStyle name="Normálna 5 7 5 3 5" xfId="54954"/>
    <cellStyle name="Normálna 5 7 5 4" xfId="8896"/>
    <cellStyle name="Normálna 5 7 5 4 2" xfId="45838"/>
    <cellStyle name="Normálna 5 7 5 5" xfId="23250"/>
    <cellStyle name="Normálna 5 7 5 5 2" xfId="45839"/>
    <cellStyle name="Normálna 5 7 5 6" xfId="45840"/>
    <cellStyle name="Normálna 5 7 5 7" xfId="54955"/>
    <cellStyle name="Normálna 5 7 6" xfId="1748"/>
    <cellStyle name="Normálna 5 7 6 2" xfId="6482"/>
    <cellStyle name="Normálna 5 7 6 2 2" xfId="14437"/>
    <cellStyle name="Normálna 5 7 6 2 2 2" xfId="45841"/>
    <cellStyle name="Normálna 5 7 6 2 3" xfId="23255"/>
    <cellStyle name="Normálna 5 7 6 2 3 2" xfId="45842"/>
    <cellStyle name="Normálna 5 7 6 2 4" xfId="45843"/>
    <cellStyle name="Normálna 5 7 6 2 5" xfId="54956"/>
    <cellStyle name="Normálna 5 7 6 3" xfId="9705"/>
    <cellStyle name="Normálna 5 7 6 3 2" xfId="45844"/>
    <cellStyle name="Normálna 5 7 6 4" xfId="23254"/>
    <cellStyle name="Normálna 5 7 6 4 2" xfId="45845"/>
    <cellStyle name="Normálna 5 7 6 5" xfId="45846"/>
    <cellStyle name="Normálna 5 7 6 6" xfId="54957"/>
    <cellStyle name="Normálna 5 7 7" xfId="3686"/>
    <cellStyle name="Normálna 5 7 7 2" xfId="4900"/>
    <cellStyle name="Normálna 5 7 7 2 2" xfId="12855"/>
    <cellStyle name="Normálna 5 7 7 2 2 2" xfId="45847"/>
    <cellStyle name="Normálna 5 7 7 2 3" xfId="23257"/>
    <cellStyle name="Normálna 5 7 7 2 3 2" xfId="45848"/>
    <cellStyle name="Normálna 5 7 7 2 4" xfId="45849"/>
    <cellStyle name="Normálna 5 7 7 2 5" xfId="54958"/>
    <cellStyle name="Normálna 5 7 7 3" xfId="11641"/>
    <cellStyle name="Normálna 5 7 7 3 2" xfId="45850"/>
    <cellStyle name="Normálna 5 7 7 4" xfId="23256"/>
    <cellStyle name="Normálna 5 7 7 4 2" xfId="45851"/>
    <cellStyle name="Normálna 5 7 7 5" xfId="45852"/>
    <cellStyle name="Normálna 5 7 7 6" xfId="54959"/>
    <cellStyle name="Normálna 5 7 8" xfId="4107"/>
    <cellStyle name="Normálna 5 7 8 2" xfId="12062"/>
    <cellStyle name="Normálna 5 7 8 2 2" xfId="45853"/>
    <cellStyle name="Normálna 5 7 8 3" xfId="23258"/>
    <cellStyle name="Normálna 5 7 8 3 2" xfId="45854"/>
    <cellStyle name="Normálna 5 7 8 4" xfId="45855"/>
    <cellStyle name="Normálna 5 7 8 5" xfId="54960"/>
    <cellStyle name="Normálna 5 7 9" xfId="8105"/>
    <cellStyle name="Normálna 5 7 9 2" xfId="45856"/>
    <cellStyle name="Normálna 5 8" xfId="151"/>
    <cellStyle name="Normálna 5 8 10" xfId="23259"/>
    <cellStyle name="Normálna 5 8 10 2" xfId="45857"/>
    <cellStyle name="Normálna 5 8 11" xfId="45858"/>
    <cellStyle name="Normálna 5 8 12" xfId="54961"/>
    <cellStyle name="Normálna 5 8 2" xfId="252"/>
    <cellStyle name="Normálna 5 8 2 10" xfId="45859"/>
    <cellStyle name="Normálna 5 8 2 11" xfId="54962"/>
    <cellStyle name="Normálna 5 8 2 2" xfId="451"/>
    <cellStyle name="Normálna 5 8 2 2 10" xfId="54963"/>
    <cellStyle name="Normálna 5 8 2 2 2" xfId="843"/>
    <cellStyle name="Normálna 5 8 2 2 2 2" xfId="1638"/>
    <cellStyle name="Normálna 5 8 2 2 2 2 2" xfId="3440"/>
    <cellStyle name="Normálna 5 8 2 2 2 2 2 2" xfId="7966"/>
    <cellStyle name="Normálna 5 8 2 2 2 2 2 2 2" xfId="15921"/>
    <cellStyle name="Normálna 5 8 2 2 2 2 2 2 2 2" xfId="45860"/>
    <cellStyle name="Normálna 5 8 2 2 2 2 2 2 3" xfId="23265"/>
    <cellStyle name="Normálna 5 8 2 2 2 2 2 2 3 2" xfId="45861"/>
    <cellStyle name="Normálna 5 8 2 2 2 2 2 2 4" xfId="45862"/>
    <cellStyle name="Normálna 5 8 2 2 2 2 2 2 5" xfId="54964"/>
    <cellStyle name="Normálna 5 8 2 2 2 2 2 3" xfId="11396"/>
    <cellStyle name="Normálna 5 8 2 2 2 2 2 3 2" xfId="45863"/>
    <cellStyle name="Normálna 5 8 2 2 2 2 2 4" xfId="23264"/>
    <cellStyle name="Normálna 5 8 2 2 2 2 2 4 2" xfId="45864"/>
    <cellStyle name="Normálna 5 8 2 2 2 2 2 5" xfId="45865"/>
    <cellStyle name="Normálna 5 8 2 2 2 2 2 6" xfId="54965"/>
    <cellStyle name="Normálna 5 8 2 2 2 2 3" xfId="6390"/>
    <cellStyle name="Normálna 5 8 2 2 2 2 3 2" xfId="14345"/>
    <cellStyle name="Normálna 5 8 2 2 2 2 3 2 2" xfId="45866"/>
    <cellStyle name="Normálna 5 8 2 2 2 2 3 3" xfId="23266"/>
    <cellStyle name="Normálna 5 8 2 2 2 2 3 3 2" xfId="45867"/>
    <cellStyle name="Normálna 5 8 2 2 2 2 3 4" xfId="45868"/>
    <cellStyle name="Normálna 5 8 2 2 2 2 3 5" xfId="54966"/>
    <cellStyle name="Normálna 5 8 2 2 2 2 4" xfId="9595"/>
    <cellStyle name="Normálna 5 8 2 2 2 2 4 2" xfId="45869"/>
    <cellStyle name="Normálna 5 8 2 2 2 2 5" xfId="23263"/>
    <cellStyle name="Normálna 5 8 2 2 2 2 5 2" xfId="45870"/>
    <cellStyle name="Normálna 5 8 2 2 2 2 6" xfId="45871"/>
    <cellStyle name="Normálna 5 8 2 2 2 2 7" xfId="54967"/>
    <cellStyle name="Normálna 5 8 2 2 2 3" xfId="2448"/>
    <cellStyle name="Normálna 5 8 2 2 2 3 2" xfId="7181"/>
    <cellStyle name="Normálna 5 8 2 2 2 3 2 2" xfId="15136"/>
    <cellStyle name="Normálna 5 8 2 2 2 3 2 2 2" xfId="45872"/>
    <cellStyle name="Normálna 5 8 2 2 2 3 2 3" xfId="23268"/>
    <cellStyle name="Normálna 5 8 2 2 2 3 2 3 2" xfId="45873"/>
    <cellStyle name="Normálna 5 8 2 2 2 3 2 4" xfId="45874"/>
    <cellStyle name="Normálna 5 8 2 2 2 3 2 5" xfId="54968"/>
    <cellStyle name="Normálna 5 8 2 2 2 3 3" xfId="10405"/>
    <cellStyle name="Normálna 5 8 2 2 2 3 3 2" xfId="45875"/>
    <cellStyle name="Normálna 5 8 2 2 2 3 4" xfId="23267"/>
    <cellStyle name="Normálna 5 8 2 2 2 3 4 2" xfId="45876"/>
    <cellStyle name="Normálna 5 8 2 2 2 3 5" xfId="45877"/>
    <cellStyle name="Normálna 5 8 2 2 2 3 6" xfId="54969"/>
    <cellStyle name="Normálna 5 8 2 2 2 4" xfId="2642"/>
    <cellStyle name="Normálna 5 8 2 2 2 4 2" xfId="5599"/>
    <cellStyle name="Normálna 5 8 2 2 2 4 2 2" xfId="13554"/>
    <cellStyle name="Normálna 5 8 2 2 2 4 2 2 2" xfId="45878"/>
    <cellStyle name="Normálna 5 8 2 2 2 4 2 3" xfId="23270"/>
    <cellStyle name="Normálna 5 8 2 2 2 4 2 3 2" xfId="45879"/>
    <cellStyle name="Normálna 5 8 2 2 2 4 2 4" xfId="45880"/>
    <cellStyle name="Normálna 5 8 2 2 2 4 2 5" xfId="54970"/>
    <cellStyle name="Normálna 5 8 2 2 2 4 3" xfId="10599"/>
    <cellStyle name="Normálna 5 8 2 2 2 4 3 2" xfId="45881"/>
    <cellStyle name="Normálna 5 8 2 2 2 4 4" xfId="23269"/>
    <cellStyle name="Normálna 5 8 2 2 2 4 4 2" xfId="45882"/>
    <cellStyle name="Normálna 5 8 2 2 2 4 5" xfId="45883"/>
    <cellStyle name="Normálna 5 8 2 2 2 4 6" xfId="54971"/>
    <cellStyle name="Normálna 5 8 2 2 2 5" xfId="4806"/>
    <cellStyle name="Normálna 5 8 2 2 2 5 2" xfId="12761"/>
    <cellStyle name="Normálna 5 8 2 2 2 5 2 2" xfId="45884"/>
    <cellStyle name="Normálna 5 8 2 2 2 5 3" xfId="23271"/>
    <cellStyle name="Normálna 5 8 2 2 2 5 3 2" xfId="45885"/>
    <cellStyle name="Normálna 5 8 2 2 2 5 4" xfId="45886"/>
    <cellStyle name="Normálna 5 8 2 2 2 5 5" xfId="54972"/>
    <cellStyle name="Normálna 5 8 2 2 2 6" xfId="8804"/>
    <cellStyle name="Normálna 5 8 2 2 2 6 2" xfId="45887"/>
    <cellStyle name="Normálna 5 8 2 2 2 7" xfId="23262"/>
    <cellStyle name="Normálna 5 8 2 2 2 7 2" xfId="45888"/>
    <cellStyle name="Normálna 5 8 2 2 2 8" xfId="45889"/>
    <cellStyle name="Normálna 5 8 2 2 2 9" xfId="54973"/>
    <cellStyle name="Normálna 5 8 2 2 3" xfId="1248"/>
    <cellStyle name="Normálna 5 8 2 2 3 2" xfId="3050"/>
    <cellStyle name="Normálna 5 8 2 2 3 2 2" xfId="7576"/>
    <cellStyle name="Normálna 5 8 2 2 3 2 2 2" xfId="15531"/>
    <cellStyle name="Normálna 5 8 2 2 3 2 2 2 2" xfId="45890"/>
    <cellStyle name="Normálna 5 8 2 2 3 2 2 3" xfId="23274"/>
    <cellStyle name="Normálna 5 8 2 2 3 2 2 3 2" xfId="45891"/>
    <cellStyle name="Normálna 5 8 2 2 3 2 2 4" xfId="45892"/>
    <cellStyle name="Normálna 5 8 2 2 3 2 2 5" xfId="54974"/>
    <cellStyle name="Normálna 5 8 2 2 3 2 3" xfId="11006"/>
    <cellStyle name="Normálna 5 8 2 2 3 2 3 2" xfId="45893"/>
    <cellStyle name="Normálna 5 8 2 2 3 2 4" xfId="23273"/>
    <cellStyle name="Normálna 5 8 2 2 3 2 4 2" xfId="45894"/>
    <cellStyle name="Normálna 5 8 2 2 3 2 5" xfId="45895"/>
    <cellStyle name="Normálna 5 8 2 2 3 2 6" xfId="54975"/>
    <cellStyle name="Normálna 5 8 2 2 3 3" xfId="6000"/>
    <cellStyle name="Normálna 5 8 2 2 3 3 2" xfId="13955"/>
    <cellStyle name="Normálna 5 8 2 2 3 3 2 2" xfId="45896"/>
    <cellStyle name="Normálna 5 8 2 2 3 3 3" xfId="23275"/>
    <cellStyle name="Normálna 5 8 2 2 3 3 3 2" xfId="45897"/>
    <cellStyle name="Normálna 5 8 2 2 3 3 4" xfId="45898"/>
    <cellStyle name="Normálna 5 8 2 2 3 3 5" xfId="54976"/>
    <cellStyle name="Normálna 5 8 2 2 3 4" xfId="9205"/>
    <cellStyle name="Normálna 5 8 2 2 3 4 2" xfId="45899"/>
    <cellStyle name="Normálna 5 8 2 2 3 5" xfId="23272"/>
    <cellStyle name="Normálna 5 8 2 2 3 5 2" xfId="45900"/>
    <cellStyle name="Normálna 5 8 2 2 3 6" xfId="45901"/>
    <cellStyle name="Normálna 5 8 2 2 3 7" xfId="54977"/>
    <cellStyle name="Normálna 5 8 2 2 4" xfId="2058"/>
    <cellStyle name="Normálna 5 8 2 2 4 2" xfId="6791"/>
    <cellStyle name="Normálna 5 8 2 2 4 2 2" xfId="14746"/>
    <cellStyle name="Normálna 5 8 2 2 4 2 2 2" xfId="45902"/>
    <cellStyle name="Normálna 5 8 2 2 4 2 3" xfId="23277"/>
    <cellStyle name="Normálna 5 8 2 2 4 2 3 2" xfId="45903"/>
    <cellStyle name="Normálna 5 8 2 2 4 2 4" xfId="45904"/>
    <cellStyle name="Normálna 5 8 2 2 4 2 5" xfId="54978"/>
    <cellStyle name="Normálna 5 8 2 2 4 3" xfId="10015"/>
    <cellStyle name="Normálna 5 8 2 2 4 3 2" xfId="45905"/>
    <cellStyle name="Normálna 5 8 2 2 4 4" xfId="23276"/>
    <cellStyle name="Normálna 5 8 2 2 4 4 2" xfId="45906"/>
    <cellStyle name="Normálna 5 8 2 2 4 5" xfId="45907"/>
    <cellStyle name="Normálna 5 8 2 2 4 6" xfId="54979"/>
    <cellStyle name="Normálna 5 8 2 2 5" xfId="3987"/>
    <cellStyle name="Normálna 5 8 2 2 5 2" xfId="5209"/>
    <cellStyle name="Normálna 5 8 2 2 5 2 2" xfId="13164"/>
    <cellStyle name="Normálna 5 8 2 2 5 2 2 2" xfId="45908"/>
    <cellStyle name="Normálna 5 8 2 2 5 2 3" xfId="23279"/>
    <cellStyle name="Normálna 5 8 2 2 5 2 3 2" xfId="45909"/>
    <cellStyle name="Normálna 5 8 2 2 5 2 4" xfId="45910"/>
    <cellStyle name="Normálna 5 8 2 2 5 2 5" xfId="54980"/>
    <cellStyle name="Normálna 5 8 2 2 5 3" xfId="11942"/>
    <cellStyle name="Normálna 5 8 2 2 5 3 2" xfId="45911"/>
    <cellStyle name="Normálna 5 8 2 2 5 4" xfId="23278"/>
    <cellStyle name="Normálna 5 8 2 2 5 4 2" xfId="45912"/>
    <cellStyle name="Normálna 5 8 2 2 5 5" xfId="45913"/>
    <cellStyle name="Normálna 5 8 2 2 5 6" xfId="54981"/>
    <cellStyle name="Normálna 5 8 2 2 6" xfId="4416"/>
    <cellStyle name="Normálna 5 8 2 2 6 2" xfId="12371"/>
    <cellStyle name="Normálna 5 8 2 2 6 2 2" xfId="45914"/>
    <cellStyle name="Normálna 5 8 2 2 6 3" xfId="23280"/>
    <cellStyle name="Normálna 5 8 2 2 6 3 2" xfId="45915"/>
    <cellStyle name="Normálna 5 8 2 2 6 4" xfId="45916"/>
    <cellStyle name="Normálna 5 8 2 2 6 5" xfId="54982"/>
    <cellStyle name="Normálna 5 8 2 2 7" xfId="8414"/>
    <cellStyle name="Normálna 5 8 2 2 7 2" xfId="45917"/>
    <cellStyle name="Normálna 5 8 2 2 8" xfId="23261"/>
    <cellStyle name="Normálna 5 8 2 2 8 2" xfId="45918"/>
    <cellStyle name="Normálna 5 8 2 2 9" xfId="45919"/>
    <cellStyle name="Normálna 5 8 2 3" xfId="650"/>
    <cellStyle name="Normálna 5 8 2 3 2" xfId="1445"/>
    <cellStyle name="Normálna 5 8 2 3 2 2" xfId="3247"/>
    <cellStyle name="Normálna 5 8 2 3 2 2 2" xfId="7773"/>
    <cellStyle name="Normálna 5 8 2 3 2 2 2 2" xfId="15728"/>
    <cellStyle name="Normálna 5 8 2 3 2 2 2 2 2" xfId="45920"/>
    <cellStyle name="Normálna 5 8 2 3 2 2 2 3" xfId="23284"/>
    <cellStyle name="Normálna 5 8 2 3 2 2 2 3 2" xfId="45921"/>
    <cellStyle name="Normálna 5 8 2 3 2 2 2 4" xfId="45922"/>
    <cellStyle name="Normálna 5 8 2 3 2 2 2 5" xfId="54983"/>
    <cellStyle name="Normálna 5 8 2 3 2 2 3" xfId="11203"/>
    <cellStyle name="Normálna 5 8 2 3 2 2 3 2" xfId="45923"/>
    <cellStyle name="Normálna 5 8 2 3 2 2 4" xfId="23283"/>
    <cellStyle name="Normálna 5 8 2 3 2 2 4 2" xfId="45924"/>
    <cellStyle name="Normálna 5 8 2 3 2 2 5" xfId="45925"/>
    <cellStyle name="Normálna 5 8 2 3 2 2 6" xfId="54984"/>
    <cellStyle name="Normálna 5 8 2 3 2 3" xfId="6197"/>
    <cellStyle name="Normálna 5 8 2 3 2 3 2" xfId="14152"/>
    <cellStyle name="Normálna 5 8 2 3 2 3 2 2" xfId="45926"/>
    <cellStyle name="Normálna 5 8 2 3 2 3 3" xfId="23285"/>
    <cellStyle name="Normálna 5 8 2 3 2 3 3 2" xfId="45927"/>
    <cellStyle name="Normálna 5 8 2 3 2 3 4" xfId="45928"/>
    <cellStyle name="Normálna 5 8 2 3 2 3 5" xfId="54985"/>
    <cellStyle name="Normálna 5 8 2 3 2 4" xfId="9402"/>
    <cellStyle name="Normálna 5 8 2 3 2 4 2" xfId="45929"/>
    <cellStyle name="Normálna 5 8 2 3 2 5" xfId="23282"/>
    <cellStyle name="Normálna 5 8 2 3 2 5 2" xfId="45930"/>
    <cellStyle name="Normálna 5 8 2 3 2 6" xfId="45931"/>
    <cellStyle name="Normálna 5 8 2 3 2 7" xfId="54986"/>
    <cellStyle name="Normálna 5 8 2 3 3" xfId="2255"/>
    <cellStyle name="Normálna 5 8 2 3 3 2" xfId="6988"/>
    <cellStyle name="Normálna 5 8 2 3 3 2 2" xfId="14943"/>
    <cellStyle name="Normálna 5 8 2 3 3 2 2 2" xfId="45932"/>
    <cellStyle name="Normálna 5 8 2 3 3 2 3" xfId="23287"/>
    <cellStyle name="Normálna 5 8 2 3 3 2 3 2" xfId="45933"/>
    <cellStyle name="Normálna 5 8 2 3 3 2 4" xfId="45934"/>
    <cellStyle name="Normálna 5 8 2 3 3 2 5" xfId="54987"/>
    <cellStyle name="Normálna 5 8 2 3 3 3" xfId="10212"/>
    <cellStyle name="Normálna 5 8 2 3 3 3 2" xfId="45935"/>
    <cellStyle name="Normálna 5 8 2 3 3 4" xfId="23286"/>
    <cellStyle name="Normálna 5 8 2 3 3 4 2" xfId="45936"/>
    <cellStyle name="Normálna 5 8 2 3 3 5" xfId="45937"/>
    <cellStyle name="Normálna 5 8 2 3 3 6" xfId="54988"/>
    <cellStyle name="Normálna 5 8 2 3 4" xfId="3835"/>
    <cellStyle name="Normálna 5 8 2 3 4 2" xfId="5406"/>
    <cellStyle name="Normálna 5 8 2 3 4 2 2" xfId="13361"/>
    <cellStyle name="Normálna 5 8 2 3 4 2 2 2" xfId="45938"/>
    <cellStyle name="Normálna 5 8 2 3 4 2 3" xfId="23289"/>
    <cellStyle name="Normálna 5 8 2 3 4 2 3 2" xfId="45939"/>
    <cellStyle name="Normálna 5 8 2 3 4 2 4" xfId="45940"/>
    <cellStyle name="Normálna 5 8 2 3 4 2 5" xfId="54989"/>
    <cellStyle name="Normálna 5 8 2 3 4 3" xfId="11790"/>
    <cellStyle name="Normálna 5 8 2 3 4 3 2" xfId="45941"/>
    <cellStyle name="Normálna 5 8 2 3 4 4" xfId="23288"/>
    <cellStyle name="Normálna 5 8 2 3 4 4 2" xfId="45942"/>
    <cellStyle name="Normálna 5 8 2 3 4 5" xfId="45943"/>
    <cellStyle name="Normálna 5 8 2 3 4 6" xfId="54990"/>
    <cellStyle name="Normálna 5 8 2 3 5" xfId="4613"/>
    <cellStyle name="Normálna 5 8 2 3 5 2" xfId="12568"/>
    <cellStyle name="Normálna 5 8 2 3 5 2 2" xfId="45944"/>
    <cellStyle name="Normálna 5 8 2 3 5 3" xfId="23290"/>
    <cellStyle name="Normálna 5 8 2 3 5 3 2" xfId="45945"/>
    <cellStyle name="Normálna 5 8 2 3 5 4" xfId="45946"/>
    <cellStyle name="Normálna 5 8 2 3 5 5" xfId="54991"/>
    <cellStyle name="Normálna 5 8 2 3 6" xfId="8611"/>
    <cellStyle name="Normálna 5 8 2 3 6 2" xfId="45947"/>
    <cellStyle name="Normálna 5 8 2 3 7" xfId="23281"/>
    <cellStyle name="Normálna 5 8 2 3 7 2" xfId="45948"/>
    <cellStyle name="Normálna 5 8 2 3 8" xfId="45949"/>
    <cellStyle name="Normálna 5 8 2 3 9" xfId="54992"/>
    <cellStyle name="Normálna 5 8 2 4" xfId="1055"/>
    <cellStyle name="Normálna 5 8 2 4 2" xfId="2857"/>
    <cellStyle name="Normálna 5 8 2 4 2 2" xfId="7383"/>
    <cellStyle name="Normálna 5 8 2 4 2 2 2" xfId="15338"/>
    <cellStyle name="Normálna 5 8 2 4 2 2 2 2" xfId="45950"/>
    <cellStyle name="Normálna 5 8 2 4 2 2 3" xfId="23293"/>
    <cellStyle name="Normálna 5 8 2 4 2 2 3 2" xfId="45951"/>
    <cellStyle name="Normálna 5 8 2 4 2 2 4" xfId="45952"/>
    <cellStyle name="Normálna 5 8 2 4 2 2 5" xfId="54993"/>
    <cellStyle name="Normálna 5 8 2 4 2 3" xfId="10813"/>
    <cellStyle name="Normálna 5 8 2 4 2 3 2" xfId="45953"/>
    <cellStyle name="Normálna 5 8 2 4 2 4" xfId="23292"/>
    <cellStyle name="Normálna 5 8 2 4 2 4 2" xfId="45954"/>
    <cellStyle name="Normálna 5 8 2 4 2 5" xfId="45955"/>
    <cellStyle name="Normálna 5 8 2 4 2 6" xfId="54994"/>
    <cellStyle name="Normálna 5 8 2 4 3" xfId="5807"/>
    <cellStyle name="Normálna 5 8 2 4 3 2" xfId="13762"/>
    <cellStyle name="Normálna 5 8 2 4 3 2 2" xfId="45956"/>
    <cellStyle name="Normálna 5 8 2 4 3 3" xfId="23294"/>
    <cellStyle name="Normálna 5 8 2 4 3 3 2" xfId="45957"/>
    <cellStyle name="Normálna 5 8 2 4 3 4" xfId="45958"/>
    <cellStyle name="Normálna 5 8 2 4 3 5" xfId="54995"/>
    <cellStyle name="Normálna 5 8 2 4 4" xfId="9012"/>
    <cellStyle name="Normálna 5 8 2 4 4 2" xfId="45959"/>
    <cellStyle name="Normálna 5 8 2 4 5" xfId="23291"/>
    <cellStyle name="Normálna 5 8 2 4 5 2" xfId="45960"/>
    <cellStyle name="Normálna 5 8 2 4 6" xfId="45961"/>
    <cellStyle name="Normálna 5 8 2 4 7" xfId="54996"/>
    <cellStyle name="Normálna 5 8 2 5" xfId="1865"/>
    <cellStyle name="Normálna 5 8 2 5 2" xfId="6598"/>
    <cellStyle name="Normálna 5 8 2 5 2 2" xfId="14553"/>
    <cellStyle name="Normálna 5 8 2 5 2 2 2" xfId="45962"/>
    <cellStyle name="Normálna 5 8 2 5 2 3" xfId="23296"/>
    <cellStyle name="Normálna 5 8 2 5 2 3 2" xfId="45963"/>
    <cellStyle name="Normálna 5 8 2 5 2 4" xfId="45964"/>
    <cellStyle name="Normálna 5 8 2 5 2 5" xfId="54997"/>
    <cellStyle name="Normálna 5 8 2 5 3" xfId="9822"/>
    <cellStyle name="Normálna 5 8 2 5 3 2" xfId="45965"/>
    <cellStyle name="Normálna 5 8 2 5 4" xfId="23295"/>
    <cellStyle name="Normálna 5 8 2 5 4 2" xfId="45966"/>
    <cellStyle name="Normálna 5 8 2 5 5" xfId="45967"/>
    <cellStyle name="Normálna 5 8 2 5 6" xfId="54998"/>
    <cellStyle name="Normálna 5 8 2 6" xfId="3759"/>
    <cellStyle name="Normálna 5 8 2 6 2" xfId="5016"/>
    <cellStyle name="Normálna 5 8 2 6 2 2" xfId="12971"/>
    <cellStyle name="Normálna 5 8 2 6 2 2 2" xfId="45968"/>
    <cellStyle name="Normálna 5 8 2 6 2 3" xfId="23298"/>
    <cellStyle name="Normálna 5 8 2 6 2 3 2" xfId="45969"/>
    <cellStyle name="Normálna 5 8 2 6 2 4" xfId="45970"/>
    <cellStyle name="Normálna 5 8 2 6 2 5" xfId="54999"/>
    <cellStyle name="Normálna 5 8 2 6 3" xfId="11714"/>
    <cellStyle name="Normálna 5 8 2 6 3 2" xfId="45971"/>
    <cellStyle name="Normálna 5 8 2 6 4" xfId="23297"/>
    <cellStyle name="Normálna 5 8 2 6 4 2" xfId="45972"/>
    <cellStyle name="Normálna 5 8 2 6 5" xfId="45973"/>
    <cellStyle name="Normálna 5 8 2 6 6" xfId="55000"/>
    <cellStyle name="Normálna 5 8 2 7" xfId="4223"/>
    <cellStyle name="Normálna 5 8 2 7 2" xfId="12178"/>
    <cellStyle name="Normálna 5 8 2 7 2 2" xfId="45974"/>
    <cellStyle name="Normálna 5 8 2 7 3" xfId="23299"/>
    <cellStyle name="Normálna 5 8 2 7 3 2" xfId="45975"/>
    <cellStyle name="Normálna 5 8 2 7 4" xfId="45976"/>
    <cellStyle name="Normálna 5 8 2 7 5" xfId="55001"/>
    <cellStyle name="Normálna 5 8 2 8" xfId="8221"/>
    <cellStyle name="Normálna 5 8 2 8 2" xfId="45977"/>
    <cellStyle name="Normálna 5 8 2 9" xfId="23260"/>
    <cellStyle name="Normálna 5 8 2 9 2" xfId="45978"/>
    <cellStyle name="Normálna 5 8 3" xfId="354"/>
    <cellStyle name="Normálna 5 8 3 10" xfId="55002"/>
    <cellStyle name="Normálna 5 8 3 2" xfId="746"/>
    <cellStyle name="Normálna 5 8 3 2 2" xfId="1541"/>
    <cellStyle name="Normálna 5 8 3 2 2 2" xfId="3343"/>
    <cellStyle name="Normálna 5 8 3 2 2 2 2" xfId="7869"/>
    <cellStyle name="Normálna 5 8 3 2 2 2 2 2" xfId="15824"/>
    <cellStyle name="Normálna 5 8 3 2 2 2 2 2 2" xfId="45979"/>
    <cellStyle name="Normálna 5 8 3 2 2 2 2 3" xfId="23304"/>
    <cellStyle name="Normálna 5 8 3 2 2 2 2 3 2" xfId="45980"/>
    <cellStyle name="Normálna 5 8 3 2 2 2 2 4" xfId="45981"/>
    <cellStyle name="Normálna 5 8 3 2 2 2 2 5" xfId="55003"/>
    <cellStyle name="Normálna 5 8 3 2 2 2 3" xfId="11299"/>
    <cellStyle name="Normálna 5 8 3 2 2 2 3 2" xfId="45982"/>
    <cellStyle name="Normálna 5 8 3 2 2 2 4" xfId="23303"/>
    <cellStyle name="Normálna 5 8 3 2 2 2 4 2" xfId="45983"/>
    <cellStyle name="Normálna 5 8 3 2 2 2 5" xfId="45984"/>
    <cellStyle name="Normálna 5 8 3 2 2 2 6" xfId="55004"/>
    <cellStyle name="Normálna 5 8 3 2 2 3" xfId="6293"/>
    <cellStyle name="Normálna 5 8 3 2 2 3 2" xfId="14248"/>
    <cellStyle name="Normálna 5 8 3 2 2 3 2 2" xfId="45985"/>
    <cellStyle name="Normálna 5 8 3 2 2 3 3" xfId="23305"/>
    <cellStyle name="Normálna 5 8 3 2 2 3 3 2" xfId="45986"/>
    <cellStyle name="Normálna 5 8 3 2 2 3 4" xfId="45987"/>
    <cellStyle name="Normálna 5 8 3 2 2 3 5" xfId="55005"/>
    <cellStyle name="Normálna 5 8 3 2 2 4" xfId="9498"/>
    <cellStyle name="Normálna 5 8 3 2 2 4 2" xfId="45988"/>
    <cellStyle name="Normálna 5 8 3 2 2 5" xfId="23302"/>
    <cellStyle name="Normálna 5 8 3 2 2 5 2" xfId="45989"/>
    <cellStyle name="Normálna 5 8 3 2 2 6" xfId="45990"/>
    <cellStyle name="Normálna 5 8 3 2 2 7" xfId="55006"/>
    <cellStyle name="Normálna 5 8 3 2 3" xfId="2351"/>
    <cellStyle name="Normálna 5 8 3 2 3 2" xfId="7084"/>
    <cellStyle name="Normálna 5 8 3 2 3 2 2" xfId="15039"/>
    <cellStyle name="Normálna 5 8 3 2 3 2 2 2" xfId="45991"/>
    <cellStyle name="Normálna 5 8 3 2 3 2 3" xfId="23307"/>
    <cellStyle name="Normálna 5 8 3 2 3 2 3 2" xfId="45992"/>
    <cellStyle name="Normálna 5 8 3 2 3 2 4" xfId="45993"/>
    <cellStyle name="Normálna 5 8 3 2 3 2 5" xfId="55007"/>
    <cellStyle name="Normálna 5 8 3 2 3 3" xfId="10308"/>
    <cellStyle name="Normálna 5 8 3 2 3 3 2" xfId="45994"/>
    <cellStyle name="Normálna 5 8 3 2 3 4" xfId="23306"/>
    <cellStyle name="Normálna 5 8 3 2 3 4 2" xfId="45995"/>
    <cellStyle name="Normálna 5 8 3 2 3 5" xfId="45996"/>
    <cellStyle name="Normálna 5 8 3 2 3 6" xfId="55008"/>
    <cellStyle name="Normálna 5 8 3 2 4" xfId="3832"/>
    <cellStyle name="Normálna 5 8 3 2 4 2" xfId="5502"/>
    <cellStyle name="Normálna 5 8 3 2 4 2 2" xfId="13457"/>
    <cellStyle name="Normálna 5 8 3 2 4 2 2 2" xfId="45997"/>
    <cellStyle name="Normálna 5 8 3 2 4 2 3" xfId="23309"/>
    <cellStyle name="Normálna 5 8 3 2 4 2 3 2" xfId="45998"/>
    <cellStyle name="Normálna 5 8 3 2 4 2 4" xfId="45999"/>
    <cellStyle name="Normálna 5 8 3 2 4 2 5" xfId="55009"/>
    <cellStyle name="Normálna 5 8 3 2 4 3" xfId="11787"/>
    <cellStyle name="Normálna 5 8 3 2 4 3 2" xfId="46000"/>
    <cellStyle name="Normálna 5 8 3 2 4 4" xfId="23308"/>
    <cellStyle name="Normálna 5 8 3 2 4 4 2" xfId="46001"/>
    <cellStyle name="Normálna 5 8 3 2 4 5" xfId="46002"/>
    <cellStyle name="Normálna 5 8 3 2 4 6" xfId="55010"/>
    <cellStyle name="Normálna 5 8 3 2 5" xfId="4709"/>
    <cellStyle name="Normálna 5 8 3 2 5 2" xfId="12664"/>
    <cellStyle name="Normálna 5 8 3 2 5 2 2" xfId="46003"/>
    <cellStyle name="Normálna 5 8 3 2 5 3" xfId="23310"/>
    <cellStyle name="Normálna 5 8 3 2 5 3 2" xfId="46004"/>
    <cellStyle name="Normálna 5 8 3 2 5 4" xfId="46005"/>
    <cellStyle name="Normálna 5 8 3 2 5 5" xfId="55011"/>
    <cellStyle name="Normálna 5 8 3 2 6" xfId="8707"/>
    <cellStyle name="Normálna 5 8 3 2 6 2" xfId="46006"/>
    <cellStyle name="Normálna 5 8 3 2 7" xfId="23301"/>
    <cellStyle name="Normálna 5 8 3 2 7 2" xfId="46007"/>
    <cellStyle name="Normálna 5 8 3 2 8" xfId="46008"/>
    <cellStyle name="Normálna 5 8 3 2 9" xfId="55012"/>
    <cellStyle name="Normálna 5 8 3 3" xfId="1151"/>
    <cellStyle name="Normálna 5 8 3 3 2" xfId="2953"/>
    <cellStyle name="Normálna 5 8 3 3 2 2" xfId="7479"/>
    <cellStyle name="Normálna 5 8 3 3 2 2 2" xfId="15434"/>
    <cellStyle name="Normálna 5 8 3 3 2 2 2 2" xfId="46009"/>
    <cellStyle name="Normálna 5 8 3 3 2 2 3" xfId="23313"/>
    <cellStyle name="Normálna 5 8 3 3 2 2 3 2" xfId="46010"/>
    <cellStyle name="Normálna 5 8 3 3 2 2 4" xfId="46011"/>
    <cellStyle name="Normálna 5 8 3 3 2 2 5" xfId="55013"/>
    <cellStyle name="Normálna 5 8 3 3 2 3" xfId="10909"/>
    <cellStyle name="Normálna 5 8 3 3 2 3 2" xfId="46012"/>
    <cellStyle name="Normálna 5 8 3 3 2 4" xfId="23312"/>
    <cellStyle name="Normálna 5 8 3 3 2 4 2" xfId="46013"/>
    <cellStyle name="Normálna 5 8 3 3 2 5" xfId="46014"/>
    <cellStyle name="Normálna 5 8 3 3 2 6" xfId="55014"/>
    <cellStyle name="Normálna 5 8 3 3 3" xfId="5903"/>
    <cellStyle name="Normálna 5 8 3 3 3 2" xfId="13858"/>
    <cellStyle name="Normálna 5 8 3 3 3 2 2" xfId="46015"/>
    <cellStyle name="Normálna 5 8 3 3 3 3" xfId="23314"/>
    <cellStyle name="Normálna 5 8 3 3 3 3 2" xfId="46016"/>
    <cellStyle name="Normálna 5 8 3 3 3 4" xfId="46017"/>
    <cellStyle name="Normálna 5 8 3 3 3 5" xfId="55015"/>
    <cellStyle name="Normálna 5 8 3 3 4" xfId="9108"/>
    <cellStyle name="Normálna 5 8 3 3 4 2" xfId="46018"/>
    <cellStyle name="Normálna 5 8 3 3 5" xfId="23311"/>
    <cellStyle name="Normálna 5 8 3 3 5 2" xfId="46019"/>
    <cellStyle name="Normálna 5 8 3 3 6" xfId="46020"/>
    <cellStyle name="Normálna 5 8 3 3 7" xfId="55016"/>
    <cellStyle name="Normálna 5 8 3 4" xfId="1961"/>
    <cellStyle name="Normálna 5 8 3 4 2" xfId="6694"/>
    <cellStyle name="Normálna 5 8 3 4 2 2" xfId="14649"/>
    <cellStyle name="Normálna 5 8 3 4 2 2 2" xfId="46021"/>
    <cellStyle name="Normálna 5 8 3 4 2 3" xfId="23316"/>
    <cellStyle name="Normálna 5 8 3 4 2 3 2" xfId="46022"/>
    <cellStyle name="Normálna 5 8 3 4 2 4" xfId="46023"/>
    <cellStyle name="Normálna 5 8 3 4 2 5" xfId="55017"/>
    <cellStyle name="Normálna 5 8 3 4 3" xfId="9918"/>
    <cellStyle name="Normálna 5 8 3 4 3 2" xfId="46024"/>
    <cellStyle name="Normálna 5 8 3 4 4" xfId="23315"/>
    <cellStyle name="Normálna 5 8 3 4 4 2" xfId="46025"/>
    <cellStyle name="Normálna 5 8 3 4 5" xfId="46026"/>
    <cellStyle name="Normálna 5 8 3 4 6" xfId="55018"/>
    <cellStyle name="Normálna 5 8 3 5" xfId="3524"/>
    <cellStyle name="Normálna 5 8 3 5 2" xfId="5112"/>
    <cellStyle name="Normálna 5 8 3 5 2 2" xfId="13067"/>
    <cellStyle name="Normálna 5 8 3 5 2 2 2" xfId="46027"/>
    <cellStyle name="Normálna 5 8 3 5 2 3" xfId="23318"/>
    <cellStyle name="Normálna 5 8 3 5 2 3 2" xfId="46028"/>
    <cellStyle name="Normálna 5 8 3 5 2 4" xfId="46029"/>
    <cellStyle name="Normálna 5 8 3 5 2 5" xfId="55019"/>
    <cellStyle name="Normálna 5 8 3 5 3" xfId="11480"/>
    <cellStyle name="Normálna 5 8 3 5 3 2" xfId="46030"/>
    <cellStyle name="Normálna 5 8 3 5 4" xfId="23317"/>
    <cellStyle name="Normálna 5 8 3 5 4 2" xfId="46031"/>
    <cellStyle name="Normálna 5 8 3 5 5" xfId="46032"/>
    <cellStyle name="Normálna 5 8 3 5 6" xfId="55020"/>
    <cellStyle name="Normálna 5 8 3 6" xfId="4319"/>
    <cellStyle name="Normálna 5 8 3 6 2" xfId="12274"/>
    <cellStyle name="Normálna 5 8 3 6 2 2" xfId="46033"/>
    <cellStyle name="Normálna 5 8 3 6 3" xfId="23319"/>
    <cellStyle name="Normálna 5 8 3 6 3 2" xfId="46034"/>
    <cellStyle name="Normálna 5 8 3 6 4" xfId="46035"/>
    <cellStyle name="Normálna 5 8 3 6 5" xfId="55021"/>
    <cellStyle name="Normálna 5 8 3 7" xfId="8317"/>
    <cellStyle name="Normálna 5 8 3 7 2" xfId="46036"/>
    <cellStyle name="Normálna 5 8 3 8" xfId="23300"/>
    <cellStyle name="Normálna 5 8 3 8 2" xfId="46037"/>
    <cellStyle name="Normálna 5 8 3 9" xfId="46038"/>
    <cellStyle name="Normálna 5 8 4" xfId="553"/>
    <cellStyle name="Normálna 5 8 4 2" xfId="1348"/>
    <cellStyle name="Normálna 5 8 4 2 2" xfId="3150"/>
    <cellStyle name="Normálna 5 8 4 2 2 2" xfId="7676"/>
    <cellStyle name="Normálna 5 8 4 2 2 2 2" xfId="15631"/>
    <cellStyle name="Normálna 5 8 4 2 2 2 2 2" xfId="46039"/>
    <cellStyle name="Normálna 5 8 4 2 2 2 3" xfId="23323"/>
    <cellStyle name="Normálna 5 8 4 2 2 2 3 2" xfId="46040"/>
    <cellStyle name="Normálna 5 8 4 2 2 2 4" xfId="46041"/>
    <cellStyle name="Normálna 5 8 4 2 2 2 5" xfId="55022"/>
    <cellStyle name="Normálna 5 8 4 2 2 3" xfId="11106"/>
    <cellStyle name="Normálna 5 8 4 2 2 3 2" xfId="46042"/>
    <cellStyle name="Normálna 5 8 4 2 2 4" xfId="23322"/>
    <cellStyle name="Normálna 5 8 4 2 2 4 2" xfId="46043"/>
    <cellStyle name="Normálna 5 8 4 2 2 5" xfId="46044"/>
    <cellStyle name="Normálna 5 8 4 2 2 6" xfId="55023"/>
    <cellStyle name="Normálna 5 8 4 2 3" xfId="6100"/>
    <cellStyle name="Normálna 5 8 4 2 3 2" xfId="14055"/>
    <cellStyle name="Normálna 5 8 4 2 3 2 2" xfId="46045"/>
    <cellStyle name="Normálna 5 8 4 2 3 3" xfId="23324"/>
    <cellStyle name="Normálna 5 8 4 2 3 3 2" xfId="46046"/>
    <cellStyle name="Normálna 5 8 4 2 3 4" xfId="46047"/>
    <cellStyle name="Normálna 5 8 4 2 3 5" xfId="55024"/>
    <cellStyle name="Normálna 5 8 4 2 4" xfId="9305"/>
    <cellStyle name="Normálna 5 8 4 2 4 2" xfId="46048"/>
    <cellStyle name="Normálna 5 8 4 2 5" xfId="23321"/>
    <cellStyle name="Normálna 5 8 4 2 5 2" xfId="46049"/>
    <cellStyle name="Normálna 5 8 4 2 6" xfId="46050"/>
    <cellStyle name="Normálna 5 8 4 2 7" xfId="55025"/>
    <cellStyle name="Normálna 5 8 4 3" xfId="2158"/>
    <cellStyle name="Normálna 5 8 4 3 2" xfId="6891"/>
    <cellStyle name="Normálna 5 8 4 3 2 2" xfId="14846"/>
    <cellStyle name="Normálna 5 8 4 3 2 2 2" xfId="46051"/>
    <cellStyle name="Normálna 5 8 4 3 2 3" xfId="23326"/>
    <cellStyle name="Normálna 5 8 4 3 2 3 2" xfId="46052"/>
    <cellStyle name="Normálna 5 8 4 3 2 4" xfId="46053"/>
    <cellStyle name="Normálna 5 8 4 3 2 5" xfId="55026"/>
    <cellStyle name="Normálna 5 8 4 3 3" xfId="10115"/>
    <cellStyle name="Normálna 5 8 4 3 3 2" xfId="46054"/>
    <cellStyle name="Normálna 5 8 4 3 4" xfId="23325"/>
    <cellStyle name="Normálna 5 8 4 3 4 2" xfId="46055"/>
    <cellStyle name="Normálna 5 8 4 3 5" xfId="46056"/>
    <cellStyle name="Normálna 5 8 4 3 6" xfId="55027"/>
    <cellStyle name="Normálna 5 8 4 4" xfId="3925"/>
    <cellStyle name="Normálna 5 8 4 4 2" xfId="5309"/>
    <cellStyle name="Normálna 5 8 4 4 2 2" xfId="13264"/>
    <cellStyle name="Normálna 5 8 4 4 2 2 2" xfId="46057"/>
    <cellStyle name="Normálna 5 8 4 4 2 3" xfId="23328"/>
    <cellStyle name="Normálna 5 8 4 4 2 3 2" xfId="46058"/>
    <cellStyle name="Normálna 5 8 4 4 2 4" xfId="46059"/>
    <cellStyle name="Normálna 5 8 4 4 2 5" xfId="55028"/>
    <cellStyle name="Normálna 5 8 4 4 3" xfId="11880"/>
    <cellStyle name="Normálna 5 8 4 4 3 2" xfId="46060"/>
    <cellStyle name="Normálna 5 8 4 4 4" xfId="23327"/>
    <cellStyle name="Normálna 5 8 4 4 4 2" xfId="46061"/>
    <cellStyle name="Normálna 5 8 4 4 5" xfId="46062"/>
    <cellStyle name="Normálna 5 8 4 4 6" xfId="55029"/>
    <cellStyle name="Normálna 5 8 4 5" xfId="4516"/>
    <cellStyle name="Normálna 5 8 4 5 2" xfId="12471"/>
    <cellStyle name="Normálna 5 8 4 5 2 2" xfId="46063"/>
    <cellStyle name="Normálna 5 8 4 5 3" xfId="23329"/>
    <cellStyle name="Normálna 5 8 4 5 3 2" xfId="46064"/>
    <cellStyle name="Normálna 5 8 4 5 4" xfId="46065"/>
    <cellStyle name="Normálna 5 8 4 5 5" xfId="55030"/>
    <cellStyle name="Normálna 5 8 4 6" xfId="8514"/>
    <cellStyle name="Normálna 5 8 4 6 2" xfId="46066"/>
    <cellStyle name="Normálna 5 8 4 7" xfId="23320"/>
    <cellStyle name="Normálna 5 8 4 7 2" xfId="46067"/>
    <cellStyle name="Normálna 5 8 4 8" xfId="46068"/>
    <cellStyle name="Normálna 5 8 4 9" xfId="55031"/>
    <cellStyle name="Normálna 5 8 5" xfId="958"/>
    <cellStyle name="Normálna 5 8 5 2" xfId="2760"/>
    <cellStyle name="Normálna 5 8 5 2 2" xfId="7286"/>
    <cellStyle name="Normálna 5 8 5 2 2 2" xfId="15241"/>
    <cellStyle name="Normálna 5 8 5 2 2 2 2" xfId="46069"/>
    <cellStyle name="Normálna 5 8 5 2 2 3" xfId="23332"/>
    <cellStyle name="Normálna 5 8 5 2 2 3 2" xfId="46070"/>
    <cellStyle name="Normálna 5 8 5 2 2 4" xfId="46071"/>
    <cellStyle name="Normálna 5 8 5 2 2 5" xfId="55032"/>
    <cellStyle name="Normálna 5 8 5 2 3" xfId="10716"/>
    <cellStyle name="Normálna 5 8 5 2 3 2" xfId="46072"/>
    <cellStyle name="Normálna 5 8 5 2 4" xfId="23331"/>
    <cellStyle name="Normálna 5 8 5 2 4 2" xfId="46073"/>
    <cellStyle name="Normálna 5 8 5 2 5" xfId="46074"/>
    <cellStyle name="Normálna 5 8 5 2 6" xfId="55033"/>
    <cellStyle name="Normálna 5 8 5 3" xfId="5710"/>
    <cellStyle name="Normálna 5 8 5 3 2" xfId="13665"/>
    <cellStyle name="Normálna 5 8 5 3 2 2" xfId="46075"/>
    <cellStyle name="Normálna 5 8 5 3 3" xfId="23333"/>
    <cellStyle name="Normálna 5 8 5 3 3 2" xfId="46076"/>
    <cellStyle name="Normálna 5 8 5 3 4" xfId="46077"/>
    <cellStyle name="Normálna 5 8 5 3 5" xfId="55034"/>
    <cellStyle name="Normálna 5 8 5 4" xfId="8915"/>
    <cellStyle name="Normálna 5 8 5 4 2" xfId="46078"/>
    <cellStyle name="Normálna 5 8 5 5" xfId="23330"/>
    <cellStyle name="Normálna 5 8 5 5 2" xfId="46079"/>
    <cellStyle name="Normálna 5 8 5 6" xfId="46080"/>
    <cellStyle name="Normálna 5 8 5 7" xfId="55035"/>
    <cellStyle name="Normálna 5 8 6" xfId="1767"/>
    <cellStyle name="Normálna 5 8 6 2" xfId="6501"/>
    <cellStyle name="Normálna 5 8 6 2 2" xfId="14456"/>
    <cellStyle name="Normálna 5 8 6 2 2 2" xfId="46081"/>
    <cellStyle name="Normálna 5 8 6 2 3" xfId="23335"/>
    <cellStyle name="Normálna 5 8 6 2 3 2" xfId="46082"/>
    <cellStyle name="Normálna 5 8 6 2 4" xfId="46083"/>
    <cellStyle name="Normálna 5 8 6 2 5" xfId="55036"/>
    <cellStyle name="Normálna 5 8 6 3" xfId="9724"/>
    <cellStyle name="Normálna 5 8 6 3 2" xfId="46084"/>
    <cellStyle name="Normálna 5 8 6 4" xfId="23334"/>
    <cellStyle name="Normálna 5 8 6 4 2" xfId="46085"/>
    <cellStyle name="Normálna 5 8 6 5" xfId="46086"/>
    <cellStyle name="Normálna 5 8 6 6" xfId="55037"/>
    <cellStyle name="Normálna 5 8 7" xfId="3765"/>
    <cellStyle name="Normálna 5 8 7 2" xfId="4919"/>
    <cellStyle name="Normálna 5 8 7 2 2" xfId="12874"/>
    <cellStyle name="Normálna 5 8 7 2 2 2" xfId="46087"/>
    <cellStyle name="Normálna 5 8 7 2 3" xfId="23337"/>
    <cellStyle name="Normálna 5 8 7 2 3 2" xfId="46088"/>
    <cellStyle name="Normálna 5 8 7 2 4" xfId="46089"/>
    <cellStyle name="Normálna 5 8 7 2 5" xfId="55038"/>
    <cellStyle name="Normálna 5 8 7 3" xfId="11720"/>
    <cellStyle name="Normálna 5 8 7 3 2" xfId="46090"/>
    <cellStyle name="Normálna 5 8 7 4" xfId="23336"/>
    <cellStyle name="Normálna 5 8 7 4 2" xfId="46091"/>
    <cellStyle name="Normálna 5 8 7 5" xfId="46092"/>
    <cellStyle name="Normálna 5 8 7 6" xfId="55039"/>
    <cellStyle name="Normálna 5 8 8" xfId="4126"/>
    <cellStyle name="Normálna 5 8 8 2" xfId="12081"/>
    <cellStyle name="Normálna 5 8 8 2 2" xfId="46093"/>
    <cellStyle name="Normálna 5 8 8 3" xfId="23338"/>
    <cellStyle name="Normálna 5 8 8 3 2" xfId="46094"/>
    <cellStyle name="Normálna 5 8 8 4" xfId="46095"/>
    <cellStyle name="Normálna 5 8 8 5" xfId="55040"/>
    <cellStyle name="Normálna 5 8 9" xfId="8124"/>
    <cellStyle name="Normálna 5 8 9 2" xfId="46096"/>
    <cellStyle name="Normálna 5 9" xfId="185"/>
    <cellStyle name="Normálna 5 9 10" xfId="46097"/>
    <cellStyle name="Normálna 5 9 11" xfId="55041"/>
    <cellStyle name="Normálna 5 9 2" xfId="386"/>
    <cellStyle name="Normálna 5 9 2 10" xfId="55042"/>
    <cellStyle name="Normálna 5 9 2 2" xfId="778"/>
    <cellStyle name="Normálna 5 9 2 2 2" xfId="1573"/>
    <cellStyle name="Normálna 5 9 2 2 2 2" xfId="3375"/>
    <cellStyle name="Normálna 5 9 2 2 2 2 2" xfId="7901"/>
    <cellStyle name="Normálna 5 9 2 2 2 2 2 2" xfId="15856"/>
    <cellStyle name="Normálna 5 9 2 2 2 2 2 2 2" xfId="46098"/>
    <cellStyle name="Normálna 5 9 2 2 2 2 2 3" xfId="23344"/>
    <cellStyle name="Normálna 5 9 2 2 2 2 2 3 2" xfId="46099"/>
    <cellStyle name="Normálna 5 9 2 2 2 2 2 4" xfId="46100"/>
    <cellStyle name="Normálna 5 9 2 2 2 2 2 5" xfId="55043"/>
    <cellStyle name="Normálna 5 9 2 2 2 2 3" xfId="11331"/>
    <cellStyle name="Normálna 5 9 2 2 2 2 3 2" xfId="46101"/>
    <cellStyle name="Normálna 5 9 2 2 2 2 4" xfId="23343"/>
    <cellStyle name="Normálna 5 9 2 2 2 2 4 2" xfId="46102"/>
    <cellStyle name="Normálna 5 9 2 2 2 2 5" xfId="46103"/>
    <cellStyle name="Normálna 5 9 2 2 2 2 6" xfId="55044"/>
    <cellStyle name="Normálna 5 9 2 2 2 3" xfId="6325"/>
    <cellStyle name="Normálna 5 9 2 2 2 3 2" xfId="14280"/>
    <cellStyle name="Normálna 5 9 2 2 2 3 2 2" xfId="46104"/>
    <cellStyle name="Normálna 5 9 2 2 2 3 3" xfId="23345"/>
    <cellStyle name="Normálna 5 9 2 2 2 3 3 2" xfId="46105"/>
    <cellStyle name="Normálna 5 9 2 2 2 3 4" xfId="46106"/>
    <cellStyle name="Normálna 5 9 2 2 2 3 5" xfId="55045"/>
    <cellStyle name="Normálna 5 9 2 2 2 4" xfId="9530"/>
    <cellStyle name="Normálna 5 9 2 2 2 4 2" xfId="46107"/>
    <cellStyle name="Normálna 5 9 2 2 2 5" xfId="23342"/>
    <cellStyle name="Normálna 5 9 2 2 2 5 2" xfId="46108"/>
    <cellStyle name="Normálna 5 9 2 2 2 6" xfId="46109"/>
    <cellStyle name="Normálna 5 9 2 2 2 7" xfId="55046"/>
    <cellStyle name="Normálna 5 9 2 2 3" xfId="2383"/>
    <cellStyle name="Normálna 5 9 2 2 3 2" xfId="7116"/>
    <cellStyle name="Normálna 5 9 2 2 3 2 2" xfId="15071"/>
    <cellStyle name="Normálna 5 9 2 2 3 2 2 2" xfId="46110"/>
    <cellStyle name="Normálna 5 9 2 2 3 2 3" xfId="23347"/>
    <cellStyle name="Normálna 5 9 2 2 3 2 3 2" xfId="46111"/>
    <cellStyle name="Normálna 5 9 2 2 3 2 4" xfId="46112"/>
    <cellStyle name="Normálna 5 9 2 2 3 2 5" xfId="55047"/>
    <cellStyle name="Normálna 5 9 2 2 3 3" xfId="10340"/>
    <cellStyle name="Normálna 5 9 2 2 3 3 2" xfId="46113"/>
    <cellStyle name="Normálna 5 9 2 2 3 4" xfId="23346"/>
    <cellStyle name="Normálna 5 9 2 2 3 4 2" xfId="46114"/>
    <cellStyle name="Normálna 5 9 2 2 3 5" xfId="46115"/>
    <cellStyle name="Normálna 5 9 2 2 3 6" xfId="55048"/>
    <cellStyle name="Normálna 5 9 2 2 4" xfId="3824"/>
    <cellStyle name="Normálna 5 9 2 2 4 2" xfId="5534"/>
    <cellStyle name="Normálna 5 9 2 2 4 2 2" xfId="13489"/>
    <cellStyle name="Normálna 5 9 2 2 4 2 2 2" xfId="46116"/>
    <cellStyle name="Normálna 5 9 2 2 4 2 3" xfId="23349"/>
    <cellStyle name="Normálna 5 9 2 2 4 2 3 2" xfId="46117"/>
    <cellStyle name="Normálna 5 9 2 2 4 2 4" xfId="46118"/>
    <cellStyle name="Normálna 5 9 2 2 4 2 5" xfId="55049"/>
    <cellStyle name="Normálna 5 9 2 2 4 3" xfId="11779"/>
    <cellStyle name="Normálna 5 9 2 2 4 3 2" xfId="46119"/>
    <cellStyle name="Normálna 5 9 2 2 4 4" xfId="23348"/>
    <cellStyle name="Normálna 5 9 2 2 4 4 2" xfId="46120"/>
    <cellStyle name="Normálna 5 9 2 2 4 5" xfId="46121"/>
    <cellStyle name="Normálna 5 9 2 2 4 6" xfId="55050"/>
    <cellStyle name="Normálna 5 9 2 2 5" xfId="4741"/>
    <cellStyle name="Normálna 5 9 2 2 5 2" xfId="12696"/>
    <cellStyle name="Normálna 5 9 2 2 5 2 2" xfId="46122"/>
    <cellStyle name="Normálna 5 9 2 2 5 3" xfId="23350"/>
    <cellStyle name="Normálna 5 9 2 2 5 3 2" xfId="46123"/>
    <cellStyle name="Normálna 5 9 2 2 5 4" xfId="46124"/>
    <cellStyle name="Normálna 5 9 2 2 5 5" xfId="55051"/>
    <cellStyle name="Normálna 5 9 2 2 6" xfId="8739"/>
    <cellStyle name="Normálna 5 9 2 2 6 2" xfId="46125"/>
    <cellStyle name="Normálna 5 9 2 2 7" xfId="23341"/>
    <cellStyle name="Normálna 5 9 2 2 7 2" xfId="46126"/>
    <cellStyle name="Normálna 5 9 2 2 8" xfId="46127"/>
    <cellStyle name="Normálna 5 9 2 2 9" xfId="55052"/>
    <cellStyle name="Normálna 5 9 2 3" xfId="1183"/>
    <cellStyle name="Normálna 5 9 2 3 2" xfId="2985"/>
    <cellStyle name="Normálna 5 9 2 3 2 2" xfId="7511"/>
    <cellStyle name="Normálna 5 9 2 3 2 2 2" xfId="15466"/>
    <cellStyle name="Normálna 5 9 2 3 2 2 2 2" xfId="46128"/>
    <cellStyle name="Normálna 5 9 2 3 2 2 3" xfId="23353"/>
    <cellStyle name="Normálna 5 9 2 3 2 2 3 2" xfId="46129"/>
    <cellStyle name="Normálna 5 9 2 3 2 2 4" xfId="46130"/>
    <cellStyle name="Normálna 5 9 2 3 2 2 5" xfId="55053"/>
    <cellStyle name="Normálna 5 9 2 3 2 3" xfId="10941"/>
    <cellStyle name="Normálna 5 9 2 3 2 3 2" xfId="46131"/>
    <cellStyle name="Normálna 5 9 2 3 2 4" xfId="23352"/>
    <cellStyle name="Normálna 5 9 2 3 2 4 2" xfId="46132"/>
    <cellStyle name="Normálna 5 9 2 3 2 5" xfId="46133"/>
    <cellStyle name="Normálna 5 9 2 3 2 6" xfId="55054"/>
    <cellStyle name="Normálna 5 9 2 3 3" xfId="5935"/>
    <cellStyle name="Normálna 5 9 2 3 3 2" xfId="13890"/>
    <cellStyle name="Normálna 5 9 2 3 3 2 2" xfId="46134"/>
    <cellStyle name="Normálna 5 9 2 3 3 3" xfId="23354"/>
    <cellStyle name="Normálna 5 9 2 3 3 3 2" xfId="46135"/>
    <cellStyle name="Normálna 5 9 2 3 3 4" xfId="46136"/>
    <cellStyle name="Normálna 5 9 2 3 3 5" xfId="55055"/>
    <cellStyle name="Normálna 5 9 2 3 4" xfId="9140"/>
    <cellStyle name="Normálna 5 9 2 3 4 2" xfId="46137"/>
    <cellStyle name="Normálna 5 9 2 3 5" xfId="23351"/>
    <cellStyle name="Normálna 5 9 2 3 5 2" xfId="46138"/>
    <cellStyle name="Normálna 5 9 2 3 6" xfId="46139"/>
    <cellStyle name="Normálna 5 9 2 3 7" xfId="55056"/>
    <cellStyle name="Normálna 5 9 2 4" xfId="1993"/>
    <cellStyle name="Normálna 5 9 2 4 2" xfId="6726"/>
    <cellStyle name="Normálna 5 9 2 4 2 2" xfId="14681"/>
    <cellStyle name="Normálna 5 9 2 4 2 2 2" xfId="46140"/>
    <cellStyle name="Normálna 5 9 2 4 2 3" xfId="23356"/>
    <cellStyle name="Normálna 5 9 2 4 2 3 2" xfId="46141"/>
    <cellStyle name="Normálna 5 9 2 4 2 4" xfId="46142"/>
    <cellStyle name="Normálna 5 9 2 4 2 5" xfId="55057"/>
    <cellStyle name="Normálna 5 9 2 4 3" xfId="9950"/>
    <cellStyle name="Normálna 5 9 2 4 3 2" xfId="46143"/>
    <cellStyle name="Normálna 5 9 2 4 4" xfId="23355"/>
    <cellStyle name="Normálna 5 9 2 4 4 2" xfId="46144"/>
    <cellStyle name="Normálna 5 9 2 4 5" xfId="46145"/>
    <cellStyle name="Normálna 5 9 2 4 6" xfId="55058"/>
    <cellStyle name="Normálna 5 9 2 5" xfId="3674"/>
    <cellStyle name="Normálna 5 9 2 5 2" xfId="5144"/>
    <cellStyle name="Normálna 5 9 2 5 2 2" xfId="13099"/>
    <cellStyle name="Normálna 5 9 2 5 2 2 2" xfId="46146"/>
    <cellStyle name="Normálna 5 9 2 5 2 3" xfId="23358"/>
    <cellStyle name="Normálna 5 9 2 5 2 3 2" xfId="46147"/>
    <cellStyle name="Normálna 5 9 2 5 2 4" xfId="46148"/>
    <cellStyle name="Normálna 5 9 2 5 2 5" xfId="55059"/>
    <cellStyle name="Normálna 5 9 2 5 3" xfId="11629"/>
    <cellStyle name="Normálna 5 9 2 5 3 2" xfId="46149"/>
    <cellStyle name="Normálna 5 9 2 5 4" xfId="23357"/>
    <cellStyle name="Normálna 5 9 2 5 4 2" xfId="46150"/>
    <cellStyle name="Normálna 5 9 2 5 5" xfId="46151"/>
    <cellStyle name="Normálna 5 9 2 5 6" xfId="55060"/>
    <cellStyle name="Normálna 5 9 2 6" xfId="4351"/>
    <cellStyle name="Normálna 5 9 2 6 2" xfId="12306"/>
    <cellStyle name="Normálna 5 9 2 6 2 2" xfId="46152"/>
    <cellStyle name="Normálna 5 9 2 6 3" xfId="23359"/>
    <cellStyle name="Normálna 5 9 2 6 3 2" xfId="46153"/>
    <cellStyle name="Normálna 5 9 2 6 4" xfId="46154"/>
    <cellStyle name="Normálna 5 9 2 6 5" xfId="55061"/>
    <cellStyle name="Normálna 5 9 2 7" xfId="8349"/>
    <cellStyle name="Normálna 5 9 2 7 2" xfId="46155"/>
    <cellStyle name="Normálna 5 9 2 8" xfId="23340"/>
    <cellStyle name="Normálna 5 9 2 8 2" xfId="46156"/>
    <cellStyle name="Normálna 5 9 2 9" xfId="46157"/>
    <cellStyle name="Normálna 5 9 3" xfId="585"/>
    <cellStyle name="Normálna 5 9 3 2" xfId="1380"/>
    <cellStyle name="Normálna 5 9 3 2 2" xfId="3182"/>
    <cellStyle name="Normálna 5 9 3 2 2 2" xfId="7708"/>
    <cellStyle name="Normálna 5 9 3 2 2 2 2" xfId="15663"/>
    <cellStyle name="Normálna 5 9 3 2 2 2 2 2" xfId="46158"/>
    <cellStyle name="Normálna 5 9 3 2 2 2 3" xfId="23363"/>
    <cellStyle name="Normálna 5 9 3 2 2 2 3 2" xfId="46159"/>
    <cellStyle name="Normálna 5 9 3 2 2 2 4" xfId="46160"/>
    <cellStyle name="Normálna 5 9 3 2 2 2 5" xfId="55062"/>
    <cellStyle name="Normálna 5 9 3 2 2 3" xfId="11138"/>
    <cellStyle name="Normálna 5 9 3 2 2 3 2" xfId="46161"/>
    <cellStyle name="Normálna 5 9 3 2 2 4" xfId="23362"/>
    <cellStyle name="Normálna 5 9 3 2 2 4 2" xfId="46162"/>
    <cellStyle name="Normálna 5 9 3 2 2 5" xfId="46163"/>
    <cellStyle name="Normálna 5 9 3 2 2 6" xfId="55063"/>
    <cellStyle name="Normálna 5 9 3 2 3" xfId="6132"/>
    <cellStyle name="Normálna 5 9 3 2 3 2" xfId="14087"/>
    <cellStyle name="Normálna 5 9 3 2 3 2 2" xfId="46164"/>
    <cellStyle name="Normálna 5 9 3 2 3 3" xfId="23364"/>
    <cellStyle name="Normálna 5 9 3 2 3 3 2" xfId="46165"/>
    <cellStyle name="Normálna 5 9 3 2 3 4" xfId="46166"/>
    <cellStyle name="Normálna 5 9 3 2 3 5" xfId="55064"/>
    <cellStyle name="Normálna 5 9 3 2 4" xfId="9337"/>
    <cellStyle name="Normálna 5 9 3 2 4 2" xfId="46167"/>
    <cellStyle name="Normálna 5 9 3 2 5" xfId="23361"/>
    <cellStyle name="Normálna 5 9 3 2 5 2" xfId="46168"/>
    <cellStyle name="Normálna 5 9 3 2 6" xfId="46169"/>
    <cellStyle name="Normálna 5 9 3 2 7" xfId="55065"/>
    <cellStyle name="Normálna 5 9 3 3" xfId="2190"/>
    <cellStyle name="Normálna 5 9 3 3 2" xfId="6923"/>
    <cellStyle name="Normálna 5 9 3 3 2 2" xfId="14878"/>
    <cellStyle name="Normálna 5 9 3 3 2 2 2" xfId="46170"/>
    <cellStyle name="Normálna 5 9 3 3 2 3" xfId="23366"/>
    <cellStyle name="Normálna 5 9 3 3 2 3 2" xfId="46171"/>
    <cellStyle name="Normálna 5 9 3 3 2 4" xfId="46172"/>
    <cellStyle name="Normálna 5 9 3 3 2 5" xfId="55066"/>
    <cellStyle name="Normálna 5 9 3 3 3" xfId="10147"/>
    <cellStyle name="Normálna 5 9 3 3 3 2" xfId="46173"/>
    <cellStyle name="Normálna 5 9 3 3 4" xfId="23365"/>
    <cellStyle name="Normálna 5 9 3 3 4 2" xfId="46174"/>
    <cellStyle name="Normálna 5 9 3 3 5" xfId="46175"/>
    <cellStyle name="Normálna 5 9 3 3 6" xfId="55067"/>
    <cellStyle name="Normálna 5 9 3 4" xfId="3612"/>
    <cellStyle name="Normálna 5 9 3 4 2" xfId="5341"/>
    <cellStyle name="Normálna 5 9 3 4 2 2" xfId="13296"/>
    <cellStyle name="Normálna 5 9 3 4 2 2 2" xfId="46176"/>
    <cellStyle name="Normálna 5 9 3 4 2 3" xfId="23368"/>
    <cellStyle name="Normálna 5 9 3 4 2 3 2" xfId="46177"/>
    <cellStyle name="Normálna 5 9 3 4 2 4" xfId="46178"/>
    <cellStyle name="Normálna 5 9 3 4 2 5" xfId="55068"/>
    <cellStyle name="Normálna 5 9 3 4 3" xfId="11568"/>
    <cellStyle name="Normálna 5 9 3 4 3 2" xfId="46179"/>
    <cellStyle name="Normálna 5 9 3 4 4" xfId="23367"/>
    <cellStyle name="Normálna 5 9 3 4 4 2" xfId="46180"/>
    <cellStyle name="Normálna 5 9 3 4 5" xfId="46181"/>
    <cellStyle name="Normálna 5 9 3 4 6" xfId="55069"/>
    <cellStyle name="Normálna 5 9 3 5" xfId="4548"/>
    <cellStyle name="Normálna 5 9 3 5 2" xfId="12503"/>
    <cellStyle name="Normálna 5 9 3 5 2 2" xfId="46182"/>
    <cellStyle name="Normálna 5 9 3 5 3" xfId="23369"/>
    <cellStyle name="Normálna 5 9 3 5 3 2" xfId="46183"/>
    <cellStyle name="Normálna 5 9 3 5 4" xfId="46184"/>
    <cellStyle name="Normálna 5 9 3 5 5" xfId="55070"/>
    <cellStyle name="Normálna 5 9 3 6" xfId="8546"/>
    <cellStyle name="Normálna 5 9 3 6 2" xfId="46185"/>
    <cellStyle name="Normálna 5 9 3 7" xfId="23360"/>
    <cellStyle name="Normálna 5 9 3 7 2" xfId="46186"/>
    <cellStyle name="Normálna 5 9 3 8" xfId="46187"/>
    <cellStyle name="Normálna 5 9 3 9" xfId="55071"/>
    <cellStyle name="Normálna 5 9 4" xfId="990"/>
    <cellStyle name="Normálna 5 9 4 2" xfId="2792"/>
    <cellStyle name="Normálna 5 9 4 2 2" xfId="7318"/>
    <cellStyle name="Normálna 5 9 4 2 2 2" xfId="15273"/>
    <cellStyle name="Normálna 5 9 4 2 2 2 2" xfId="46188"/>
    <cellStyle name="Normálna 5 9 4 2 2 3" xfId="23372"/>
    <cellStyle name="Normálna 5 9 4 2 2 3 2" xfId="46189"/>
    <cellStyle name="Normálna 5 9 4 2 2 4" xfId="46190"/>
    <cellStyle name="Normálna 5 9 4 2 2 5" xfId="55072"/>
    <cellStyle name="Normálna 5 9 4 2 3" xfId="10748"/>
    <cellStyle name="Normálna 5 9 4 2 3 2" xfId="46191"/>
    <cellStyle name="Normálna 5 9 4 2 4" xfId="23371"/>
    <cellStyle name="Normálna 5 9 4 2 4 2" xfId="46192"/>
    <cellStyle name="Normálna 5 9 4 2 5" xfId="46193"/>
    <cellStyle name="Normálna 5 9 4 2 6" xfId="55073"/>
    <cellStyle name="Normálna 5 9 4 3" xfId="5742"/>
    <cellStyle name="Normálna 5 9 4 3 2" xfId="13697"/>
    <cellStyle name="Normálna 5 9 4 3 2 2" xfId="46194"/>
    <cellStyle name="Normálna 5 9 4 3 3" xfId="23373"/>
    <cellStyle name="Normálna 5 9 4 3 3 2" xfId="46195"/>
    <cellStyle name="Normálna 5 9 4 3 4" xfId="46196"/>
    <cellStyle name="Normálna 5 9 4 3 5" xfId="55074"/>
    <cellStyle name="Normálna 5 9 4 4" xfId="8947"/>
    <cellStyle name="Normálna 5 9 4 4 2" xfId="46197"/>
    <cellStyle name="Normálna 5 9 4 5" xfId="23370"/>
    <cellStyle name="Normálna 5 9 4 5 2" xfId="46198"/>
    <cellStyle name="Normálna 5 9 4 6" xfId="46199"/>
    <cellStyle name="Normálna 5 9 4 7" xfId="55075"/>
    <cellStyle name="Normálna 5 9 5" xfId="1799"/>
    <cellStyle name="Normálna 5 9 5 2" xfId="6533"/>
    <cellStyle name="Normálna 5 9 5 2 2" xfId="14488"/>
    <cellStyle name="Normálna 5 9 5 2 2 2" xfId="46200"/>
    <cellStyle name="Normálna 5 9 5 2 3" xfId="23375"/>
    <cellStyle name="Normálna 5 9 5 2 3 2" xfId="46201"/>
    <cellStyle name="Normálna 5 9 5 2 4" xfId="46202"/>
    <cellStyle name="Normálna 5 9 5 2 5" xfId="55076"/>
    <cellStyle name="Normálna 5 9 5 3" xfId="9756"/>
    <cellStyle name="Normálna 5 9 5 3 2" xfId="46203"/>
    <cellStyle name="Normálna 5 9 5 4" xfId="23374"/>
    <cellStyle name="Normálna 5 9 5 4 2" xfId="46204"/>
    <cellStyle name="Normálna 5 9 5 5" xfId="46205"/>
    <cellStyle name="Normálna 5 9 5 6" xfId="55077"/>
    <cellStyle name="Normálna 5 9 6" xfId="2678"/>
    <cellStyle name="Normálna 5 9 6 2" xfId="4951"/>
    <cellStyle name="Normálna 5 9 6 2 2" xfId="12906"/>
    <cellStyle name="Normálna 5 9 6 2 2 2" xfId="46206"/>
    <cellStyle name="Normálna 5 9 6 2 3" xfId="23377"/>
    <cellStyle name="Normálna 5 9 6 2 3 2" xfId="46207"/>
    <cellStyle name="Normálna 5 9 6 2 4" xfId="46208"/>
    <cellStyle name="Normálna 5 9 6 2 5" xfId="55078"/>
    <cellStyle name="Normálna 5 9 6 3" xfId="10635"/>
    <cellStyle name="Normálna 5 9 6 3 2" xfId="46209"/>
    <cellStyle name="Normálna 5 9 6 4" xfId="23376"/>
    <cellStyle name="Normálna 5 9 6 4 2" xfId="46210"/>
    <cellStyle name="Normálna 5 9 6 5" xfId="46211"/>
    <cellStyle name="Normálna 5 9 6 6" xfId="55079"/>
    <cellStyle name="Normálna 5 9 7" xfId="4158"/>
    <cellStyle name="Normálna 5 9 7 2" xfId="12113"/>
    <cellStyle name="Normálna 5 9 7 2 2" xfId="46212"/>
    <cellStyle name="Normálna 5 9 7 3" xfId="23378"/>
    <cellStyle name="Normálna 5 9 7 3 2" xfId="46213"/>
    <cellStyle name="Normálna 5 9 7 4" xfId="46214"/>
    <cellStyle name="Normálna 5 9 7 5" xfId="55080"/>
    <cellStyle name="Normálna 5 9 8" xfId="8156"/>
    <cellStyle name="Normálna 5 9 8 2" xfId="46215"/>
    <cellStyle name="Normálna 5 9 9" xfId="23339"/>
    <cellStyle name="Normálna 5 9 9 2" xfId="46216"/>
    <cellStyle name="Normálna 5_Káble" xfId="23894"/>
    <cellStyle name="Normálna 6" xfId="18"/>
    <cellStyle name="Normálna 6 2" xfId="84"/>
    <cellStyle name="Normálna 6 3" xfId="103"/>
    <cellStyle name="Normálna 6 3 2" xfId="306"/>
    <cellStyle name="Normálna 6 4" xfId="8036"/>
    <cellStyle name="Normálna 6 4 2" xfId="15950"/>
    <cellStyle name="Normálna 6 5" xfId="23862"/>
    <cellStyle name="Normálna 6_Káble" xfId="23890"/>
    <cellStyle name="Normálna 7" xfId="85"/>
    <cellStyle name="Normálna 7 2" xfId="23863"/>
    <cellStyle name="Normálna 7 3" xfId="55081"/>
    <cellStyle name="Normálna 7_Káble" xfId="23892"/>
    <cellStyle name="Normálna 8" xfId="75"/>
    <cellStyle name="Normálna 8 10" xfId="23877"/>
    <cellStyle name="Normálna 8 10 2" xfId="55082"/>
    <cellStyle name="Normálna 8 11" xfId="23879"/>
    <cellStyle name="Normálna 8 11 2" xfId="55083"/>
    <cellStyle name="Normálna 8 12" xfId="23906"/>
    <cellStyle name="Normálna 8 12 2" xfId="55084"/>
    <cellStyle name="Normálna 8 13" xfId="55085"/>
    <cellStyle name="Normálna 8 14" xfId="55086"/>
    <cellStyle name="Normálna 8 2" xfId="286"/>
    <cellStyle name="Normálna 8 3" xfId="23864"/>
    <cellStyle name="Normálna 8 3 2" xfId="47633"/>
    <cellStyle name="Normálna 8 4" xfId="23870"/>
    <cellStyle name="Normálna 8 4 2" xfId="47634"/>
    <cellStyle name="Normálna 8 5" xfId="23871"/>
    <cellStyle name="Normálna 8 5 2" xfId="47635"/>
    <cellStyle name="Normálna 8 6" xfId="23872"/>
    <cellStyle name="Normálna 8 6 2" xfId="47636"/>
    <cellStyle name="Normálna 8 7" xfId="23874"/>
    <cellStyle name="Normálna 8 7 2" xfId="47637"/>
    <cellStyle name="Normálna 8 8" xfId="23875"/>
    <cellStyle name="Normálna 8 8 2" xfId="55087"/>
    <cellStyle name="Normálna 8 9" xfId="23876"/>
    <cellStyle name="Normálna 8 9 2" xfId="55088"/>
    <cellStyle name="Normálna 8_Káble" xfId="23893"/>
    <cellStyle name="Normálna 9" xfId="167"/>
    <cellStyle name="Normálna 9 10" xfId="23865"/>
    <cellStyle name="Normálna 9 11" xfId="46217"/>
    <cellStyle name="Normálna 9 12" xfId="55089"/>
    <cellStyle name="Normálna 9 2" xfId="370"/>
    <cellStyle name="Normálna 9 2 10" xfId="46218"/>
    <cellStyle name="Normálna 9 2 11" xfId="55090"/>
    <cellStyle name="Normálna 9 2 2" xfId="762"/>
    <cellStyle name="Normálna 9 2 2 2" xfId="1557"/>
    <cellStyle name="Normálna 9 2 2 2 2" xfId="3359"/>
    <cellStyle name="Normálna 9 2 2 2 2 2" xfId="7885"/>
    <cellStyle name="Normálna 9 2 2 2 2 2 2" xfId="15840"/>
    <cellStyle name="Normálna 9 2 2 2 2 2 2 2" xfId="46219"/>
    <cellStyle name="Normálna 9 2 2 2 2 2 3" xfId="23384"/>
    <cellStyle name="Normálna 9 2 2 2 2 2 3 2" xfId="46220"/>
    <cellStyle name="Normálna 9 2 2 2 2 2 4" xfId="46221"/>
    <cellStyle name="Normálna 9 2 2 2 2 2 5" xfId="55091"/>
    <cellStyle name="Normálna 9 2 2 2 2 3" xfId="11315"/>
    <cellStyle name="Normálna 9 2 2 2 2 3 2" xfId="46222"/>
    <cellStyle name="Normálna 9 2 2 2 2 4" xfId="23383"/>
    <cellStyle name="Normálna 9 2 2 2 2 4 2" xfId="46223"/>
    <cellStyle name="Normálna 9 2 2 2 2 5" xfId="46224"/>
    <cellStyle name="Normálna 9 2 2 2 2 6" xfId="55092"/>
    <cellStyle name="Normálna 9 2 2 2 3" xfId="6309"/>
    <cellStyle name="Normálna 9 2 2 2 3 2" xfId="14264"/>
    <cellStyle name="Normálna 9 2 2 2 3 2 2" xfId="46225"/>
    <cellStyle name="Normálna 9 2 2 2 3 3" xfId="23385"/>
    <cellStyle name="Normálna 9 2 2 2 3 3 2" xfId="46226"/>
    <cellStyle name="Normálna 9 2 2 2 3 4" xfId="46227"/>
    <cellStyle name="Normálna 9 2 2 2 3 5" xfId="55093"/>
    <cellStyle name="Normálna 9 2 2 2 4" xfId="9514"/>
    <cellStyle name="Normálna 9 2 2 2 4 2" xfId="46228"/>
    <cellStyle name="Normálna 9 2 2 2 5" xfId="23382"/>
    <cellStyle name="Normálna 9 2 2 2 5 2" xfId="46229"/>
    <cellStyle name="Normálna 9 2 2 2 6" xfId="46230"/>
    <cellStyle name="Normálna 9 2 2 2 7" xfId="55094"/>
    <cellStyle name="Normálna 9 2 2 3" xfId="2367"/>
    <cellStyle name="Normálna 9 2 2 3 2" xfId="7100"/>
    <cellStyle name="Normálna 9 2 2 3 2 2" xfId="15055"/>
    <cellStyle name="Normálna 9 2 2 3 2 2 2" xfId="46231"/>
    <cellStyle name="Normálna 9 2 2 3 2 3" xfId="23387"/>
    <cellStyle name="Normálna 9 2 2 3 2 3 2" xfId="46232"/>
    <cellStyle name="Normálna 9 2 2 3 2 4" xfId="46233"/>
    <cellStyle name="Normálna 9 2 2 3 2 5" xfId="55095"/>
    <cellStyle name="Normálna 9 2 2 3 3" xfId="10324"/>
    <cellStyle name="Normálna 9 2 2 3 3 2" xfId="46234"/>
    <cellStyle name="Normálna 9 2 2 3 4" xfId="23386"/>
    <cellStyle name="Normálna 9 2 2 3 4 2" xfId="46235"/>
    <cellStyle name="Normálna 9 2 2 3 5" xfId="46236"/>
    <cellStyle name="Normálna 9 2 2 3 6" xfId="55096"/>
    <cellStyle name="Normálna 9 2 2 4" xfId="3521"/>
    <cellStyle name="Normálna 9 2 2 4 2" xfId="5518"/>
    <cellStyle name="Normálna 9 2 2 4 2 2" xfId="13473"/>
    <cellStyle name="Normálna 9 2 2 4 2 2 2" xfId="46237"/>
    <cellStyle name="Normálna 9 2 2 4 2 3" xfId="23389"/>
    <cellStyle name="Normálna 9 2 2 4 2 3 2" xfId="46238"/>
    <cellStyle name="Normálna 9 2 2 4 2 4" xfId="46239"/>
    <cellStyle name="Normálna 9 2 2 4 2 5" xfId="55097"/>
    <cellStyle name="Normálna 9 2 2 4 3" xfId="11477"/>
    <cellStyle name="Normálna 9 2 2 4 3 2" xfId="46240"/>
    <cellStyle name="Normálna 9 2 2 4 4" xfId="23388"/>
    <cellStyle name="Normálna 9 2 2 4 4 2" xfId="46241"/>
    <cellStyle name="Normálna 9 2 2 4 5" xfId="46242"/>
    <cellStyle name="Normálna 9 2 2 4 6" xfId="55098"/>
    <cellStyle name="Normálna 9 2 2 5" xfId="4725"/>
    <cellStyle name="Normálna 9 2 2 5 2" xfId="12680"/>
    <cellStyle name="Normálna 9 2 2 5 2 2" xfId="46243"/>
    <cellStyle name="Normálna 9 2 2 5 3" xfId="23390"/>
    <cellStyle name="Normálna 9 2 2 5 3 2" xfId="46244"/>
    <cellStyle name="Normálna 9 2 2 5 4" xfId="46245"/>
    <cellStyle name="Normálna 9 2 2 5 5" xfId="55099"/>
    <cellStyle name="Normálna 9 2 2 6" xfId="8723"/>
    <cellStyle name="Normálna 9 2 2 6 2" xfId="46246"/>
    <cellStyle name="Normálna 9 2 2 7" xfId="23381"/>
    <cellStyle name="Normálna 9 2 2 7 2" xfId="46247"/>
    <cellStyle name="Normálna 9 2 2 8" xfId="46248"/>
    <cellStyle name="Normálna 9 2 2 9" xfId="55100"/>
    <cellStyle name="Normálna 9 2 3" xfId="1167"/>
    <cellStyle name="Normálna 9 2 3 2" xfId="2969"/>
    <cellStyle name="Normálna 9 2 3 2 2" xfId="7495"/>
    <cellStyle name="Normálna 9 2 3 2 2 2" xfId="15450"/>
    <cellStyle name="Normálna 9 2 3 2 2 2 2" xfId="46249"/>
    <cellStyle name="Normálna 9 2 3 2 2 3" xfId="23393"/>
    <cellStyle name="Normálna 9 2 3 2 2 3 2" xfId="46250"/>
    <cellStyle name="Normálna 9 2 3 2 2 4" xfId="46251"/>
    <cellStyle name="Normálna 9 2 3 2 2 5" xfId="55101"/>
    <cellStyle name="Normálna 9 2 3 2 3" xfId="10925"/>
    <cellStyle name="Normálna 9 2 3 2 3 2" xfId="46252"/>
    <cellStyle name="Normálna 9 2 3 2 4" xfId="23392"/>
    <cellStyle name="Normálna 9 2 3 2 4 2" xfId="46253"/>
    <cellStyle name="Normálna 9 2 3 2 5" xfId="46254"/>
    <cellStyle name="Normálna 9 2 3 2 6" xfId="55102"/>
    <cellStyle name="Normálna 9 2 3 3" xfId="5919"/>
    <cellStyle name="Normálna 9 2 3 3 2" xfId="13874"/>
    <cellStyle name="Normálna 9 2 3 3 2 2" xfId="46255"/>
    <cellStyle name="Normálna 9 2 3 3 3" xfId="23394"/>
    <cellStyle name="Normálna 9 2 3 3 3 2" xfId="46256"/>
    <cellStyle name="Normálna 9 2 3 3 4" xfId="46257"/>
    <cellStyle name="Normálna 9 2 3 3 5" xfId="55103"/>
    <cellStyle name="Normálna 9 2 3 4" xfId="9124"/>
    <cellStyle name="Normálna 9 2 3 4 2" xfId="46258"/>
    <cellStyle name="Normálna 9 2 3 5" xfId="23391"/>
    <cellStyle name="Normálna 9 2 3 5 2" xfId="46259"/>
    <cellStyle name="Normálna 9 2 3 6" xfId="46260"/>
    <cellStyle name="Normálna 9 2 3 7" xfId="55104"/>
    <cellStyle name="Normálna 9 2 4" xfId="1977"/>
    <cellStyle name="Normálna 9 2 4 2" xfId="6710"/>
    <cellStyle name="Normálna 9 2 4 2 2" xfId="14665"/>
    <cellStyle name="Normálna 9 2 4 2 2 2" xfId="46261"/>
    <cellStyle name="Normálna 9 2 4 2 3" xfId="23396"/>
    <cellStyle name="Normálna 9 2 4 2 3 2" xfId="46262"/>
    <cellStyle name="Normálna 9 2 4 2 4" xfId="46263"/>
    <cellStyle name="Normálna 9 2 4 2 5" xfId="55105"/>
    <cellStyle name="Normálna 9 2 4 3" xfId="9934"/>
    <cellStyle name="Normálna 9 2 4 3 2" xfId="46264"/>
    <cellStyle name="Normálna 9 2 4 4" xfId="23395"/>
    <cellStyle name="Normálna 9 2 4 4 2" xfId="46265"/>
    <cellStyle name="Normálna 9 2 4 5" xfId="46266"/>
    <cellStyle name="Normálna 9 2 4 6" xfId="55106"/>
    <cellStyle name="Normálna 9 2 5" xfId="3743"/>
    <cellStyle name="Normálna 9 2 5 2" xfId="5128"/>
    <cellStyle name="Normálna 9 2 5 2 2" xfId="13083"/>
    <cellStyle name="Normálna 9 2 5 2 2 2" xfId="46267"/>
    <cellStyle name="Normálna 9 2 5 2 3" xfId="23398"/>
    <cellStyle name="Normálna 9 2 5 2 3 2" xfId="46268"/>
    <cellStyle name="Normálna 9 2 5 2 4" xfId="46269"/>
    <cellStyle name="Normálna 9 2 5 2 5" xfId="55107"/>
    <cellStyle name="Normálna 9 2 5 3" xfId="11698"/>
    <cellStyle name="Normálna 9 2 5 3 2" xfId="46270"/>
    <cellStyle name="Normálna 9 2 5 4" xfId="23397"/>
    <cellStyle name="Normálna 9 2 5 4 2" xfId="46271"/>
    <cellStyle name="Normálna 9 2 5 5" xfId="46272"/>
    <cellStyle name="Normálna 9 2 5 6" xfId="55108"/>
    <cellStyle name="Normálna 9 2 6" xfId="4335"/>
    <cellStyle name="Normálna 9 2 6 2" xfId="12290"/>
    <cellStyle name="Normálna 9 2 6 2 2" xfId="46273"/>
    <cellStyle name="Normálna 9 2 6 3" xfId="23399"/>
    <cellStyle name="Normálna 9 2 6 3 2" xfId="46274"/>
    <cellStyle name="Normálna 9 2 6 4" xfId="46275"/>
    <cellStyle name="Normálna 9 2 6 5" xfId="55109"/>
    <cellStyle name="Normálna 9 2 7" xfId="8333"/>
    <cellStyle name="Normálna 9 2 7 2" xfId="46276"/>
    <cellStyle name="Normálna 9 2 8" xfId="23380"/>
    <cellStyle name="Normálna 9 2 8 2" xfId="46277"/>
    <cellStyle name="Normálna 9 2 9" xfId="23866"/>
    <cellStyle name="Normálna 9 2_Káble" xfId="23896"/>
    <cellStyle name="Normálna 9 3" xfId="569"/>
    <cellStyle name="Normálna 9 3 2" xfId="1364"/>
    <cellStyle name="Normálna 9 3 2 2" xfId="3166"/>
    <cellStyle name="Normálna 9 3 2 2 2" xfId="7692"/>
    <cellStyle name="Normálna 9 3 2 2 2 2" xfId="15647"/>
    <cellStyle name="Normálna 9 3 2 2 2 2 2" xfId="46278"/>
    <cellStyle name="Normálna 9 3 2 2 2 3" xfId="23403"/>
    <cellStyle name="Normálna 9 3 2 2 2 3 2" xfId="46279"/>
    <cellStyle name="Normálna 9 3 2 2 2 4" xfId="46280"/>
    <cellStyle name="Normálna 9 3 2 2 2 5" xfId="55110"/>
    <cellStyle name="Normálna 9 3 2 2 3" xfId="11122"/>
    <cellStyle name="Normálna 9 3 2 2 3 2" xfId="46281"/>
    <cellStyle name="Normálna 9 3 2 2 4" xfId="23402"/>
    <cellStyle name="Normálna 9 3 2 2 4 2" xfId="46282"/>
    <cellStyle name="Normálna 9 3 2 2 5" xfId="46283"/>
    <cellStyle name="Normálna 9 3 2 2 6" xfId="55111"/>
    <cellStyle name="Normálna 9 3 2 3" xfId="6116"/>
    <cellStyle name="Normálna 9 3 2 3 2" xfId="14071"/>
    <cellStyle name="Normálna 9 3 2 3 2 2" xfId="46284"/>
    <cellStyle name="Normálna 9 3 2 3 3" xfId="23404"/>
    <cellStyle name="Normálna 9 3 2 3 3 2" xfId="46285"/>
    <cellStyle name="Normálna 9 3 2 3 4" xfId="46286"/>
    <cellStyle name="Normálna 9 3 2 3 5" xfId="55112"/>
    <cellStyle name="Normálna 9 3 2 4" xfId="9321"/>
    <cellStyle name="Normálna 9 3 2 4 2" xfId="46287"/>
    <cellStyle name="Normálna 9 3 2 5" xfId="23401"/>
    <cellStyle name="Normálna 9 3 2 5 2" xfId="46288"/>
    <cellStyle name="Normálna 9 3 2 6" xfId="46289"/>
    <cellStyle name="Normálna 9 3 2 7" xfId="55113"/>
    <cellStyle name="Normálna 9 3 3" xfId="2174"/>
    <cellStyle name="Normálna 9 3 3 2" xfId="6907"/>
    <cellStyle name="Normálna 9 3 3 2 2" xfId="14862"/>
    <cellStyle name="Normálna 9 3 3 2 2 2" xfId="46290"/>
    <cellStyle name="Normálna 9 3 3 2 3" xfId="23406"/>
    <cellStyle name="Normálna 9 3 3 2 3 2" xfId="46291"/>
    <cellStyle name="Normálna 9 3 3 2 4" xfId="46292"/>
    <cellStyle name="Normálna 9 3 3 2 5" xfId="55114"/>
    <cellStyle name="Normálna 9 3 3 3" xfId="10131"/>
    <cellStyle name="Normálna 9 3 3 3 2" xfId="46293"/>
    <cellStyle name="Normálna 9 3 3 4" xfId="23405"/>
    <cellStyle name="Normálna 9 3 3 4 2" xfId="46294"/>
    <cellStyle name="Normálna 9 3 3 5" xfId="46295"/>
    <cellStyle name="Normálna 9 3 3 6" xfId="55115"/>
    <cellStyle name="Normálna 9 3 4" xfId="3909"/>
    <cellStyle name="Normálna 9 3 4 2" xfId="5325"/>
    <cellStyle name="Normálna 9 3 4 2 2" xfId="13280"/>
    <cellStyle name="Normálna 9 3 4 2 2 2" xfId="46296"/>
    <cellStyle name="Normálna 9 3 4 2 3" xfId="23408"/>
    <cellStyle name="Normálna 9 3 4 2 3 2" xfId="46297"/>
    <cellStyle name="Normálna 9 3 4 2 4" xfId="46298"/>
    <cellStyle name="Normálna 9 3 4 2 5" xfId="55116"/>
    <cellStyle name="Normálna 9 3 4 3" xfId="11864"/>
    <cellStyle name="Normálna 9 3 4 3 2" xfId="46299"/>
    <cellStyle name="Normálna 9 3 4 4" xfId="23407"/>
    <cellStyle name="Normálna 9 3 4 4 2" xfId="46300"/>
    <cellStyle name="Normálna 9 3 4 5" xfId="46301"/>
    <cellStyle name="Normálna 9 3 4 6" xfId="55117"/>
    <cellStyle name="Normálna 9 3 5" xfId="4532"/>
    <cellStyle name="Normálna 9 3 5 2" xfId="12487"/>
    <cellStyle name="Normálna 9 3 5 2 2" xfId="46302"/>
    <cellStyle name="Normálna 9 3 5 3" xfId="23409"/>
    <cellStyle name="Normálna 9 3 5 3 2" xfId="46303"/>
    <cellStyle name="Normálna 9 3 5 4" xfId="46304"/>
    <cellStyle name="Normálna 9 3 5 5" xfId="55118"/>
    <cellStyle name="Normálna 9 3 6" xfId="8530"/>
    <cellStyle name="Normálna 9 3 6 2" xfId="46305"/>
    <cellStyle name="Normálna 9 3 7" xfId="23400"/>
    <cellStyle name="Normálna 9 3 7 2" xfId="46306"/>
    <cellStyle name="Normálna 9 3 8" xfId="46307"/>
    <cellStyle name="Normálna 9 3 9" xfId="55119"/>
    <cellStyle name="Normálna 9 4" xfId="974"/>
    <cellStyle name="Normálna 9 4 2" xfId="2776"/>
    <cellStyle name="Normálna 9 4 2 2" xfId="7302"/>
    <cellStyle name="Normálna 9 4 2 2 2" xfId="15257"/>
    <cellStyle name="Normálna 9 4 2 2 2 2" xfId="46308"/>
    <cellStyle name="Normálna 9 4 2 2 3" xfId="23412"/>
    <cellStyle name="Normálna 9 4 2 2 3 2" xfId="46309"/>
    <cellStyle name="Normálna 9 4 2 2 4" xfId="46310"/>
    <cellStyle name="Normálna 9 4 2 2 5" xfId="55120"/>
    <cellStyle name="Normálna 9 4 2 3" xfId="10732"/>
    <cellStyle name="Normálna 9 4 2 3 2" xfId="46311"/>
    <cellStyle name="Normálna 9 4 2 4" xfId="23411"/>
    <cellStyle name="Normálna 9 4 2 4 2" xfId="46312"/>
    <cellStyle name="Normálna 9 4 2 5" xfId="46313"/>
    <cellStyle name="Normálna 9 4 2 6" xfId="55121"/>
    <cellStyle name="Normálna 9 4 3" xfId="5726"/>
    <cellStyle name="Normálna 9 4 3 2" xfId="13681"/>
    <cellStyle name="Normálna 9 4 3 2 2" xfId="46314"/>
    <cellStyle name="Normálna 9 4 3 3" xfId="23413"/>
    <cellStyle name="Normálna 9 4 3 3 2" xfId="46315"/>
    <cellStyle name="Normálna 9 4 3 4" xfId="46316"/>
    <cellStyle name="Normálna 9 4 3 5" xfId="55122"/>
    <cellStyle name="Normálna 9 4 4" xfId="8931"/>
    <cellStyle name="Normálna 9 4 4 2" xfId="46317"/>
    <cellStyle name="Normálna 9 4 5" xfId="23410"/>
    <cellStyle name="Normálna 9 4 5 2" xfId="46318"/>
    <cellStyle name="Normálna 9 4 6" xfId="46319"/>
    <cellStyle name="Normálna 9 4 7" xfId="55123"/>
    <cellStyle name="Normálna 9 5" xfId="1783"/>
    <cellStyle name="Normálna 9 5 2" xfId="6517"/>
    <cellStyle name="Normálna 9 5 2 2" xfId="14472"/>
    <cellStyle name="Normálna 9 5 2 2 2" xfId="46320"/>
    <cellStyle name="Normálna 9 5 2 3" xfId="23415"/>
    <cellStyle name="Normálna 9 5 2 3 2" xfId="46321"/>
    <cellStyle name="Normálna 9 5 2 4" xfId="46322"/>
    <cellStyle name="Normálna 9 5 2 5" xfId="55124"/>
    <cellStyle name="Normálna 9 5 3" xfId="9740"/>
    <cellStyle name="Normálna 9 5 3 2" xfId="46323"/>
    <cellStyle name="Normálna 9 5 4" xfId="23414"/>
    <cellStyle name="Normálna 9 5 4 2" xfId="46324"/>
    <cellStyle name="Normálna 9 5 5" xfId="46325"/>
    <cellStyle name="Normálna 9 5 6" xfId="55125"/>
    <cellStyle name="Normálna 9 6" xfId="3985"/>
    <cellStyle name="Normálna 9 6 2" xfId="4935"/>
    <cellStyle name="Normálna 9 6 2 2" xfId="12890"/>
    <cellStyle name="Normálna 9 6 2 2 2" xfId="46326"/>
    <cellStyle name="Normálna 9 6 2 3" xfId="23417"/>
    <cellStyle name="Normálna 9 6 2 3 2" xfId="46327"/>
    <cellStyle name="Normálna 9 6 2 4" xfId="46328"/>
    <cellStyle name="Normálna 9 6 2 5" xfId="55126"/>
    <cellStyle name="Normálna 9 6 3" xfId="11940"/>
    <cellStyle name="Normálna 9 6 3 2" xfId="46329"/>
    <cellStyle name="Normálna 9 6 4" xfId="23416"/>
    <cellStyle name="Normálna 9 6 4 2" xfId="46330"/>
    <cellStyle name="Normálna 9 6 5" xfId="46331"/>
    <cellStyle name="Normálna 9 6 6" xfId="55127"/>
    <cellStyle name="Normálna 9 7" xfId="4142"/>
    <cellStyle name="Normálna 9 7 2" xfId="12097"/>
    <cellStyle name="Normálna 9 7 2 2" xfId="46332"/>
    <cellStyle name="Normálna 9 7 3" xfId="23418"/>
    <cellStyle name="Normálna 9 7 3 2" xfId="46333"/>
    <cellStyle name="Normálna 9 7 4" xfId="46334"/>
    <cellStyle name="Normálna 9 7 5" xfId="55128"/>
    <cellStyle name="Normálna 9 8" xfId="8140"/>
    <cellStyle name="Normálna 9 8 2" xfId="46335"/>
    <cellStyle name="Normálna 9 9" xfId="23379"/>
    <cellStyle name="Normálna 9 9 2" xfId="46336"/>
    <cellStyle name="Normálna 9_Káble" xfId="23895"/>
    <cellStyle name="Normálne" xfId="0" builtinId="0"/>
    <cellStyle name="normálne 10" xfId="23867"/>
    <cellStyle name="normálne 11" xfId="55129"/>
    <cellStyle name="normálne 2" xfId="19"/>
    <cellStyle name="normálne 2 2" xfId="20"/>
    <cellStyle name="normálne 2 2 2" xfId="21"/>
    <cellStyle name="normálne 2 2 2 10" xfId="2585"/>
    <cellStyle name="normálne 2 2 2 10 2" xfId="4855"/>
    <cellStyle name="normálne 2 2 2 10 2 2" xfId="12810"/>
    <cellStyle name="normálne 2 2 2 10 2 2 2" xfId="46337"/>
    <cellStyle name="normálne 2 2 2 10 2 3" xfId="23421"/>
    <cellStyle name="normálne 2 2 2 10 2 3 2" xfId="46338"/>
    <cellStyle name="normálne 2 2 2 10 2 4" xfId="46339"/>
    <cellStyle name="normálne 2 2 2 10 2 5" xfId="55130"/>
    <cellStyle name="normálne 2 2 2 10 3" xfId="10542"/>
    <cellStyle name="normálne 2 2 2 10 3 2" xfId="46340"/>
    <cellStyle name="normálne 2 2 2 10 4" xfId="23420"/>
    <cellStyle name="normálne 2 2 2 10 4 2" xfId="46341"/>
    <cellStyle name="normálne 2 2 2 10 5" xfId="46342"/>
    <cellStyle name="normálne 2 2 2 10 6" xfId="55131"/>
    <cellStyle name="normálne 2 2 2 11" xfId="4044"/>
    <cellStyle name="normálne 2 2 2 11 2" xfId="11999"/>
    <cellStyle name="normálne 2 2 2 11 2 2" xfId="46343"/>
    <cellStyle name="normálne 2 2 2 11 3" xfId="23422"/>
    <cellStyle name="normálne 2 2 2 11 3 2" xfId="46344"/>
    <cellStyle name="normálne 2 2 2 11 4" xfId="46345"/>
    <cellStyle name="normálne 2 2 2 11 5" xfId="55132"/>
    <cellStyle name="normálne 2 2 2 12" xfId="8060"/>
    <cellStyle name="normálne 2 2 2 12 2" xfId="46346"/>
    <cellStyle name="normálne 2 2 2 13" xfId="23419"/>
    <cellStyle name="normálne 2 2 2 13 2" xfId="46347"/>
    <cellStyle name="normálne 2 2 2 14" xfId="46348"/>
    <cellStyle name="normálne 2 2 2 15" xfId="55133"/>
    <cellStyle name="normálne 2 2 2 2" xfId="186"/>
    <cellStyle name="normálne 2 2 2 2 10" xfId="46349"/>
    <cellStyle name="normálne 2 2 2 2 11" xfId="55134"/>
    <cellStyle name="normálne 2 2 2 2 2" xfId="387"/>
    <cellStyle name="normálne 2 2 2 2 2 10" xfId="55135"/>
    <cellStyle name="normálne 2 2 2 2 2 2" xfId="779"/>
    <cellStyle name="normálne 2 2 2 2 2 2 2" xfId="1574"/>
    <cellStyle name="normálne 2 2 2 2 2 2 2 2" xfId="3376"/>
    <cellStyle name="normálne 2 2 2 2 2 2 2 2 2" xfId="7902"/>
    <cellStyle name="normálne 2 2 2 2 2 2 2 2 2 2" xfId="15857"/>
    <cellStyle name="normálne 2 2 2 2 2 2 2 2 2 2 2" xfId="46350"/>
    <cellStyle name="normálne 2 2 2 2 2 2 2 2 2 3" xfId="23428"/>
    <cellStyle name="normálne 2 2 2 2 2 2 2 2 2 3 2" xfId="46351"/>
    <cellStyle name="normálne 2 2 2 2 2 2 2 2 2 4" xfId="46352"/>
    <cellStyle name="normálne 2 2 2 2 2 2 2 2 2 5" xfId="55136"/>
    <cellStyle name="normálne 2 2 2 2 2 2 2 2 3" xfId="11332"/>
    <cellStyle name="normálne 2 2 2 2 2 2 2 2 3 2" xfId="46353"/>
    <cellStyle name="normálne 2 2 2 2 2 2 2 2 4" xfId="23427"/>
    <cellStyle name="normálne 2 2 2 2 2 2 2 2 4 2" xfId="46354"/>
    <cellStyle name="normálne 2 2 2 2 2 2 2 2 5" xfId="46355"/>
    <cellStyle name="normálne 2 2 2 2 2 2 2 2 6" xfId="55137"/>
    <cellStyle name="normálne 2 2 2 2 2 2 2 3" xfId="6326"/>
    <cellStyle name="normálne 2 2 2 2 2 2 2 3 2" xfId="14281"/>
    <cellStyle name="normálne 2 2 2 2 2 2 2 3 2 2" xfId="46356"/>
    <cellStyle name="normálne 2 2 2 2 2 2 2 3 3" xfId="23429"/>
    <cellStyle name="normálne 2 2 2 2 2 2 2 3 3 2" xfId="46357"/>
    <cellStyle name="normálne 2 2 2 2 2 2 2 3 4" xfId="46358"/>
    <cellStyle name="normálne 2 2 2 2 2 2 2 3 5" xfId="55138"/>
    <cellStyle name="normálne 2 2 2 2 2 2 2 4" xfId="9531"/>
    <cellStyle name="normálne 2 2 2 2 2 2 2 4 2" xfId="46359"/>
    <cellStyle name="normálne 2 2 2 2 2 2 2 5" xfId="23426"/>
    <cellStyle name="normálne 2 2 2 2 2 2 2 5 2" xfId="46360"/>
    <cellStyle name="normálne 2 2 2 2 2 2 2 6" xfId="46361"/>
    <cellStyle name="normálne 2 2 2 2 2 2 2 7" xfId="55139"/>
    <cellStyle name="normálne 2 2 2 2 2 2 3" xfId="2384"/>
    <cellStyle name="normálne 2 2 2 2 2 2 3 2" xfId="7117"/>
    <cellStyle name="normálne 2 2 2 2 2 2 3 2 2" xfId="15072"/>
    <cellStyle name="normálne 2 2 2 2 2 2 3 2 2 2" xfId="46362"/>
    <cellStyle name="normálne 2 2 2 2 2 2 3 2 3" xfId="23431"/>
    <cellStyle name="normálne 2 2 2 2 2 2 3 2 3 2" xfId="46363"/>
    <cellStyle name="normálne 2 2 2 2 2 2 3 2 4" xfId="46364"/>
    <cellStyle name="normálne 2 2 2 2 2 2 3 2 5" xfId="55140"/>
    <cellStyle name="normálne 2 2 2 2 2 2 3 3" xfId="10341"/>
    <cellStyle name="normálne 2 2 2 2 2 2 3 3 2" xfId="46365"/>
    <cellStyle name="normálne 2 2 2 2 2 2 3 4" xfId="23430"/>
    <cellStyle name="normálne 2 2 2 2 2 2 3 4 2" xfId="46366"/>
    <cellStyle name="normálne 2 2 2 2 2 2 3 5" xfId="46367"/>
    <cellStyle name="normálne 2 2 2 2 2 2 3 6" xfId="55141"/>
    <cellStyle name="normálne 2 2 2 2 2 2 4" xfId="4020"/>
    <cellStyle name="normálne 2 2 2 2 2 2 4 2" xfId="5535"/>
    <cellStyle name="normálne 2 2 2 2 2 2 4 2 2" xfId="13490"/>
    <cellStyle name="normálne 2 2 2 2 2 2 4 2 2 2" xfId="46368"/>
    <cellStyle name="normálne 2 2 2 2 2 2 4 2 3" xfId="23433"/>
    <cellStyle name="normálne 2 2 2 2 2 2 4 2 3 2" xfId="46369"/>
    <cellStyle name="normálne 2 2 2 2 2 2 4 2 4" xfId="46370"/>
    <cellStyle name="normálne 2 2 2 2 2 2 4 2 5" xfId="55142"/>
    <cellStyle name="normálne 2 2 2 2 2 2 4 3" xfId="11975"/>
    <cellStyle name="normálne 2 2 2 2 2 2 4 3 2" xfId="46371"/>
    <cellStyle name="normálne 2 2 2 2 2 2 4 4" xfId="23432"/>
    <cellStyle name="normálne 2 2 2 2 2 2 4 4 2" xfId="46372"/>
    <cellStyle name="normálne 2 2 2 2 2 2 4 5" xfId="46373"/>
    <cellStyle name="normálne 2 2 2 2 2 2 4 6" xfId="55143"/>
    <cellStyle name="normálne 2 2 2 2 2 2 5" xfId="4742"/>
    <cellStyle name="normálne 2 2 2 2 2 2 5 2" xfId="12697"/>
    <cellStyle name="normálne 2 2 2 2 2 2 5 2 2" xfId="46374"/>
    <cellStyle name="normálne 2 2 2 2 2 2 5 3" xfId="23434"/>
    <cellStyle name="normálne 2 2 2 2 2 2 5 3 2" xfId="46375"/>
    <cellStyle name="normálne 2 2 2 2 2 2 5 4" xfId="46376"/>
    <cellStyle name="normálne 2 2 2 2 2 2 5 5" xfId="55144"/>
    <cellStyle name="normálne 2 2 2 2 2 2 6" xfId="8740"/>
    <cellStyle name="normálne 2 2 2 2 2 2 6 2" xfId="46377"/>
    <cellStyle name="normálne 2 2 2 2 2 2 7" xfId="23425"/>
    <cellStyle name="normálne 2 2 2 2 2 2 7 2" xfId="46378"/>
    <cellStyle name="normálne 2 2 2 2 2 2 8" xfId="46379"/>
    <cellStyle name="normálne 2 2 2 2 2 2 9" xfId="55145"/>
    <cellStyle name="normálne 2 2 2 2 2 3" xfId="1184"/>
    <cellStyle name="normálne 2 2 2 2 2 3 2" xfId="2986"/>
    <cellStyle name="normálne 2 2 2 2 2 3 2 2" xfId="7512"/>
    <cellStyle name="normálne 2 2 2 2 2 3 2 2 2" xfId="15467"/>
    <cellStyle name="normálne 2 2 2 2 2 3 2 2 2 2" xfId="46380"/>
    <cellStyle name="normálne 2 2 2 2 2 3 2 2 3" xfId="23437"/>
    <cellStyle name="normálne 2 2 2 2 2 3 2 2 3 2" xfId="46381"/>
    <cellStyle name="normálne 2 2 2 2 2 3 2 2 4" xfId="46382"/>
    <cellStyle name="normálne 2 2 2 2 2 3 2 2 5" xfId="55146"/>
    <cellStyle name="normálne 2 2 2 2 2 3 2 3" xfId="10942"/>
    <cellStyle name="normálne 2 2 2 2 2 3 2 3 2" xfId="46383"/>
    <cellStyle name="normálne 2 2 2 2 2 3 2 4" xfId="23436"/>
    <cellStyle name="normálne 2 2 2 2 2 3 2 4 2" xfId="46384"/>
    <cellStyle name="normálne 2 2 2 2 2 3 2 5" xfId="46385"/>
    <cellStyle name="normálne 2 2 2 2 2 3 2 6" xfId="55147"/>
    <cellStyle name="normálne 2 2 2 2 2 3 3" xfId="5936"/>
    <cellStyle name="normálne 2 2 2 2 2 3 3 2" xfId="13891"/>
    <cellStyle name="normálne 2 2 2 2 2 3 3 2 2" xfId="46386"/>
    <cellStyle name="normálne 2 2 2 2 2 3 3 3" xfId="23438"/>
    <cellStyle name="normálne 2 2 2 2 2 3 3 3 2" xfId="46387"/>
    <cellStyle name="normálne 2 2 2 2 2 3 3 4" xfId="46388"/>
    <cellStyle name="normálne 2 2 2 2 2 3 3 5" xfId="55148"/>
    <cellStyle name="normálne 2 2 2 2 2 3 4" xfId="9141"/>
    <cellStyle name="normálne 2 2 2 2 2 3 4 2" xfId="46389"/>
    <cellStyle name="normálne 2 2 2 2 2 3 5" xfId="23435"/>
    <cellStyle name="normálne 2 2 2 2 2 3 5 2" xfId="46390"/>
    <cellStyle name="normálne 2 2 2 2 2 3 6" xfId="46391"/>
    <cellStyle name="normálne 2 2 2 2 2 3 7" xfId="55149"/>
    <cellStyle name="normálne 2 2 2 2 2 4" xfId="1994"/>
    <cellStyle name="normálne 2 2 2 2 2 4 2" xfId="6727"/>
    <cellStyle name="normálne 2 2 2 2 2 4 2 2" xfId="14682"/>
    <cellStyle name="normálne 2 2 2 2 2 4 2 2 2" xfId="46392"/>
    <cellStyle name="normálne 2 2 2 2 2 4 2 3" xfId="23440"/>
    <cellStyle name="normálne 2 2 2 2 2 4 2 3 2" xfId="46393"/>
    <cellStyle name="normálne 2 2 2 2 2 4 2 4" xfId="46394"/>
    <cellStyle name="normálne 2 2 2 2 2 4 2 5" xfId="55150"/>
    <cellStyle name="normálne 2 2 2 2 2 4 3" xfId="9951"/>
    <cellStyle name="normálne 2 2 2 2 2 4 3 2" xfId="46395"/>
    <cellStyle name="normálne 2 2 2 2 2 4 4" xfId="23439"/>
    <cellStyle name="normálne 2 2 2 2 2 4 4 2" xfId="46396"/>
    <cellStyle name="normálne 2 2 2 2 2 4 5" xfId="46397"/>
    <cellStyle name="normálne 2 2 2 2 2 4 6" xfId="55151"/>
    <cellStyle name="normálne 2 2 2 2 2 5" xfId="3868"/>
    <cellStyle name="normálne 2 2 2 2 2 5 2" xfId="5145"/>
    <cellStyle name="normálne 2 2 2 2 2 5 2 2" xfId="13100"/>
    <cellStyle name="normálne 2 2 2 2 2 5 2 2 2" xfId="46398"/>
    <cellStyle name="normálne 2 2 2 2 2 5 2 3" xfId="23442"/>
    <cellStyle name="normálne 2 2 2 2 2 5 2 3 2" xfId="46399"/>
    <cellStyle name="normálne 2 2 2 2 2 5 2 4" xfId="46400"/>
    <cellStyle name="normálne 2 2 2 2 2 5 2 5" xfId="55152"/>
    <cellStyle name="normálne 2 2 2 2 2 5 3" xfId="11823"/>
    <cellStyle name="normálne 2 2 2 2 2 5 3 2" xfId="46401"/>
    <cellStyle name="normálne 2 2 2 2 2 5 4" xfId="23441"/>
    <cellStyle name="normálne 2 2 2 2 2 5 4 2" xfId="46402"/>
    <cellStyle name="normálne 2 2 2 2 2 5 5" xfId="46403"/>
    <cellStyle name="normálne 2 2 2 2 2 5 6" xfId="55153"/>
    <cellStyle name="normálne 2 2 2 2 2 6" xfId="4352"/>
    <cellStyle name="normálne 2 2 2 2 2 6 2" xfId="12307"/>
    <cellStyle name="normálne 2 2 2 2 2 6 2 2" xfId="46404"/>
    <cellStyle name="normálne 2 2 2 2 2 6 3" xfId="23443"/>
    <cellStyle name="normálne 2 2 2 2 2 6 3 2" xfId="46405"/>
    <cellStyle name="normálne 2 2 2 2 2 6 4" xfId="46406"/>
    <cellStyle name="normálne 2 2 2 2 2 6 5" xfId="55154"/>
    <cellStyle name="normálne 2 2 2 2 2 7" xfId="8350"/>
    <cellStyle name="normálne 2 2 2 2 2 7 2" xfId="46407"/>
    <cellStyle name="normálne 2 2 2 2 2 8" xfId="23424"/>
    <cellStyle name="normálne 2 2 2 2 2 8 2" xfId="46408"/>
    <cellStyle name="normálne 2 2 2 2 2 9" xfId="46409"/>
    <cellStyle name="normálne 2 2 2 2 3" xfId="586"/>
    <cellStyle name="normálne 2 2 2 2 3 2" xfId="1381"/>
    <cellStyle name="normálne 2 2 2 2 3 2 2" xfId="3183"/>
    <cellStyle name="normálne 2 2 2 2 3 2 2 2" xfId="7709"/>
    <cellStyle name="normálne 2 2 2 2 3 2 2 2 2" xfId="15664"/>
    <cellStyle name="normálne 2 2 2 2 3 2 2 2 2 2" xfId="46410"/>
    <cellStyle name="normálne 2 2 2 2 3 2 2 2 3" xfId="23447"/>
    <cellStyle name="normálne 2 2 2 2 3 2 2 2 3 2" xfId="46411"/>
    <cellStyle name="normálne 2 2 2 2 3 2 2 2 4" xfId="46412"/>
    <cellStyle name="normálne 2 2 2 2 3 2 2 2 5" xfId="55155"/>
    <cellStyle name="normálne 2 2 2 2 3 2 2 3" xfId="11139"/>
    <cellStyle name="normálne 2 2 2 2 3 2 2 3 2" xfId="46413"/>
    <cellStyle name="normálne 2 2 2 2 3 2 2 4" xfId="23446"/>
    <cellStyle name="normálne 2 2 2 2 3 2 2 4 2" xfId="46414"/>
    <cellStyle name="normálne 2 2 2 2 3 2 2 5" xfId="46415"/>
    <cellStyle name="normálne 2 2 2 2 3 2 2 6" xfId="55156"/>
    <cellStyle name="normálne 2 2 2 2 3 2 3" xfId="6133"/>
    <cellStyle name="normálne 2 2 2 2 3 2 3 2" xfId="14088"/>
    <cellStyle name="normálne 2 2 2 2 3 2 3 2 2" xfId="46416"/>
    <cellStyle name="normálne 2 2 2 2 3 2 3 3" xfId="23448"/>
    <cellStyle name="normálne 2 2 2 2 3 2 3 3 2" xfId="46417"/>
    <cellStyle name="normálne 2 2 2 2 3 2 3 4" xfId="46418"/>
    <cellStyle name="normálne 2 2 2 2 3 2 3 5" xfId="55157"/>
    <cellStyle name="normálne 2 2 2 2 3 2 4" xfId="9338"/>
    <cellStyle name="normálne 2 2 2 2 3 2 4 2" xfId="46419"/>
    <cellStyle name="normálne 2 2 2 2 3 2 5" xfId="23445"/>
    <cellStyle name="normálne 2 2 2 2 3 2 5 2" xfId="46420"/>
    <cellStyle name="normálne 2 2 2 2 3 2 6" xfId="46421"/>
    <cellStyle name="normálne 2 2 2 2 3 2 7" xfId="55158"/>
    <cellStyle name="normálne 2 2 2 2 3 3" xfId="2191"/>
    <cellStyle name="normálne 2 2 2 2 3 3 2" xfId="6924"/>
    <cellStyle name="normálne 2 2 2 2 3 3 2 2" xfId="14879"/>
    <cellStyle name="normálne 2 2 2 2 3 3 2 2 2" xfId="46422"/>
    <cellStyle name="normálne 2 2 2 2 3 3 2 3" xfId="23450"/>
    <cellStyle name="normálne 2 2 2 2 3 3 2 3 2" xfId="46423"/>
    <cellStyle name="normálne 2 2 2 2 3 3 2 4" xfId="46424"/>
    <cellStyle name="normálne 2 2 2 2 3 3 2 5" xfId="55159"/>
    <cellStyle name="normálne 2 2 2 2 3 3 3" xfId="10148"/>
    <cellStyle name="normálne 2 2 2 2 3 3 3 2" xfId="46425"/>
    <cellStyle name="normálne 2 2 2 2 3 3 4" xfId="23449"/>
    <cellStyle name="normálne 2 2 2 2 3 3 4 2" xfId="46426"/>
    <cellStyle name="normálne 2 2 2 2 3 3 5" xfId="46427"/>
    <cellStyle name="normálne 2 2 2 2 3 3 6" xfId="55160"/>
    <cellStyle name="normálne 2 2 2 2 3 4" xfId="3834"/>
    <cellStyle name="normálne 2 2 2 2 3 4 2" xfId="5342"/>
    <cellStyle name="normálne 2 2 2 2 3 4 2 2" xfId="13297"/>
    <cellStyle name="normálne 2 2 2 2 3 4 2 2 2" xfId="46428"/>
    <cellStyle name="normálne 2 2 2 2 3 4 2 3" xfId="23452"/>
    <cellStyle name="normálne 2 2 2 2 3 4 2 3 2" xfId="46429"/>
    <cellStyle name="normálne 2 2 2 2 3 4 2 4" xfId="46430"/>
    <cellStyle name="normálne 2 2 2 2 3 4 2 5" xfId="55161"/>
    <cellStyle name="normálne 2 2 2 2 3 4 3" xfId="11789"/>
    <cellStyle name="normálne 2 2 2 2 3 4 3 2" xfId="46431"/>
    <cellStyle name="normálne 2 2 2 2 3 4 4" xfId="23451"/>
    <cellStyle name="normálne 2 2 2 2 3 4 4 2" xfId="46432"/>
    <cellStyle name="normálne 2 2 2 2 3 4 5" xfId="46433"/>
    <cellStyle name="normálne 2 2 2 2 3 4 6" xfId="55162"/>
    <cellStyle name="normálne 2 2 2 2 3 5" xfId="4549"/>
    <cellStyle name="normálne 2 2 2 2 3 5 2" xfId="12504"/>
    <cellStyle name="normálne 2 2 2 2 3 5 2 2" xfId="46434"/>
    <cellStyle name="normálne 2 2 2 2 3 5 3" xfId="23453"/>
    <cellStyle name="normálne 2 2 2 2 3 5 3 2" xfId="46435"/>
    <cellStyle name="normálne 2 2 2 2 3 5 4" xfId="46436"/>
    <cellStyle name="normálne 2 2 2 2 3 5 5" xfId="55163"/>
    <cellStyle name="normálne 2 2 2 2 3 6" xfId="8547"/>
    <cellStyle name="normálne 2 2 2 2 3 6 2" xfId="46437"/>
    <cellStyle name="normálne 2 2 2 2 3 7" xfId="23444"/>
    <cellStyle name="normálne 2 2 2 2 3 7 2" xfId="46438"/>
    <cellStyle name="normálne 2 2 2 2 3 8" xfId="46439"/>
    <cellStyle name="normálne 2 2 2 2 3 9" xfId="55164"/>
    <cellStyle name="normálne 2 2 2 2 4" xfId="991"/>
    <cellStyle name="normálne 2 2 2 2 4 2" xfId="2793"/>
    <cellStyle name="normálne 2 2 2 2 4 2 2" xfId="7319"/>
    <cellStyle name="normálne 2 2 2 2 4 2 2 2" xfId="15274"/>
    <cellStyle name="normálne 2 2 2 2 4 2 2 2 2" xfId="46440"/>
    <cellStyle name="normálne 2 2 2 2 4 2 2 3" xfId="23456"/>
    <cellStyle name="normálne 2 2 2 2 4 2 2 3 2" xfId="46441"/>
    <cellStyle name="normálne 2 2 2 2 4 2 2 4" xfId="46442"/>
    <cellStyle name="normálne 2 2 2 2 4 2 2 5" xfId="55165"/>
    <cellStyle name="normálne 2 2 2 2 4 2 3" xfId="10749"/>
    <cellStyle name="normálne 2 2 2 2 4 2 3 2" xfId="46443"/>
    <cellStyle name="normálne 2 2 2 2 4 2 4" xfId="23455"/>
    <cellStyle name="normálne 2 2 2 2 4 2 4 2" xfId="46444"/>
    <cellStyle name="normálne 2 2 2 2 4 2 5" xfId="46445"/>
    <cellStyle name="normálne 2 2 2 2 4 2 6" xfId="55166"/>
    <cellStyle name="normálne 2 2 2 2 4 3" xfId="5743"/>
    <cellStyle name="normálne 2 2 2 2 4 3 2" xfId="13698"/>
    <cellStyle name="normálne 2 2 2 2 4 3 2 2" xfId="46446"/>
    <cellStyle name="normálne 2 2 2 2 4 3 3" xfId="23457"/>
    <cellStyle name="normálne 2 2 2 2 4 3 3 2" xfId="46447"/>
    <cellStyle name="normálne 2 2 2 2 4 3 4" xfId="46448"/>
    <cellStyle name="normálne 2 2 2 2 4 3 5" xfId="55167"/>
    <cellStyle name="normálne 2 2 2 2 4 4" xfId="8948"/>
    <cellStyle name="normálne 2 2 2 2 4 4 2" xfId="46449"/>
    <cellStyle name="normálne 2 2 2 2 4 5" xfId="23454"/>
    <cellStyle name="normálne 2 2 2 2 4 5 2" xfId="46450"/>
    <cellStyle name="normálne 2 2 2 2 4 6" xfId="46451"/>
    <cellStyle name="normálne 2 2 2 2 4 7" xfId="55168"/>
    <cellStyle name="normálne 2 2 2 2 5" xfId="1800"/>
    <cellStyle name="normálne 2 2 2 2 5 2" xfId="6534"/>
    <cellStyle name="normálne 2 2 2 2 5 2 2" xfId="14489"/>
    <cellStyle name="normálne 2 2 2 2 5 2 2 2" xfId="46452"/>
    <cellStyle name="normálne 2 2 2 2 5 2 3" xfId="23459"/>
    <cellStyle name="normálne 2 2 2 2 5 2 3 2" xfId="46453"/>
    <cellStyle name="normálne 2 2 2 2 5 2 4" xfId="46454"/>
    <cellStyle name="normálne 2 2 2 2 5 2 5" xfId="55169"/>
    <cellStyle name="normálne 2 2 2 2 5 3" xfId="9757"/>
    <cellStyle name="normálne 2 2 2 2 5 3 2" xfId="46455"/>
    <cellStyle name="normálne 2 2 2 2 5 4" xfId="23458"/>
    <cellStyle name="normálne 2 2 2 2 5 4 2" xfId="46456"/>
    <cellStyle name="normálne 2 2 2 2 5 5" xfId="46457"/>
    <cellStyle name="normálne 2 2 2 2 5 6" xfId="55170"/>
    <cellStyle name="normálne 2 2 2 2 6" xfId="3652"/>
    <cellStyle name="normálne 2 2 2 2 6 2" xfId="4952"/>
    <cellStyle name="normálne 2 2 2 2 6 2 2" xfId="12907"/>
    <cellStyle name="normálne 2 2 2 2 6 2 2 2" xfId="46458"/>
    <cellStyle name="normálne 2 2 2 2 6 2 3" xfId="23461"/>
    <cellStyle name="normálne 2 2 2 2 6 2 3 2" xfId="46459"/>
    <cellStyle name="normálne 2 2 2 2 6 2 4" xfId="46460"/>
    <cellStyle name="normálne 2 2 2 2 6 2 5" xfId="55171"/>
    <cellStyle name="normálne 2 2 2 2 6 3" xfId="11607"/>
    <cellStyle name="normálne 2 2 2 2 6 3 2" xfId="46461"/>
    <cellStyle name="normálne 2 2 2 2 6 4" xfId="23460"/>
    <cellStyle name="normálne 2 2 2 2 6 4 2" xfId="46462"/>
    <cellStyle name="normálne 2 2 2 2 6 5" xfId="46463"/>
    <cellStyle name="normálne 2 2 2 2 6 6" xfId="55172"/>
    <cellStyle name="normálne 2 2 2 2 7" xfId="4159"/>
    <cellStyle name="normálne 2 2 2 2 7 2" xfId="12114"/>
    <cellStyle name="normálne 2 2 2 2 7 2 2" xfId="46464"/>
    <cellStyle name="normálne 2 2 2 2 7 3" xfId="23462"/>
    <cellStyle name="normálne 2 2 2 2 7 3 2" xfId="46465"/>
    <cellStyle name="normálne 2 2 2 2 7 4" xfId="46466"/>
    <cellStyle name="normálne 2 2 2 2 7 5" xfId="55173"/>
    <cellStyle name="normálne 2 2 2 2 8" xfId="8157"/>
    <cellStyle name="normálne 2 2 2 2 8 2" xfId="46467"/>
    <cellStyle name="normálne 2 2 2 2 9" xfId="23423"/>
    <cellStyle name="normálne 2 2 2 2 9 2" xfId="46468"/>
    <cellStyle name="normálne 2 2 2 3" xfId="274"/>
    <cellStyle name="normálne 2 2 2 3 10" xfId="55174"/>
    <cellStyle name="normálne 2 2 2 3 2" xfId="672"/>
    <cellStyle name="normálne 2 2 2 3 2 2" xfId="1467"/>
    <cellStyle name="normálne 2 2 2 3 2 2 2" xfId="3269"/>
    <cellStyle name="normálne 2 2 2 3 2 2 2 2" xfId="7795"/>
    <cellStyle name="normálne 2 2 2 3 2 2 2 2 2" xfId="15750"/>
    <cellStyle name="normálne 2 2 2 3 2 2 2 2 2 2" xfId="46469"/>
    <cellStyle name="normálne 2 2 2 3 2 2 2 2 3" xfId="23467"/>
    <cellStyle name="normálne 2 2 2 3 2 2 2 2 3 2" xfId="46470"/>
    <cellStyle name="normálne 2 2 2 3 2 2 2 2 4" xfId="46471"/>
    <cellStyle name="normálne 2 2 2 3 2 2 2 2 5" xfId="55175"/>
    <cellStyle name="normálne 2 2 2 3 2 2 2 3" xfId="11225"/>
    <cellStyle name="normálne 2 2 2 3 2 2 2 3 2" xfId="46472"/>
    <cellStyle name="normálne 2 2 2 3 2 2 2 4" xfId="23466"/>
    <cellStyle name="normálne 2 2 2 3 2 2 2 4 2" xfId="46473"/>
    <cellStyle name="normálne 2 2 2 3 2 2 2 5" xfId="46474"/>
    <cellStyle name="normálne 2 2 2 3 2 2 2 6" xfId="55176"/>
    <cellStyle name="normálne 2 2 2 3 2 2 3" xfId="6219"/>
    <cellStyle name="normálne 2 2 2 3 2 2 3 2" xfId="14174"/>
    <cellStyle name="normálne 2 2 2 3 2 2 3 2 2" xfId="46475"/>
    <cellStyle name="normálne 2 2 2 3 2 2 3 3" xfId="23468"/>
    <cellStyle name="normálne 2 2 2 3 2 2 3 3 2" xfId="46476"/>
    <cellStyle name="normálne 2 2 2 3 2 2 3 4" xfId="46477"/>
    <cellStyle name="normálne 2 2 2 3 2 2 3 5" xfId="55177"/>
    <cellStyle name="normálne 2 2 2 3 2 2 4" xfId="9424"/>
    <cellStyle name="normálne 2 2 2 3 2 2 4 2" xfId="46478"/>
    <cellStyle name="normálne 2 2 2 3 2 2 5" xfId="23465"/>
    <cellStyle name="normálne 2 2 2 3 2 2 5 2" xfId="46479"/>
    <cellStyle name="normálne 2 2 2 3 2 2 6" xfId="46480"/>
    <cellStyle name="normálne 2 2 2 3 2 2 7" xfId="55178"/>
    <cellStyle name="normálne 2 2 2 3 2 3" xfId="2277"/>
    <cellStyle name="normálne 2 2 2 3 2 3 2" xfId="7010"/>
    <cellStyle name="normálne 2 2 2 3 2 3 2 2" xfId="14965"/>
    <cellStyle name="normálne 2 2 2 3 2 3 2 2 2" xfId="46481"/>
    <cellStyle name="normálne 2 2 2 3 2 3 2 3" xfId="23470"/>
    <cellStyle name="normálne 2 2 2 3 2 3 2 3 2" xfId="46482"/>
    <cellStyle name="normálne 2 2 2 3 2 3 2 4" xfId="46483"/>
    <cellStyle name="normálne 2 2 2 3 2 3 2 5" xfId="55179"/>
    <cellStyle name="normálne 2 2 2 3 2 3 3" xfId="10234"/>
    <cellStyle name="normálne 2 2 2 3 2 3 3 2" xfId="46484"/>
    <cellStyle name="normálne 2 2 2 3 2 3 4" xfId="23469"/>
    <cellStyle name="normálne 2 2 2 3 2 3 4 2" xfId="46485"/>
    <cellStyle name="normálne 2 2 2 3 2 3 5" xfId="46486"/>
    <cellStyle name="normálne 2 2 2 3 2 3 6" xfId="55180"/>
    <cellStyle name="normálne 2 2 2 3 2 4" xfId="3684"/>
    <cellStyle name="normálne 2 2 2 3 2 4 2" xfId="5428"/>
    <cellStyle name="normálne 2 2 2 3 2 4 2 2" xfId="13383"/>
    <cellStyle name="normálne 2 2 2 3 2 4 2 2 2" xfId="46487"/>
    <cellStyle name="normálne 2 2 2 3 2 4 2 3" xfId="23472"/>
    <cellStyle name="normálne 2 2 2 3 2 4 2 3 2" xfId="46488"/>
    <cellStyle name="normálne 2 2 2 3 2 4 2 4" xfId="46489"/>
    <cellStyle name="normálne 2 2 2 3 2 4 2 5" xfId="55181"/>
    <cellStyle name="normálne 2 2 2 3 2 4 3" xfId="11639"/>
    <cellStyle name="normálne 2 2 2 3 2 4 3 2" xfId="46490"/>
    <cellStyle name="normálne 2 2 2 3 2 4 4" xfId="23471"/>
    <cellStyle name="normálne 2 2 2 3 2 4 4 2" xfId="46491"/>
    <cellStyle name="normálne 2 2 2 3 2 4 5" xfId="46492"/>
    <cellStyle name="normálne 2 2 2 3 2 4 6" xfId="55182"/>
    <cellStyle name="normálne 2 2 2 3 2 5" xfId="4635"/>
    <cellStyle name="normálne 2 2 2 3 2 5 2" xfId="12590"/>
    <cellStyle name="normálne 2 2 2 3 2 5 2 2" xfId="46493"/>
    <cellStyle name="normálne 2 2 2 3 2 5 3" xfId="23473"/>
    <cellStyle name="normálne 2 2 2 3 2 5 3 2" xfId="46494"/>
    <cellStyle name="normálne 2 2 2 3 2 5 4" xfId="46495"/>
    <cellStyle name="normálne 2 2 2 3 2 5 5" xfId="55183"/>
    <cellStyle name="normálne 2 2 2 3 2 6" xfId="8633"/>
    <cellStyle name="normálne 2 2 2 3 2 6 2" xfId="46496"/>
    <cellStyle name="normálne 2 2 2 3 2 7" xfId="23464"/>
    <cellStyle name="normálne 2 2 2 3 2 7 2" xfId="46497"/>
    <cellStyle name="normálne 2 2 2 3 2 8" xfId="46498"/>
    <cellStyle name="normálne 2 2 2 3 2 9" xfId="55184"/>
    <cellStyle name="normálne 2 2 2 3 3" xfId="1077"/>
    <cellStyle name="normálne 2 2 2 3 3 2" xfId="2879"/>
    <cellStyle name="normálne 2 2 2 3 3 2 2" xfId="7405"/>
    <cellStyle name="normálne 2 2 2 3 3 2 2 2" xfId="15360"/>
    <cellStyle name="normálne 2 2 2 3 3 2 2 2 2" xfId="46499"/>
    <cellStyle name="normálne 2 2 2 3 3 2 2 3" xfId="23476"/>
    <cellStyle name="normálne 2 2 2 3 3 2 2 3 2" xfId="46500"/>
    <cellStyle name="normálne 2 2 2 3 3 2 2 4" xfId="46501"/>
    <cellStyle name="normálne 2 2 2 3 3 2 2 5" xfId="55185"/>
    <cellStyle name="normálne 2 2 2 3 3 2 3" xfId="10835"/>
    <cellStyle name="normálne 2 2 2 3 3 2 3 2" xfId="46502"/>
    <cellStyle name="normálne 2 2 2 3 3 2 4" xfId="23475"/>
    <cellStyle name="normálne 2 2 2 3 3 2 4 2" xfId="46503"/>
    <cellStyle name="normálne 2 2 2 3 3 2 5" xfId="46504"/>
    <cellStyle name="normálne 2 2 2 3 3 2 6" xfId="55186"/>
    <cellStyle name="normálne 2 2 2 3 3 3" xfId="5829"/>
    <cellStyle name="normálne 2 2 2 3 3 3 2" xfId="13784"/>
    <cellStyle name="normálne 2 2 2 3 3 3 2 2" xfId="46505"/>
    <cellStyle name="normálne 2 2 2 3 3 3 3" xfId="23477"/>
    <cellStyle name="normálne 2 2 2 3 3 3 3 2" xfId="46506"/>
    <cellStyle name="normálne 2 2 2 3 3 3 4" xfId="46507"/>
    <cellStyle name="normálne 2 2 2 3 3 3 5" xfId="55187"/>
    <cellStyle name="normálne 2 2 2 3 3 4" xfId="9034"/>
    <cellStyle name="normálne 2 2 2 3 3 4 2" xfId="46508"/>
    <cellStyle name="normálne 2 2 2 3 3 5" xfId="23474"/>
    <cellStyle name="normálne 2 2 2 3 3 5 2" xfId="46509"/>
    <cellStyle name="normálne 2 2 2 3 3 6" xfId="46510"/>
    <cellStyle name="normálne 2 2 2 3 3 7" xfId="55188"/>
    <cellStyle name="normálne 2 2 2 3 4" xfId="1887"/>
    <cellStyle name="normálne 2 2 2 3 4 2" xfId="6620"/>
    <cellStyle name="normálne 2 2 2 3 4 2 2" xfId="14575"/>
    <cellStyle name="normálne 2 2 2 3 4 2 2 2" xfId="46511"/>
    <cellStyle name="normálne 2 2 2 3 4 2 3" xfId="23479"/>
    <cellStyle name="normálne 2 2 2 3 4 2 3 2" xfId="46512"/>
    <cellStyle name="normálne 2 2 2 3 4 2 4" xfId="46513"/>
    <cellStyle name="normálne 2 2 2 3 4 2 5" xfId="55189"/>
    <cellStyle name="normálne 2 2 2 3 4 3" xfId="9844"/>
    <cellStyle name="normálne 2 2 2 3 4 3 2" xfId="46514"/>
    <cellStyle name="normálne 2 2 2 3 4 4" xfId="23478"/>
    <cellStyle name="normálne 2 2 2 3 4 4 2" xfId="46515"/>
    <cellStyle name="normálne 2 2 2 3 4 5" xfId="46516"/>
    <cellStyle name="normálne 2 2 2 3 4 6" xfId="55190"/>
    <cellStyle name="normálne 2 2 2 3 5" xfId="3830"/>
    <cellStyle name="normálne 2 2 2 3 5 2" xfId="5038"/>
    <cellStyle name="normálne 2 2 2 3 5 2 2" xfId="12993"/>
    <cellStyle name="normálne 2 2 2 3 5 2 2 2" xfId="46517"/>
    <cellStyle name="normálne 2 2 2 3 5 2 3" xfId="23481"/>
    <cellStyle name="normálne 2 2 2 3 5 2 3 2" xfId="46518"/>
    <cellStyle name="normálne 2 2 2 3 5 2 4" xfId="46519"/>
    <cellStyle name="normálne 2 2 2 3 5 2 5" xfId="55191"/>
    <cellStyle name="normálne 2 2 2 3 5 3" xfId="11785"/>
    <cellStyle name="normálne 2 2 2 3 5 3 2" xfId="46520"/>
    <cellStyle name="normálne 2 2 2 3 5 4" xfId="23480"/>
    <cellStyle name="normálne 2 2 2 3 5 4 2" xfId="46521"/>
    <cellStyle name="normálne 2 2 2 3 5 5" xfId="46522"/>
    <cellStyle name="normálne 2 2 2 3 5 6" xfId="55192"/>
    <cellStyle name="normálne 2 2 2 3 6" xfId="4245"/>
    <cellStyle name="normálne 2 2 2 3 6 2" xfId="12200"/>
    <cellStyle name="normálne 2 2 2 3 6 2 2" xfId="46523"/>
    <cellStyle name="normálne 2 2 2 3 6 3" xfId="23482"/>
    <cellStyle name="normálne 2 2 2 3 6 3 2" xfId="46524"/>
    <cellStyle name="normálne 2 2 2 3 6 4" xfId="46525"/>
    <cellStyle name="normálne 2 2 2 3 6 5" xfId="55193"/>
    <cellStyle name="normálne 2 2 2 3 7" xfId="8243"/>
    <cellStyle name="normálne 2 2 2 3 7 2" xfId="46526"/>
    <cellStyle name="normálne 2 2 2 3 8" xfId="23463"/>
    <cellStyle name="normálne 2 2 2 3 8 2" xfId="46527"/>
    <cellStyle name="normálne 2 2 2 3 9" xfId="46528"/>
    <cellStyle name="normálne 2 2 2 4" xfId="470"/>
    <cellStyle name="normálne 2 2 2 4 10" xfId="55194"/>
    <cellStyle name="normálne 2 2 2 4 2" xfId="862"/>
    <cellStyle name="normálne 2 2 2 4 2 2" xfId="1657"/>
    <cellStyle name="normálne 2 2 2 4 2 2 2" xfId="3459"/>
    <cellStyle name="normálne 2 2 2 4 2 2 2 2" xfId="7985"/>
    <cellStyle name="normálne 2 2 2 4 2 2 2 2 2" xfId="15940"/>
    <cellStyle name="normálne 2 2 2 4 2 2 2 2 2 2" xfId="46529"/>
    <cellStyle name="normálne 2 2 2 4 2 2 2 2 3" xfId="23487"/>
    <cellStyle name="normálne 2 2 2 4 2 2 2 2 3 2" xfId="46530"/>
    <cellStyle name="normálne 2 2 2 4 2 2 2 2 4" xfId="46531"/>
    <cellStyle name="normálne 2 2 2 4 2 2 2 2 5" xfId="55195"/>
    <cellStyle name="normálne 2 2 2 4 2 2 2 3" xfId="11415"/>
    <cellStyle name="normálne 2 2 2 4 2 2 2 3 2" xfId="46532"/>
    <cellStyle name="normálne 2 2 2 4 2 2 2 4" xfId="23486"/>
    <cellStyle name="normálne 2 2 2 4 2 2 2 4 2" xfId="46533"/>
    <cellStyle name="normálne 2 2 2 4 2 2 2 5" xfId="46534"/>
    <cellStyle name="normálne 2 2 2 4 2 2 2 6" xfId="55196"/>
    <cellStyle name="normálne 2 2 2 4 2 2 3" xfId="6409"/>
    <cellStyle name="normálne 2 2 2 4 2 2 3 2" xfId="14364"/>
    <cellStyle name="normálne 2 2 2 4 2 2 3 2 2" xfId="46535"/>
    <cellStyle name="normálne 2 2 2 4 2 2 3 3" xfId="23488"/>
    <cellStyle name="normálne 2 2 2 4 2 2 3 3 2" xfId="46536"/>
    <cellStyle name="normálne 2 2 2 4 2 2 3 4" xfId="46537"/>
    <cellStyle name="normálne 2 2 2 4 2 2 3 5" xfId="55197"/>
    <cellStyle name="normálne 2 2 2 4 2 2 4" xfId="9614"/>
    <cellStyle name="normálne 2 2 2 4 2 2 4 2" xfId="46538"/>
    <cellStyle name="normálne 2 2 2 4 2 2 5" xfId="23485"/>
    <cellStyle name="normálne 2 2 2 4 2 2 5 2" xfId="46539"/>
    <cellStyle name="normálne 2 2 2 4 2 2 6" xfId="46540"/>
    <cellStyle name="normálne 2 2 2 4 2 2 7" xfId="55198"/>
    <cellStyle name="normálne 2 2 2 4 2 3" xfId="2467"/>
    <cellStyle name="normálne 2 2 2 4 2 3 2" xfId="7200"/>
    <cellStyle name="normálne 2 2 2 4 2 3 2 2" xfId="15155"/>
    <cellStyle name="normálne 2 2 2 4 2 3 2 2 2" xfId="46541"/>
    <cellStyle name="normálne 2 2 2 4 2 3 2 3" xfId="23490"/>
    <cellStyle name="normálne 2 2 2 4 2 3 2 3 2" xfId="46542"/>
    <cellStyle name="normálne 2 2 2 4 2 3 2 4" xfId="46543"/>
    <cellStyle name="normálne 2 2 2 4 2 3 2 5" xfId="55199"/>
    <cellStyle name="normálne 2 2 2 4 2 3 3" xfId="10424"/>
    <cellStyle name="normálne 2 2 2 4 2 3 3 2" xfId="46544"/>
    <cellStyle name="normálne 2 2 2 4 2 3 4" xfId="23489"/>
    <cellStyle name="normálne 2 2 2 4 2 3 4 2" xfId="46545"/>
    <cellStyle name="normálne 2 2 2 4 2 3 5" xfId="46546"/>
    <cellStyle name="normálne 2 2 2 4 2 3 6" xfId="55200"/>
    <cellStyle name="normálne 2 2 2 4 2 4" xfId="3677"/>
    <cellStyle name="normálne 2 2 2 4 2 4 2" xfId="5618"/>
    <cellStyle name="normálne 2 2 2 4 2 4 2 2" xfId="13573"/>
    <cellStyle name="normálne 2 2 2 4 2 4 2 2 2" xfId="46547"/>
    <cellStyle name="normálne 2 2 2 4 2 4 2 3" xfId="23492"/>
    <cellStyle name="normálne 2 2 2 4 2 4 2 3 2" xfId="46548"/>
    <cellStyle name="normálne 2 2 2 4 2 4 2 4" xfId="46549"/>
    <cellStyle name="normálne 2 2 2 4 2 4 2 5" xfId="55201"/>
    <cellStyle name="normálne 2 2 2 4 2 4 3" xfId="11632"/>
    <cellStyle name="normálne 2 2 2 4 2 4 3 2" xfId="46550"/>
    <cellStyle name="normálne 2 2 2 4 2 4 4" xfId="23491"/>
    <cellStyle name="normálne 2 2 2 4 2 4 4 2" xfId="46551"/>
    <cellStyle name="normálne 2 2 2 4 2 4 5" xfId="46552"/>
    <cellStyle name="normálne 2 2 2 4 2 4 6" xfId="55202"/>
    <cellStyle name="normálne 2 2 2 4 2 5" xfId="4825"/>
    <cellStyle name="normálne 2 2 2 4 2 5 2" xfId="12780"/>
    <cellStyle name="normálne 2 2 2 4 2 5 2 2" xfId="46553"/>
    <cellStyle name="normálne 2 2 2 4 2 5 3" xfId="23493"/>
    <cellStyle name="normálne 2 2 2 4 2 5 3 2" xfId="46554"/>
    <cellStyle name="normálne 2 2 2 4 2 5 4" xfId="46555"/>
    <cellStyle name="normálne 2 2 2 4 2 5 5" xfId="55203"/>
    <cellStyle name="normálne 2 2 2 4 2 6" xfId="8823"/>
    <cellStyle name="normálne 2 2 2 4 2 6 2" xfId="46556"/>
    <cellStyle name="normálne 2 2 2 4 2 7" xfId="23484"/>
    <cellStyle name="normálne 2 2 2 4 2 7 2" xfId="46557"/>
    <cellStyle name="normálne 2 2 2 4 2 8" xfId="46558"/>
    <cellStyle name="normálne 2 2 2 4 2 9" xfId="55204"/>
    <cellStyle name="normálne 2 2 2 4 3" xfId="1267"/>
    <cellStyle name="normálne 2 2 2 4 3 2" xfId="3069"/>
    <cellStyle name="normálne 2 2 2 4 3 2 2" xfId="7595"/>
    <cellStyle name="normálne 2 2 2 4 3 2 2 2" xfId="15550"/>
    <cellStyle name="normálne 2 2 2 4 3 2 2 2 2" xfId="46559"/>
    <cellStyle name="normálne 2 2 2 4 3 2 2 3" xfId="23496"/>
    <cellStyle name="normálne 2 2 2 4 3 2 2 3 2" xfId="46560"/>
    <cellStyle name="normálne 2 2 2 4 3 2 2 4" xfId="46561"/>
    <cellStyle name="normálne 2 2 2 4 3 2 2 5" xfId="55205"/>
    <cellStyle name="normálne 2 2 2 4 3 2 3" xfId="11025"/>
    <cellStyle name="normálne 2 2 2 4 3 2 3 2" xfId="46562"/>
    <cellStyle name="normálne 2 2 2 4 3 2 4" xfId="23495"/>
    <cellStyle name="normálne 2 2 2 4 3 2 4 2" xfId="46563"/>
    <cellStyle name="normálne 2 2 2 4 3 2 5" xfId="46564"/>
    <cellStyle name="normálne 2 2 2 4 3 2 6" xfId="55206"/>
    <cellStyle name="normálne 2 2 2 4 3 3" xfId="6019"/>
    <cellStyle name="normálne 2 2 2 4 3 3 2" xfId="13974"/>
    <cellStyle name="normálne 2 2 2 4 3 3 2 2" xfId="46565"/>
    <cellStyle name="normálne 2 2 2 4 3 3 3" xfId="23497"/>
    <cellStyle name="normálne 2 2 2 4 3 3 3 2" xfId="46566"/>
    <cellStyle name="normálne 2 2 2 4 3 3 4" xfId="46567"/>
    <cellStyle name="normálne 2 2 2 4 3 3 5" xfId="55207"/>
    <cellStyle name="normálne 2 2 2 4 3 4" xfId="9224"/>
    <cellStyle name="normálne 2 2 2 4 3 4 2" xfId="46568"/>
    <cellStyle name="normálne 2 2 2 4 3 5" xfId="23494"/>
    <cellStyle name="normálne 2 2 2 4 3 5 2" xfId="46569"/>
    <cellStyle name="normálne 2 2 2 4 3 6" xfId="46570"/>
    <cellStyle name="normálne 2 2 2 4 3 7" xfId="55208"/>
    <cellStyle name="normálne 2 2 2 4 4" xfId="2077"/>
    <cellStyle name="normálne 2 2 2 4 4 2" xfId="6810"/>
    <cellStyle name="normálne 2 2 2 4 4 2 2" xfId="14765"/>
    <cellStyle name="normálne 2 2 2 4 4 2 2 2" xfId="46571"/>
    <cellStyle name="normálne 2 2 2 4 4 2 3" xfId="23499"/>
    <cellStyle name="normálne 2 2 2 4 4 2 3 2" xfId="46572"/>
    <cellStyle name="normálne 2 2 2 4 4 2 4" xfId="46573"/>
    <cellStyle name="normálne 2 2 2 4 4 2 5" xfId="55209"/>
    <cellStyle name="normálne 2 2 2 4 4 3" xfId="10034"/>
    <cellStyle name="normálne 2 2 2 4 4 3 2" xfId="46574"/>
    <cellStyle name="normálne 2 2 2 4 4 4" xfId="23498"/>
    <cellStyle name="normálne 2 2 2 4 4 4 2" xfId="46575"/>
    <cellStyle name="normálne 2 2 2 4 4 5" xfId="46576"/>
    <cellStyle name="normálne 2 2 2 4 4 6" xfId="55210"/>
    <cellStyle name="normálne 2 2 2 4 5" xfId="3650"/>
    <cellStyle name="normálne 2 2 2 4 5 2" xfId="5228"/>
    <cellStyle name="normálne 2 2 2 4 5 2 2" xfId="13183"/>
    <cellStyle name="normálne 2 2 2 4 5 2 2 2" xfId="46577"/>
    <cellStyle name="normálne 2 2 2 4 5 2 3" xfId="23501"/>
    <cellStyle name="normálne 2 2 2 4 5 2 3 2" xfId="46578"/>
    <cellStyle name="normálne 2 2 2 4 5 2 4" xfId="46579"/>
    <cellStyle name="normálne 2 2 2 4 5 2 5" xfId="55211"/>
    <cellStyle name="normálne 2 2 2 4 5 3" xfId="11605"/>
    <cellStyle name="normálne 2 2 2 4 5 3 2" xfId="46580"/>
    <cellStyle name="normálne 2 2 2 4 5 4" xfId="23500"/>
    <cellStyle name="normálne 2 2 2 4 5 4 2" xfId="46581"/>
    <cellStyle name="normálne 2 2 2 4 5 5" xfId="46582"/>
    <cellStyle name="normálne 2 2 2 4 5 6" xfId="55212"/>
    <cellStyle name="normálne 2 2 2 4 6" xfId="4435"/>
    <cellStyle name="normálne 2 2 2 4 6 2" xfId="12390"/>
    <cellStyle name="normálne 2 2 2 4 6 2 2" xfId="46583"/>
    <cellStyle name="normálne 2 2 2 4 6 3" xfId="23502"/>
    <cellStyle name="normálne 2 2 2 4 6 3 2" xfId="46584"/>
    <cellStyle name="normálne 2 2 2 4 6 4" xfId="46585"/>
    <cellStyle name="normálne 2 2 2 4 6 5" xfId="55213"/>
    <cellStyle name="normálne 2 2 2 4 7" xfId="8433"/>
    <cellStyle name="normálne 2 2 2 4 7 2" xfId="46586"/>
    <cellStyle name="normálne 2 2 2 4 8" xfId="23483"/>
    <cellStyle name="normálne 2 2 2 4 8 2" xfId="46587"/>
    <cellStyle name="normálne 2 2 2 4 9" xfId="46588"/>
    <cellStyle name="normálne 2 2 2 5" xfId="474"/>
    <cellStyle name="normálne 2 2 2 5 2" xfId="1271"/>
    <cellStyle name="normálne 2 2 2 5 2 2" xfId="3073"/>
    <cellStyle name="normálne 2 2 2 5 2 2 2" xfId="7599"/>
    <cellStyle name="normálne 2 2 2 5 2 2 2 2" xfId="15554"/>
    <cellStyle name="normálne 2 2 2 5 2 2 2 2 2" xfId="46589"/>
    <cellStyle name="normálne 2 2 2 5 2 2 2 3" xfId="23506"/>
    <cellStyle name="normálne 2 2 2 5 2 2 2 3 2" xfId="46590"/>
    <cellStyle name="normálne 2 2 2 5 2 2 2 4" xfId="46591"/>
    <cellStyle name="normálne 2 2 2 5 2 2 2 5" xfId="55214"/>
    <cellStyle name="normálne 2 2 2 5 2 2 3" xfId="11029"/>
    <cellStyle name="normálne 2 2 2 5 2 2 3 2" xfId="46592"/>
    <cellStyle name="normálne 2 2 2 5 2 2 4" xfId="23505"/>
    <cellStyle name="normálne 2 2 2 5 2 2 4 2" xfId="46593"/>
    <cellStyle name="normálne 2 2 2 5 2 2 5" xfId="46594"/>
    <cellStyle name="normálne 2 2 2 5 2 2 6" xfId="55215"/>
    <cellStyle name="normálne 2 2 2 5 2 3" xfId="6023"/>
    <cellStyle name="normálne 2 2 2 5 2 3 2" xfId="13978"/>
    <cellStyle name="normálne 2 2 2 5 2 3 2 2" xfId="46595"/>
    <cellStyle name="normálne 2 2 2 5 2 3 3" xfId="23507"/>
    <cellStyle name="normálne 2 2 2 5 2 3 3 2" xfId="46596"/>
    <cellStyle name="normálne 2 2 2 5 2 3 4" xfId="46597"/>
    <cellStyle name="normálne 2 2 2 5 2 3 5" xfId="55216"/>
    <cellStyle name="normálne 2 2 2 5 2 4" xfId="9228"/>
    <cellStyle name="normálne 2 2 2 5 2 4 2" xfId="46598"/>
    <cellStyle name="normálne 2 2 2 5 2 5" xfId="23504"/>
    <cellStyle name="normálne 2 2 2 5 2 5 2" xfId="46599"/>
    <cellStyle name="normálne 2 2 2 5 2 6" xfId="46600"/>
    <cellStyle name="normálne 2 2 2 5 2 7" xfId="55217"/>
    <cellStyle name="normálne 2 2 2 5 3" xfId="2081"/>
    <cellStyle name="normálne 2 2 2 5 3 2" xfId="6814"/>
    <cellStyle name="normálne 2 2 2 5 3 2 2" xfId="14769"/>
    <cellStyle name="normálne 2 2 2 5 3 2 2 2" xfId="46601"/>
    <cellStyle name="normálne 2 2 2 5 3 2 3" xfId="23509"/>
    <cellStyle name="normálne 2 2 2 5 3 2 3 2" xfId="46602"/>
    <cellStyle name="normálne 2 2 2 5 3 2 4" xfId="46603"/>
    <cellStyle name="normálne 2 2 2 5 3 2 5" xfId="55218"/>
    <cellStyle name="normálne 2 2 2 5 3 3" xfId="10038"/>
    <cellStyle name="normálne 2 2 2 5 3 3 2" xfId="46604"/>
    <cellStyle name="normálne 2 2 2 5 3 4" xfId="23508"/>
    <cellStyle name="normálne 2 2 2 5 3 4 2" xfId="46605"/>
    <cellStyle name="normálne 2 2 2 5 3 5" xfId="46606"/>
    <cellStyle name="normálne 2 2 2 5 3 6" xfId="55219"/>
    <cellStyle name="normálne 2 2 2 5 4" xfId="3807"/>
    <cellStyle name="normálne 2 2 2 5 4 2" xfId="5232"/>
    <cellStyle name="normálne 2 2 2 5 4 2 2" xfId="13187"/>
    <cellStyle name="normálne 2 2 2 5 4 2 2 2" xfId="46607"/>
    <cellStyle name="normálne 2 2 2 5 4 2 3" xfId="23511"/>
    <cellStyle name="normálne 2 2 2 5 4 2 3 2" xfId="46608"/>
    <cellStyle name="normálne 2 2 2 5 4 2 4" xfId="46609"/>
    <cellStyle name="normálne 2 2 2 5 4 2 5" xfId="55220"/>
    <cellStyle name="normálne 2 2 2 5 4 3" xfId="11762"/>
    <cellStyle name="normálne 2 2 2 5 4 3 2" xfId="46610"/>
    <cellStyle name="normálne 2 2 2 5 4 4" xfId="23510"/>
    <cellStyle name="normálne 2 2 2 5 4 4 2" xfId="46611"/>
    <cellStyle name="normálne 2 2 2 5 4 5" xfId="46612"/>
    <cellStyle name="normálne 2 2 2 5 4 6" xfId="55221"/>
    <cellStyle name="normálne 2 2 2 5 5" xfId="4439"/>
    <cellStyle name="normálne 2 2 2 5 5 2" xfId="12394"/>
    <cellStyle name="normálne 2 2 2 5 5 2 2" xfId="46613"/>
    <cellStyle name="normálne 2 2 2 5 5 3" xfId="23512"/>
    <cellStyle name="normálne 2 2 2 5 5 3 2" xfId="46614"/>
    <cellStyle name="normálne 2 2 2 5 5 4" xfId="46615"/>
    <cellStyle name="normálne 2 2 2 5 5 5" xfId="55222"/>
    <cellStyle name="normálne 2 2 2 5 6" xfId="8437"/>
    <cellStyle name="normálne 2 2 2 5 6 2" xfId="46616"/>
    <cellStyle name="normálne 2 2 2 5 7" xfId="23503"/>
    <cellStyle name="normálne 2 2 2 5 7 2" xfId="46617"/>
    <cellStyle name="normálne 2 2 2 5 8" xfId="46618"/>
    <cellStyle name="normálne 2 2 2 5 9" xfId="55223"/>
    <cellStyle name="normálne 2 2 2 6" xfId="866"/>
    <cellStyle name="normálne 2 2 2 6 2" xfId="1661"/>
    <cellStyle name="normálne 2 2 2 6 2 2" xfId="3463"/>
    <cellStyle name="normálne 2 2 2 6 2 2 2" xfId="7989"/>
    <cellStyle name="normálne 2 2 2 6 2 2 2 2" xfId="15944"/>
    <cellStyle name="normálne 2 2 2 6 2 2 2 2 2" xfId="46619"/>
    <cellStyle name="normálne 2 2 2 6 2 2 2 3" xfId="23516"/>
    <cellStyle name="normálne 2 2 2 6 2 2 2 3 2" xfId="46620"/>
    <cellStyle name="normálne 2 2 2 6 2 2 2 4" xfId="46621"/>
    <cellStyle name="normálne 2 2 2 6 2 2 2 5" xfId="55224"/>
    <cellStyle name="normálne 2 2 2 6 2 2 3" xfId="11419"/>
    <cellStyle name="normálne 2 2 2 6 2 2 3 2" xfId="46622"/>
    <cellStyle name="normálne 2 2 2 6 2 2 4" xfId="23515"/>
    <cellStyle name="normálne 2 2 2 6 2 2 4 2" xfId="46623"/>
    <cellStyle name="normálne 2 2 2 6 2 2 5" xfId="46624"/>
    <cellStyle name="normálne 2 2 2 6 2 2 6" xfId="55225"/>
    <cellStyle name="normálne 2 2 2 6 2 3" xfId="6413"/>
    <cellStyle name="normálne 2 2 2 6 2 3 2" xfId="14368"/>
    <cellStyle name="normálne 2 2 2 6 2 3 2 2" xfId="46625"/>
    <cellStyle name="normálne 2 2 2 6 2 3 3" xfId="23517"/>
    <cellStyle name="normálne 2 2 2 6 2 3 3 2" xfId="46626"/>
    <cellStyle name="normálne 2 2 2 6 2 3 4" xfId="46627"/>
    <cellStyle name="normálne 2 2 2 6 2 3 5" xfId="55226"/>
    <cellStyle name="normálne 2 2 2 6 2 4" xfId="9618"/>
    <cellStyle name="normálne 2 2 2 6 2 4 2" xfId="46628"/>
    <cellStyle name="normálne 2 2 2 6 2 5" xfId="23514"/>
    <cellStyle name="normálne 2 2 2 6 2 5 2" xfId="46629"/>
    <cellStyle name="normálne 2 2 2 6 2 6" xfId="46630"/>
    <cellStyle name="normálne 2 2 2 6 2 7" xfId="55227"/>
    <cellStyle name="normálne 2 2 2 6 3" xfId="2471"/>
    <cellStyle name="normálne 2 2 2 6 3 2" xfId="7204"/>
    <cellStyle name="normálne 2 2 2 6 3 2 2" xfId="15159"/>
    <cellStyle name="normálne 2 2 2 6 3 2 2 2" xfId="46631"/>
    <cellStyle name="normálne 2 2 2 6 3 2 3" xfId="23519"/>
    <cellStyle name="normálne 2 2 2 6 3 2 3 2" xfId="46632"/>
    <cellStyle name="normálne 2 2 2 6 3 2 4" xfId="46633"/>
    <cellStyle name="normálne 2 2 2 6 3 2 5" xfId="55228"/>
    <cellStyle name="normálne 2 2 2 6 3 3" xfId="10428"/>
    <cellStyle name="normálne 2 2 2 6 3 3 2" xfId="46634"/>
    <cellStyle name="normálne 2 2 2 6 3 4" xfId="23518"/>
    <cellStyle name="normálne 2 2 2 6 3 4 2" xfId="46635"/>
    <cellStyle name="normálne 2 2 2 6 3 5" xfId="46636"/>
    <cellStyle name="normálne 2 2 2 6 3 6" xfId="55229"/>
    <cellStyle name="normálne 2 2 2 6 4" xfId="3968"/>
    <cellStyle name="normálne 2 2 2 6 4 2" xfId="5622"/>
    <cellStyle name="normálne 2 2 2 6 4 2 2" xfId="13577"/>
    <cellStyle name="normálne 2 2 2 6 4 2 2 2" xfId="46637"/>
    <cellStyle name="normálne 2 2 2 6 4 2 3" xfId="23521"/>
    <cellStyle name="normálne 2 2 2 6 4 2 3 2" xfId="46638"/>
    <cellStyle name="normálne 2 2 2 6 4 2 4" xfId="46639"/>
    <cellStyle name="normálne 2 2 2 6 4 2 5" xfId="55230"/>
    <cellStyle name="normálne 2 2 2 6 4 3" xfId="11923"/>
    <cellStyle name="normálne 2 2 2 6 4 3 2" xfId="46640"/>
    <cellStyle name="normálne 2 2 2 6 4 4" xfId="23520"/>
    <cellStyle name="normálne 2 2 2 6 4 4 2" xfId="46641"/>
    <cellStyle name="normálne 2 2 2 6 4 5" xfId="46642"/>
    <cellStyle name="normálne 2 2 2 6 4 6" xfId="55231"/>
    <cellStyle name="normálne 2 2 2 6 5" xfId="4829"/>
    <cellStyle name="normálne 2 2 2 6 5 2" xfId="12784"/>
    <cellStyle name="normálne 2 2 2 6 5 2 2" xfId="46643"/>
    <cellStyle name="normálne 2 2 2 6 5 3" xfId="23522"/>
    <cellStyle name="normálne 2 2 2 6 5 3 2" xfId="46644"/>
    <cellStyle name="normálne 2 2 2 6 5 4" xfId="46645"/>
    <cellStyle name="normálne 2 2 2 6 5 5" xfId="55232"/>
    <cellStyle name="normálne 2 2 2 6 6" xfId="8827"/>
    <cellStyle name="normálne 2 2 2 6 6 2" xfId="46646"/>
    <cellStyle name="normálne 2 2 2 6 7" xfId="23513"/>
    <cellStyle name="normálne 2 2 2 6 7 2" xfId="46647"/>
    <cellStyle name="normálne 2 2 2 6 8" xfId="46648"/>
    <cellStyle name="normálne 2 2 2 6 9" xfId="55233"/>
    <cellStyle name="normálne 2 2 2 7" xfId="875"/>
    <cellStyle name="normálne 2 2 2 7 2" xfId="2477"/>
    <cellStyle name="normálne 2 2 2 7 2 2" xfId="7210"/>
    <cellStyle name="normálne 2 2 2 7 2 2 2" xfId="15165"/>
    <cellStyle name="normálne 2 2 2 7 2 2 2 2" xfId="46649"/>
    <cellStyle name="normálne 2 2 2 7 2 2 3" xfId="23525"/>
    <cellStyle name="normálne 2 2 2 7 2 2 3 2" xfId="46650"/>
    <cellStyle name="normálne 2 2 2 7 2 2 4" xfId="46651"/>
    <cellStyle name="normálne 2 2 2 7 2 2 5" xfId="55234"/>
    <cellStyle name="normálne 2 2 2 7 2 3" xfId="10434"/>
    <cellStyle name="normálne 2 2 2 7 2 3 2" xfId="46652"/>
    <cellStyle name="normálne 2 2 2 7 2 4" xfId="23524"/>
    <cellStyle name="normálne 2 2 2 7 2 4 2" xfId="46653"/>
    <cellStyle name="normálne 2 2 2 7 2 5" xfId="46654"/>
    <cellStyle name="normálne 2 2 2 7 2 6" xfId="55235"/>
    <cellStyle name="normálne 2 2 2 7 3" xfId="3820"/>
    <cellStyle name="normálne 2 2 2 7 3 2" xfId="5628"/>
    <cellStyle name="normálne 2 2 2 7 3 2 2" xfId="13583"/>
    <cellStyle name="normálne 2 2 2 7 3 2 2 2" xfId="46655"/>
    <cellStyle name="normálne 2 2 2 7 3 2 3" xfId="23527"/>
    <cellStyle name="normálne 2 2 2 7 3 2 3 2" xfId="46656"/>
    <cellStyle name="normálne 2 2 2 7 3 2 4" xfId="46657"/>
    <cellStyle name="normálne 2 2 2 7 3 2 5" xfId="55236"/>
    <cellStyle name="normálne 2 2 2 7 3 3" xfId="11775"/>
    <cellStyle name="normálne 2 2 2 7 3 3 2" xfId="46658"/>
    <cellStyle name="normálne 2 2 2 7 3 4" xfId="23526"/>
    <cellStyle name="normálne 2 2 2 7 3 4 2" xfId="46659"/>
    <cellStyle name="normálne 2 2 2 7 3 5" xfId="46660"/>
    <cellStyle name="normálne 2 2 2 7 3 6" xfId="55237"/>
    <cellStyle name="normálne 2 2 2 7 4" xfId="4835"/>
    <cellStyle name="normálne 2 2 2 7 4 2" xfId="12790"/>
    <cellStyle name="normálne 2 2 2 7 4 2 2" xfId="46661"/>
    <cellStyle name="normálne 2 2 2 7 4 3" xfId="23528"/>
    <cellStyle name="normálne 2 2 2 7 4 3 2" xfId="46662"/>
    <cellStyle name="normálne 2 2 2 7 4 4" xfId="46663"/>
    <cellStyle name="normálne 2 2 2 7 4 5" xfId="55238"/>
    <cellStyle name="normálne 2 2 2 7 5" xfId="8833"/>
    <cellStyle name="normálne 2 2 2 7 5 2" xfId="46664"/>
    <cellStyle name="normálne 2 2 2 7 6" xfId="23523"/>
    <cellStyle name="normálne 2 2 2 7 6 2" xfId="46665"/>
    <cellStyle name="normálne 2 2 2 7 7" xfId="46666"/>
    <cellStyle name="normálne 2 2 2 7 8" xfId="55239"/>
    <cellStyle name="normálne 2 2 2 8" xfId="893"/>
    <cellStyle name="normálne 2 2 2 8 2" xfId="1698"/>
    <cellStyle name="normálne 2 2 2 8 2 2" xfId="6437"/>
    <cellStyle name="normálne 2 2 2 8 2 2 2" xfId="14392"/>
    <cellStyle name="normálne 2 2 2 8 2 2 2 2" xfId="46667"/>
    <cellStyle name="normálne 2 2 2 8 2 2 3" xfId="23531"/>
    <cellStyle name="normálne 2 2 2 8 2 2 3 2" xfId="46668"/>
    <cellStyle name="normálne 2 2 2 8 2 2 4" xfId="46669"/>
    <cellStyle name="normálne 2 2 2 8 2 2 5" xfId="55240"/>
    <cellStyle name="normálne 2 2 2 8 2 3" xfId="9655"/>
    <cellStyle name="normálne 2 2 2 8 2 3 2" xfId="46670"/>
    <cellStyle name="normálne 2 2 2 8 2 4" xfId="23530"/>
    <cellStyle name="normálne 2 2 2 8 2 4 2" xfId="46671"/>
    <cellStyle name="normálne 2 2 2 8 2 5" xfId="46672"/>
    <cellStyle name="normálne 2 2 2 8 2 6" xfId="55241"/>
    <cellStyle name="normálne 2 2 2 8 3" xfId="2680"/>
    <cellStyle name="normálne 2 2 2 8 3 2" xfId="5646"/>
    <cellStyle name="normálne 2 2 2 8 3 2 2" xfId="13601"/>
    <cellStyle name="normálne 2 2 2 8 3 2 2 2" xfId="46673"/>
    <cellStyle name="normálne 2 2 2 8 3 2 3" xfId="23533"/>
    <cellStyle name="normálne 2 2 2 8 3 2 3 2" xfId="46674"/>
    <cellStyle name="normálne 2 2 2 8 3 2 4" xfId="46675"/>
    <cellStyle name="normálne 2 2 2 8 3 2 5" xfId="55242"/>
    <cellStyle name="normálne 2 2 2 8 3 3" xfId="10637"/>
    <cellStyle name="normálne 2 2 2 8 3 3 2" xfId="46676"/>
    <cellStyle name="normálne 2 2 2 8 3 4" xfId="23532"/>
    <cellStyle name="normálne 2 2 2 8 3 4 2" xfId="46677"/>
    <cellStyle name="normálne 2 2 2 8 3 5" xfId="46678"/>
    <cellStyle name="normálne 2 2 2 8 3 6" xfId="55243"/>
    <cellStyle name="normálne 2 2 2 8 4" xfId="4062"/>
    <cellStyle name="normálne 2 2 2 8 4 2" xfId="12017"/>
    <cellStyle name="normálne 2 2 2 8 4 2 2" xfId="46679"/>
    <cellStyle name="normálne 2 2 2 8 4 3" xfId="23534"/>
    <cellStyle name="normálne 2 2 2 8 4 3 2" xfId="46680"/>
    <cellStyle name="normálne 2 2 2 8 4 4" xfId="46681"/>
    <cellStyle name="normálne 2 2 2 8 4 5" xfId="55244"/>
    <cellStyle name="normálne 2 2 2 8 5" xfId="8851"/>
    <cellStyle name="normálne 2 2 2 8 5 2" xfId="46682"/>
    <cellStyle name="normálne 2 2 2 8 6" xfId="23529"/>
    <cellStyle name="normálne 2 2 2 8 6 2" xfId="46683"/>
    <cellStyle name="normálne 2 2 2 8 7" xfId="46684"/>
    <cellStyle name="normálne 2 2 2 8 8" xfId="55245"/>
    <cellStyle name="normálne 2 2 2 9" xfId="1671"/>
    <cellStyle name="normálne 2 2 2 9 2" xfId="6419"/>
    <cellStyle name="normálne 2 2 2 9 2 2" xfId="14374"/>
    <cellStyle name="normálne 2 2 2 9 2 2 2" xfId="46685"/>
    <cellStyle name="normálne 2 2 2 9 2 3" xfId="23536"/>
    <cellStyle name="normálne 2 2 2 9 2 3 2" xfId="46686"/>
    <cellStyle name="normálne 2 2 2 9 2 4" xfId="46687"/>
    <cellStyle name="normálne 2 2 2 9 2 5" xfId="55246"/>
    <cellStyle name="normálne 2 2 2 9 3" xfId="9628"/>
    <cellStyle name="normálne 2 2 2 9 3 2" xfId="46688"/>
    <cellStyle name="normálne 2 2 2 9 4" xfId="23535"/>
    <cellStyle name="normálne 2 2 2 9 4 2" xfId="46689"/>
    <cellStyle name="normálne 2 2 2 9 5" xfId="46690"/>
    <cellStyle name="normálne 2 2 2 9 6" xfId="55247"/>
    <cellStyle name="normálne 2 3" xfId="22"/>
    <cellStyle name="normálne 2 3 2" xfId="187"/>
    <cellStyle name="normálne 2 3 3" xfId="23868"/>
    <cellStyle name="normálne 2 3_Káble" xfId="23898"/>
    <cellStyle name="normálne 2 4" xfId="86"/>
    <cellStyle name="normálne 2 5" xfId="104"/>
    <cellStyle name="normálne 2 5 2" xfId="307"/>
    <cellStyle name="normálne 2 6" xfId="8035"/>
    <cellStyle name="normálne 2 6 2" xfId="15949"/>
    <cellStyle name="normálne 2_Káble" xfId="23897"/>
    <cellStyle name="normálne 3" xfId="23"/>
    <cellStyle name="normálne 3 2" xfId="24"/>
    <cellStyle name="normálne 4" xfId="25"/>
    <cellStyle name="normálne 5" xfId="26"/>
    <cellStyle name="normálne 6" xfId="27"/>
    <cellStyle name="normálne 6 2" xfId="188"/>
    <cellStyle name="normálne 6_Káble" xfId="23899"/>
    <cellStyle name="Normálne 7" xfId="870"/>
    <cellStyle name="normálne 8" xfId="55248"/>
    <cellStyle name="normálne 9" xfId="23869"/>
    <cellStyle name="normálne_PS 02" xfId="28"/>
    <cellStyle name="normálne_PS-40" xfId="47638"/>
    <cellStyle name="normálne_PS-40 2" xfId="47629"/>
    <cellStyle name="normálne_Výkaz výmer stavebnej časti_1010_SPVZ_03" xfId="32"/>
    <cellStyle name="normální_03_6_08605_VV_SO361" xfId="29"/>
    <cellStyle name="normální_2  st 1  časť SO " xfId="47639"/>
    <cellStyle name="normální_2  st 1  časť SO  2" xfId="47630"/>
    <cellStyle name="Percentá 2" xfId="871"/>
    <cellStyle name="Percentá 3" xfId="8043"/>
    <cellStyle name="Percentá 3 2" xfId="46691"/>
    <cellStyle name="Poznámka 2" xfId="93"/>
    <cellStyle name="Poznámka 2 10" xfId="23537"/>
    <cellStyle name="Poznámka 2 10 2" xfId="46692"/>
    <cellStyle name="Poznámka 2 11" xfId="46693"/>
    <cellStyle name="Poznámka 2 12" xfId="55249"/>
    <cellStyle name="Poznámka 2 2" xfId="198"/>
    <cellStyle name="Poznámka 2 2 10" xfId="46694"/>
    <cellStyle name="Poznámka 2 2 11" xfId="55250"/>
    <cellStyle name="Poznámka 2 2 2" xfId="397"/>
    <cellStyle name="Poznámka 2 2 2 10" xfId="55251"/>
    <cellStyle name="Poznámka 2 2 2 2" xfId="789"/>
    <cellStyle name="Poznámka 2 2 2 2 2" xfId="1584"/>
    <cellStyle name="Poznámka 2 2 2 2 2 2" xfId="3386"/>
    <cellStyle name="Poznámka 2 2 2 2 2 2 2" xfId="7912"/>
    <cellStyle name="Poznámka 2 2 2 2 2 2 2 2" xfId="15867"/>
    <cellStyle name="Poznámka 2 2 2 2 2 2 2 2 2" xfId="46695"/>
    <cellStyle name="Poznámka 2 2 2 2 2 2 2 3" xfId="23543"/>
    <cellStyle name="Poznámka 2 2 2 2 2 2 2 3 2" xfId="46696"/>
    <cellStyle name="Poznámka 2 2 2 2 2 2 2 4" xfId="46697"/>
    <cellStyle name="Poznámka 2 2 2 2 2 2 2 5" xfId="55252"/>
    <cellStyle name="Poznámka 2 2 2 2 2 2 3" xfId="11342"/>
    <cellStyle name="Poznámka 2 2 2 2 2 2 3 2" xfId="46698"/>
    <cellStyle name="Poznámka 2 2 2 2 2 2 4" xfId="23542"/>
    <cellStyle name="Poznámka 2 2 2 2 2 2 4 2" xfId="46699"/>
    <cellStyle name="Poznámka 2 2 2 2 2 2 5" xfId="46700"/>
    <cellStyle name="Poznámka 2 2 2 2 2 2 6" xfId="55253"/>
    <cellStyle name="Poznámka 2 2 2 2 2 3" xfId="6336"/>
    <cellStyle name="Poznámka 2 2 2 2 2 3 2" xfId="14291"/>
    <cellStyle name="Poznámka 2 2 2 2 2 3 2 2" xfId="46701"/>
    <cellStyle name="Poznámka 2 2 2 2 2 3 3" xfId="23544"/>
    <cellStyle name="Poznámka 2 2 2 2 2 3 3 2" xfId="46702"/>
    <cellStyle name="Poznámka 2 2 2 2 2 3 4" xfId="46703"/>
    <cellStyle name="Poznámka 2 2 2 2 2 3 5" xfId="55254"/>
    <cellStyle name="Poznámka 2 2 2 2 2 4" xfId="9541"/>
    <cellStyle name="Poznámka 2 2 2 2 2 4 2" xfId="46704"/>
    <cellStyle name="Poznámka 2 2 2 2 2 5" xfId="23541"/>
    <cellStyle name="Poznámka 2 2 2 2 2 5 2" xfId="46705"/>
    <cellStyle name="Poznámka 2 2 2 2 2 6" xfId="46706"/>
    <cellStyle name="Poznámka 2 2 2 2 2 7" xfId="55255"/>
    <cellStyle name="Poznámka 2 2 2 2 3" xfId="2394"/>
    <cellStyle name="Poznámka 2 2 2 2 3 2" xfId="7127"/>
    <cellStyle name="Poznámka 2 2 2 2 3 2 2" xfId="15082"/>
    <cellStyle name="Poznámka 2 2 2 2 3 2 2 2" xfId="46707"/>
    <cellStyle name="Poznámka 2 2 2 2 3 2 3" xfId="23546"/>
    <cellStyle name="Poznámka 2 2 2 2 3 2 3 2" xfId="46708"/>
    <cellStyle name="Poznámka 2 2 2 2 3 2 4" xfId="46709"/>
    <cellStyle name="Poznámka 2 2 2 2 3 2 5" xfId="55256"/>
    <cellStyle name="Poznámka 2 2 2 2 3 3" xfId="10351"/>
    <cellStyle name="Poznámka 2 2 2 2 3 3 2" xfId="46710"/>
    <cellStyle name="Poznámka 2 2 2 2 3 4" xfId="23545"/>
    <cellStyle name="Poznámka 2 2 2 2 3 4 2" xfId="46711"/>
    <cellStyle name="Poznámka 2 2 2 2 3 5" xfId="46712"/>
    <cellStyle name="Poznámka 2 2 2 2 3 6" xfId="55257"/>
    <cellStyle name="Poznámka 2 2 2 2 4" xfId="3953"/>
    <cellStyle name="Poznámka 2 2 2 2 4 2" xfId="5545"/>
    <cellStyle name="Poznámka 2 2 2 2 4 2 2" xfId="13500"/>
    <cellStyle name="Poznámka 2 2 2 2 4 2 2 2" xfId="46713"/>
    <cellStyle name="Poznámka 2 2 2 2 4 2 3" xfId="23548"/>
    <cellStyle name="Poznámka 2 2 2 2 4 2 3 2" xfId="46714"/>
    <cellStyle name="Poznámka 2 2 2 2 4 2 4" xfId="46715"/>
    <cellStyle name="Poznámka 2 2 2 2 4 2 5" xfId="55258"/>
    <cellStyle name="Poznámka 2 2 2 2 4 3" xfId="11908"/>
    <cellStyle name="Poznámka 2 2 2 2 4 3 2" xfId="46716"/>
    <cellStyle name="Poznámka 2 2 2 2 4 4" xfId="23547"/>
    <cellStyle name="Poznámka 2 2 2 2 4 4 2" xfId="46717"/>
    <cellStyle name="Poznámka 2 2 2 2 4 5" xfId="46718"/>
    <cellStyle name="Poznámka 2 2 2 2 4 6" xfId="55259"/>
    <cellStyle name="Poznámka 2 2 2 2 5" xfId="4752"/>
    <cellStyle name="Poznámka 2 2 2 2 5 2" xfId="12707"/>
    <cellStyle name="Poznámka 2 2 2 2 5 2 2" xfId="46719"/>
    <cellStyle name="Poznámka 2 2 2 2 5 3" xfId="23549"/>
    <cellStyle name="Poznámka 2 2 2 2 5 3 2" xfId="46720"/>
    <cellStyle name="Poznámka 2 2 2 2 5 4" xfId="46721"/>
    <cellStyle name="Poznámka 2 2 2 2 5 5" xfId="55260"/>
    <cellStyle name="Poznámka 2 2 2 2 6" xfId="8750"/>
    <cellStyle name="Poznámka 2 2 2 2 6 2" xfId="46722"/>
    <cellStyle name="Poznámka 2 2 2 2 7" xfId="23540"/>
    <cellStyle name="Poznámka 2 2 2 2 7 2" xfId="46723"/>
    <cellStyle name="Poznámka 2 2 2 2 8" xfId="46724"/>
    <cellStyle name="Poznámka 2 2 2 2 9" xfId="55261"/>
    <cellStyle name="Poznámka 2 2 2 3" xfId="1194"/>
    <cellStyle name="Poznámka 2 2 2 3 2" xfId="2996"/>
    <cellStyle name="Poznámka 2 2 2 3 2 2" xfId="7522"/>
    <cellStyle name="Poznámka 2 2 2 3 2 2 2" xfId="15477"/>
    <cellStyle name="Poznámka 2 2 2 3 2 2 2 2" xfId="46725"/>
    <cellStyle name="Poznámka 2 2 2 3 2 2 3" xfId="23552"/>
    <cellStyle name="Poznámka 2 2 2 3 2 2 3 2" xfId="46726"/>
    <cellStyle name="Poznámka 2 2 2 3 2 2 4" xfId="46727"/>
    <cellStyle name="Poznámka 2 2 2 3 2 2 5" xfId="55262"/>
    <cellStyle name="Poznámka 2 2 2 3 2 3" xfId="10952"/>
    <cellStyle name="Poznámka 2 2 2 3 2 3 2" xfId="46728"/>
    <cellStyle name="Poznámka 2 2 2 3 2 4" xfId="23551"/>
    <cellStyle name="Poznámka 2 2 2 3 2 4 2" xfId="46729"/>
    <cellStyle name="Poznámka 2 2 2 3 2 5" xfId="46730"/>
    <cellStyle name="Poznámka 2 2 2 3 2 6" xfId="55263"/>
    <cellStyle name="Poznámka 2 2 2 3 3" xfId="5946"/>
    <cellStyle name="Poznámka 2 2 2 3 3 2" xfId="13901"/>
    <cellStyle name="Poznámka 2 2 2 3 3 2 2" xfId="46731"/>
    <cellStyle name="Poznámka 2 2 2 3 3 3" xfId="23553"/>
    <cellStyle name="Poznámka 2 2 2 3 3 3 2" xfId="46732"/>
    <cellStyle name="Poznámka 2 2 2 3 3 4" xfId="46733"/>
    <cellStyle name="Poznámka 2 2 2 3 3 5" xfId="55264"/>
    <cellStyle name="Poznámka 2 2 2 3 4" xfId="9151"/>
    <cellStyle name="Poznámka 2 2 2 3 4 2" xfId="46734"/>
    <cellStyle name="Poznámka 2 2 2 3 5" xfId="23550"/>
    <cellStyle name="Poznámka 2 2 2 3 5 2" xfId="46735"/>
    <cellStyle name="Poznámka 2 2 2 3 6" xfId="46736"/>
    <cellStyle name="Poznámka 2 2 2 3 7" xfId="55265"/>
    <cellStyle name="Poznámka 2 2 2 4" xfId="2004"/>
    <cellStyle name="Poznámka 2 2 2 4 2" xfId="6737"/>
    <cellStyle name="Poznámka 2 2 2 4 2 2" xfId="14692"/>
    <cellStyle name="Poznámka 2 2 2 4 2 2 2" xfId="46737"/>
    <cellStyle name="Poznámka 2 2 2 4 2 3" xfId="23555"/>
    <cellStyle name="Poznámka 2 2 2 4 2 3 2" xfId="46738"/>
    <cellStyle name="Poznámka 2 2 2 4 2 4" xfId="46739"/>
    <cellStyle name="Poznámka 2 2 2 4 2 5" xfId="55266"/>
    <cellStyle name="Poznámka 2 2 2 4 3" xfId="9961"/>
    <cellStyle name="Poznámka 2 2 2 4 3 2" xfId="46740"/>
    <cellStyle name="Poznámka 2 2 2 4 4" xfId="23554"/>
    <cellStyle name="Poznámka 2 2 2 4 4 2" xfId="46741"/>
    <cellStyle name="Poznámka 2 2 2 4 5" xfId="46742"/>
    <cellStyle name="Poznámka 2 2 2 4 6" xfId="55267"/>
    <cellStyle name="Poznámka 2 2 2 5" xfId="4013"/>
    <cellStyle name="Poznámka 2 2 2 5 2" xfId="5155"/>
    <cellStyle name="Poznámka 2 2 2 5 2 2" xfId="13110"/>
    <cellStyle name="Poznámka 2 2 2 5 2 2 2" xfId="46743"/>
    <cellStyle name="Poznámka 2 2 2 5 2 3" xfId="23557"/>
    <cellStyle name="Poznámka 2 2 2 5 2 3 2" xfId="46744"/>
    <cellStyle name="Poznámka 2 2 2 5 2 4" xfId="46745"/>
    <cellStyle name="Poznámka 2 2 2 5 2 5" xfId="55268"/>
    <cellStyle name="Poznámka 2 2 2 5 3" xfId="11968"/>
    <cellStyle name="Poznámka 2 2 2 5 3 2" xfId="46746"/>
    <cellStyle name="Poznámka 2 2 2 5 4" xfId="23556"/>
    <cellStyle name="Poznámka 2 2 2 5 4 2" xfId="46747"/>
    <cellStyle name="Poznámka 2 2 2 5 5" xfId="46748"/>
    <cellStyle name="Poznámka 2 2 2 5 6" xfId="55269"/>
    <cellStyle name="Poznámka 2 2 2 6" xfId="4362"/>
    <cellStyle name="Poznámka 2 2 2 6 2" xfId="12317"/>
    <cellStyle name="Poznámka 2 2 2 6 2 2" xfId="46749"/>
    <cellStyle name="Poznámka 2 2 2 6 3" xfId="23558"/>
    <cellStyle name="Poznámka 2 2 2 6 3 2" xfId="46750"/>
    <cellStyle name="Poznámka 2 2 2 6 4" xfId="46751"/>
    <cellStyle name="Poznámka 2 2 2 6 5" xfId="55270"/>
    <cellStyle name="Poznámka 2 2 2 7" xfId="8360"/>
    <cellStyle name="Poznámka 2 2 2 7 2" xfId="46752"/>
    <cellStyle name="Poznámka 2 2 2 8" xfId="23539"/>
    <cellStyle name="Poznámka 2 2 2 8 2" xfId="46753"/>
    <cellStyle name="Poznámka 2 2 2 9" xfId="46754"/>
    <cellStyle name="Poznámka 2 2 3" xfId="596"/>
    <cellStyle name="Poznámka 2 2 3 2" xfId="1391"/>
    <cellStyle name="Poznámka 2 2 3 2 2" xfId="3193"/>
    <cellStyle name="Poznámka 2 2 3 2 2 2" xfId="7719"/>
    <cellStyle name="Poznámka 2 2 3 2 2 2 2" xfId="15674"/>
    <cellStyle name="Poznámka 2 2 3 2 2 2 2 2" xfId="46755"/>
    <cellStyle name="Poznámka 2 2 3 2 2 2 3" xfId="23562"/>
    <cellStyle name="Poznámka 2 2 3 2 2 2 3 2" xfId="46756"/>
    <cellStyle name="Poznámka 2 2 3 2 2 2 4" xfId="46757"/>
    <cellStyle name="Poznámka 2 2 3 2 2 2 5" xfId="55271"/>
    <cellStyle name="Poznámka 2 2 3 2 2 3" xfId="11149"/>
    <cellStyle name="Poznámka 2 2 3 2 2 3 2" xfId="46758"/>
    <cellStyle name="Poznámka 2 2 3 2 2 4" xfId="23561"/>
    <cellStyle name="Poznámka 2 2 3 2 2 4 2" xfId="46759"/>
    <cellStyle name="Poznámka 2 2 3 2 2 5" xfId="46760"/>
    <cellStyle name="Poznámka 2 2 3 2 2 6" xfId="55272"/>
    <cellStyle name="Poznámka 2 2 3 2 3" xfId="6143"/>
    <cellStyle name="Poznámka 2 2 3 2 3 2" xfId="14098"/>
    <cellStyle name="Poznámka 2 2 3 2 3 2 2" xfId="46761"/>
    <cellStyle name="Poznámka 2 2 3 2 3 3" xfId="23563"/>
    <cellStyle name="Poznámka 2 2 3 2 3 3 2" xfId="46762"/>
    <cellStyle name="Poznámka 2 2 3 2 3 4" xfId="46763"/>
    <cellStyle name="Poznámka 2 2 3 2 3 5" xfId="55273"/>
    <cellStyle name="Poznámka 2 2 3 2 4" xfId="9348"/>
    <cellStyle name="Poznámka 2 2 3 2 4 2" xfId="46764"/>
    <cellStyle name="Poznámka 2 2 3 2 5" xfId="23560"/>
    <cellStyle name="Poznámka 2 2 3 2 5 2" xfId="46765"/>
    <cellStyle name="Poznámka 2 2 3 2 6" xfId="46766"/>
    <cellStyle name="Poznámka 2 2 3 2 7" xfId="55274"/>
    <cellStyle name="Poznámka 2 2 3 3" xfId="2201"/>
    <cellStyle name="Poznámka 2 2 3 3 2" xfId="6934"/>
    <cellStyle name="Poznámka 2 2 3 3 2 2" xfId="14889"/>
    <cellStyle name="Poznámka 2 2 3 3 2 2 2" xfId="46767"/>
    <cellStyle name="Poznámka 2 2 3 3 2 3" xfId="23565"/>
    <cellStyle name="Poznámka 2 2 3 3 2 3 2" xfId="46768"/>
    <cellStyle name="Poznámka 2 2 3 3 2 4" xfId="46769"/>
    <cellStyle name="Poznámka 2 2 3 3 2 5" xfId="55275"/>
    <cellStyle name="Poznámka 2 2 3 3 3" xfId="10158"/>
    <cellStyle name="Poznámka 2 2 3 3 3 2" xfId="46770"/>
    <cellStyle name="Poznámka 2 2 3 3 4" xfId="23564"/>
    <cellStyle name="Poznámka 2 2 3 3 4 2" xfId="46771"/>
    <cellStyle name="Poznámka 2 2 3 3 5" xfId="46772"/>
    <cellStyle name="Poznámka 2 2 3 3 6" xfId="55276"/>
    <cellStyle name="Poznámka 2 2 3 4" xfId="2654"/>
    <cellStyle name="Poznámka 2 2 3 4 2" xfId="5352"/>
    <cellStyle name="Poznámka 2 2 3 4 2 2" xfId="13307"/>
    <cellStyle name="Poznámka 2 2 3 4 2 2 2" xfId="46773"/>
    <cellStyle name="Poznámka 2 2 3 4 2 3" xfId="23567"/>
    <cellStyle name="Poznámka 2 2 3 4 2 3 2" xfId="46774"/>
    <cellStyle name="Poznámka 2 2 3 4 2 4" xfId="46775"/>
    <cellStyle name="Poznámka 2 2 3 4 2 5" xfId="55277"/>
    <cellStyle name="Poznámka 2 2 3 4 3" xfId="10611"/>
    <cellStyle name="Poznámka 2 2 3 4 3 2" xfId="46776"/>
    <cellStyle name="Poznámka 2 2 3 4 4" xfId="23566"/>
    <cellStyle name="Poznámka 2 2 3 4 4 2" xfId="46777"/>
    <cellStyle name="Poznámka 2 2 3 4 5" xfId="46778"/>
    <cellStyle name="Poznámka 2 2 3 4 6" xfId="55278"/>
    <cellStyle name="Poznámka 2 2 3 5" xfId="4559"/>
    <cellStyle name="Poznámka 2 2 3 5 2" xfId="12514"/>
    <cellStyle name="Poznámka 2 2 3 5 2 2" xfId="46779"/>
    <cellStyle name="Poznámka 2 2 3 5 3" xfId="23568"/>
    <cellStyle name="Poznámka 2 2 3 5 3 2" xfId="46780"/>
    <cellStyle name="Poznámka 2 2 3 5 4" xfId="46781"/>
    <cellStyle name="Poznámka 2 2 3 5 5" xfId="55279"/>
    <cellStyle name="Poznámka 2 2 3 6" xfId="8557"/>
    <cellStyle name="Poznámka 2 2 3 6 2" xfId="46782"/>
    <cellStyle name="Poznámka 2 2 3 7" xfId="23559"/>
    <cellStyle name="Poznámka 2 2 3 7 2" xfId="46783"/>
    <cellStyle name="Poznámka 2 2 3 8" xfId="46784"/>
    <cellStyle name="Poznámka 2 2 3 9" xfId="55280"/>
    <cellStyle name="Poznámka 2 2 4" xfId="1001"/>
    <cellStyle name="Poznámka 2 2 4 2" xfId="2803"/>
    <cellStyle name="Poznámka 2 2 4 2 2" xfId="7329"/>
    <cellStyle name="Poznámka 2 2 4 2 2 2" xfId="15284"/>
    <cellStyle name="Poznámka 2 2 4 2 2 2 2" xfId="46785"/>
    <cellStyle name="Poznámka 2 2 4 2 2 3" xfId="23571"/>
    <cellStyle name="Poznámka 2 2 4 2 2 3 2" xfId="46786"/>
    <cellStyle name="Poznámka 2 2 4 2 2 4" xfId="46787"/>
    <cellStyle name="Poznámka 2 2 4 2 2 5" xfId="55281"/>
    <cellStyle name="Poznámka 2 2 4 2 3" xfId="10759"/>
    <cellStyle name="Poznámka 2 2 4 2 3 2" xfId="46788"/>
    <cellStyle name="Poznámka 2 2 4 2 4" xfId="23570"/>
    <cellStyle name="Poznámka 2 2 4 2 4 2" xfId="46789"/>
    <cellStyle name="Poznámka 2 2 4 2 5" xfId="46790"/>
    <cellStyle name="Poznámka 2 2 4 2 6" xfId="55282"/>
    <cellStyle name="Poznámka 2 2 4 3" xfId="5753"/>
    <cellStyle name="Poznámka 2 2 4 3 2" xfId="13708"/>
    <cellStyle name="Poznámka 2 2 4 3 2 2" xfId="46791"/>
    <cellStyle name="Poznámka 2 2 4 3 3" xfId="23572"/>
    <cellStyle name="Poznámka 2 2 4 3 3 2" xfId="46792"/>
    <cellStyle name="Poznámka 2 2 4 3 4" xfId="46793"/>
    <cellStyle name="Poznámka 2 2 4 3 5" xfId="55283"/>
    <cellStyle name="Poznámka 2 2 4 4" xfId="8958"/>
    <cellStyle name="Poznámka 2 2 4 4 2" xfId="46794"/>
    <cellStyle name="Poznámka 2 2 4 5" xfId="23569"/>
    <cellStyle name="Poznámka 2 2 4 5 2" xfId="46795"/>
    <cellStyle name="Poznámka 2 2 4 6" xfId="46796"/>
    <cellStyle name="Poznámka 2 2 4 7" xfId="55284"/>
    <cellStyle name="Poznámka 2 2 5" xfId="1811"/>
    <cellStyle name="Poznámka 2 2 5 2" xfId="6544"/>
    <cellStyle name="Poznámka 2 2 5 2 2" xfId="14499"/>
    <cellStyle name="Poznámka 2 2 5 2 2 2" xfId="46797"/>
    <cellStyle name="Poznámka 2 2 5 2 3" xfId="23574"/>
    <cellStyle name="Poznámka 2 2 5 2 3 2" xfId="46798"/>
    <cellStyle name="Poznámka 2 2 5 2 4" xfId="46799"/>
    <cellStyle name="Poznámka 2 2 5 2 5" xfId="55285"/>
    <cellStyle name="Poznámka 2 2 5 3" xfId="9768"/>
    <cellStyle name="Poznámka 2 2 5 3 2" xfId="46800"/>
    <cellStyle name="Poznámka 2 2 5 4" xfId="23573"/>
    <cellStyle name="Poznámka 2 2 5 4 2" xfId="46801"/>
    <cellStyle name="Poznámka 2 2 5 5" xfId="46802"/>
    <cellStyle name="Poznámka 2 2 5 6" xfId="55286"/>
    <cellStyle name="Poznámka 2 2 6" xfId="2558"/>
    <cellStyle name="Poznámka 2 2 6 2" xfId="4962"/>
    <cellStyle name="Poznámka 2 2 6 2 2" xfId="12917"/>
    <cellStyle name="Poznámka 2 2 6 2 2 2" xfId="46803"/>
    <cellStyle name="Poznámka 2 2 6 2 3" xfId="23576"/>
    <cellStyle name="Poznámka 2 2 6 2 3 2" xfId="46804"/>
    <cellStyle name="Poznámka 2 2 6 2 4" xfId="46805"/>
    <cellStyle name="Poznámka 2 2 6 2 5" xfId="55287"/>
    <cellStyle name="Poznámka 2 2 6 3" xfId="10515"/>
    <cellStyle name="Poznámka 2 2 6 3 2" xfId="46806"/>
    <cellStyle name="Poznámka 2 2 6 4" xfId="23575"/>
    <cellStyle name="Poznámka 2 2 6 4 2" xfId="46807"/>
    <cellStyle name="Poznámka 2 2 6 5" xfId="46808"/>
    <cellStyle name="Poznámka 2 2 6 6" xfId="55288"/>
    <cellStyle name="Poznámka 2 2 7" xfId="4169"/>
    <cellStyle name="Poznámka 2 2 7 2" xfId="12124"/>
    <cellStyle name="Poznámka 2 2 7 2 2" xfId="46809"/>
    <cellStyle name="Poznámka 2 2 7 3" xfId="23577"/>
    <cellStyle name="Poznámka 2 2 7 3 2" xfId="46810"/>
    <cellStyle name="Poznámka 2 2 7 4" xfId="46811"/>
    <cellStyle name="Poznámka 2 2 7 5" xfId="55289"/>
    <cellStyle name="Poznámka 2 2 8" xfId="8167"/>
    <cellStyle name="Poznámka 2 2 8 2" xfId="46812"/>
    <cellStyle name="Poznámka 2 2 9" xfId="23538"/>
    <cellStyle name="Poznámka 2 2 9 2" xfId="46813"/>
    <cellStyle name="Poznámka 2 3" xfId="296"/>
    <cellStyle name="Poznámka 2 3 10" xfId="55290"/>
    <cellStyle name="Poznámka 2 3 2" xfId="692"/>
    <cellStyle name="Poznámka 2 3 2 2" xfId="1487"/>
    <cellStyle name="Poznámka 2 3 2 2 2" xfId="3289"/>
    <cellStyle name="Poznámka 2 3 2 2 2 2" xfId="7815"/>
    <cellStyle name="Poznámka 2 3 2 2 2 2 2" xfId="15770"/>
    <cellStyle name="Poznámka 2 3 2 2 2 2 2 2" xfId="46814"/>
    <cellStyle name="Poznámka 2 3 2 2 2 2 3" xfId="23582"/>
    <cellStyle name="Poznámka 2 3 2 2 2 2 3 2" xfId="46815"/>
    <cellStyle name="Poznámka 2 3 2 2 2 2 4" xfId="46816"/>
    <cellStyle name="Poznámka 2 3 2 2 2 2 5" xfId="55291"/>
    <cellStyle name="Poznámka 2 3 2 2 2 3" xfId="11245"/>
    <cellStyle name="Poznámka 2 3 2 2 2 3 2" xfId="46817"/>
    <cellStyle name="Poznámka 2 3 2 2 2 4" xfId="23581"/>
    <cellStyle name="Poznámka 2 3 2 2 2 4 2" xfId="46818"/>
    <cellStyle name="Poznámka 2 3 2 2 2 5" xfId="46819"/>
    <cellStyle name="Poznámka 2 3 2 2 2 6" xfId="55292"/>
    <cellStyle name="Poznámka 2 3 2 2 3" xfId="6239"/>
    <cellStyle name="Poznámka 2 3 2 2 3 2" xfId="14194"/>
    <cellStyle name="Poznámka 2 3 2 2 3 2 2" xfId="46820"/>
    <cellStyle name="Poznámka 2 3 2 2 3 3" xfId="23583"/>
    <cellStyle name="Poznámka 2 3 2 2 3 3 2" xfId="46821"/>
    <cellStyle name="Poznámka 2 3 2 2 3 4" xfId="46822"/>
    <cellStyle name="Poznámka 2 3 2 2 3 5" xfId="55293"/>
    <cellStyle name="Poznámka 2 3 2 2 4" xfId="9444"/>
    <cellStyle name="Poznámka 2 3 2 2 4 2" xfId="46823"/>
    <cellStyle name="Poznámka 2 3 2 2 5" xfId="23580"/>
    <cellStyle name="Poznámka 2 3 2 2 5 2" xfId="46824"/>
    <cellStyle name="Poznámka 2 3 2 2 6" xfId="46825"/>
    <cellStyle name="Poznámka 2 3 2 2 7" xfId="55294"/>
    <cellStyle name="Poznámka 2 3 2 3" xfId="2297"/>
    <cellStyle name="Poznámka 2 3 2 3 2" xfId="7030"/>
    <cellStyle name="Poznámka 2 3 2 3 2 2" xfId="14985"/>
    <cellStyle name="Poznámka 2 3 2 3 2 2 2" xfId="46826"/>
    <cellStyle name="Poznámka 2 3 2 3 2 3" xfId="23585"/>
    <cellStyle name="Poznámka 2 3 2 3 2 3 2" xfId="46827"/>
    <cellStyle name="Poznámka 2 3 2 3 2 4" xfId="46828"/>
    <cellStyle name="Poznámka 2 3 2 3 2 5" xfId="55295"/>
    <cellStyle name="Poznámka 2 3 2 3 3" xfId="10254"/>
    <cellStyle name="Poznámka 2 3 2 3 3 2" xfId="46829"/>
    <cellStyle name="Poznámka 2 3 2 3 4" xfId="23584"/>
    <cellStyle name="Poznámka 2 3 2 3 4 2" xfId="46830"/>
    <cellStyle name="Poznámka 2 3 2 3 5" xfId="46831"/>
    <cellStyle name="Poznámka 2 3 2 3 6" xfId="55296"/>
    <cellStyle name="Poznámka 2 3 2 4" xfId="2514"/>
    <cellStyle name="Poznámka 2 3 2 4 2" xfId="5448"/>
    <cellStyle name="Poznámka 2 3 2 4 2 2" xfId="13403"/>
    <cellStyle name="Poznámka 2 3 2 4 2 2 2" xfId="46832"/>
    <cellStyle name="Poznámka 2 3 2 4 2 3" xfId="23587"/>
    <cellStyle name="Poznámka 2 3 2 4 2 3 2" xfId="46833"/>
    <cellStyle name="Poznámka 2 3 2 4 2 4" xfId="46834"/>
    <cellStyle name="Poznámka 2 3 2 4 2 5" xfId="55297"/>
    <cellStyle name="Poznámka 2 3 2 4 3" xfId="10471"/>
    <cellStyle name="Poznámka 2 3 2 4 3 2" xfId="46835"/>
    <cellStyle name="Poznámka 2 3 2 4 4" xfId="23586"/>
    <cellStyle name="Poznámka 2 3 2 4 4 2" xfId="46836"/>
    <cellStyle name="Poznámka 2 3 2 4 5" xfId="46837"/>
    <cellStyle name="Poznámka 2 3 2 4 6" xfId="55298"/>
    <cellStyle name="Poznámka 2 3 2 5" xfId="4655"/>
    <cellStyle name="Poznámka 2 3 2 5 2" xfId="12610"/>
    <cellStyle name="Poznámka 2 3 2 5 2 2" xfId="46838"/>
    <cellStyle name="Poznámka 2 3 2 5 3" xfId="23588"/>
    <cellStyle name="Poznámka 2 3 2 5 3 2" xfId="46839"/>
    <cellStyle name="Poznámka 2 3 2 5 4" xfId="46840"/>
    <cellStyle name="Poznámka 2 3 2 5 5" xfId="55299"/>
    <cellStyle name="Poznámka 2 3 2 6" xfId="8653"/>
    <cellStyle name="Poznámka 2 3 2 6 2" xfId="46841"/>
    <cellStyle name="Poznámka 2 3 2 7" xfId="23579"/>
    <cellStyle name="Poznámka 2 3 2 7 2" xfId="46842"/>
    <cellStyle name="Poznámka 2 3 2 8" xfId="46843"/>
    <cellStyle name="Poznámka 2 3 2 9" xfId="55300"/>
    <cellStyle name="Poznámka 2 3 3" xfId="1097"/>
    <cellStyle name="Poznámka 2 3 3 2" xfId="2899"/>
    <cellStyle name="Poznámka 2 3 3 2 2" xfId="7425"/>
    <cellStyle name="Poznámka 2 3 3 2 2 2" xfId="15380"/>
    <cellStyle name="Poznámka 2 3 3 2 2 2 2" xfId="46844"/>
    <cellStyle name="Poznámka 2 3 3 2 2 3" xfId="23591"/>
    <cellStyle name="Poznámka 2 3 3 2 2 3 2" xfId="46845"/>
    <cellStyle name="Poznámka 2 3 3 2 2 4" xfId="46846"/>
    <cellStyle name="Poznámka 2 3 3 2 2 5" xfId="55301"/>
    <cellStyle name="Poznámka 2 3 3 2 3" xfId="10855"/>
    <cellStyle name="Poznámka 2 3 3 2 3 2" xfId="46847"/>
    <cellStyle name="Poznámka 2 3 3 2 4" xfId="23590"/>
    <cellStyle name="Poznámka 2 3 3 2 4 2" xfId="46848"/>
    <cellStyle name="Poznámka 2 3 3 2 5" xfId="46849"/>
    <cellStyle name="Poznámka 2 3 3 2 6" xfId="55302"/>
    <cellStyle name="Poznámka 2 3 3 3" xfId="5849"/>
    <cellStyle name="Poznámka 2 3 3 3 2" xfId="13804"/>
    <cellStyle name="Poznámka 2 3 3 3 2 2" xfId="46850"/>
    <cellStyle name="Poznámka 2 3 3 3 3" xfId="23592"/>
    <cellStyle name="Poznámka 2 3 3 3 3 2" xfId="46851"/>
    <cellStyle name="Poznámka 2 3 3 3 4" xfId="46852"/>
    <cellStyle name="Poznámka 2 3 3 3 5" xfId="55303"/>
    <cellStyle name="Poznámka 2 3 3 4" xfId="9054"/>
    <cellStyle name="Poznámka 2 3 3 4 2" xfId="46853"/>
    <cellStyle name="Poznámka 2 3 3 5" xfId="23589"/>
    <cellStyle name="Poznámka 2 3 3 5 2" xfId="46854"/>
    <cellStyle name="Poznámka 2 3 3 6" xfId="46855"/>
    <cellStyle name="Poznámka 2 3 3 7" xfId="55304"/>
    <cellStyle name="Poznámka 2 3 4" xfId="1907"/>
    <cellStyle name="Poznámka 2 3 4 2" xfId="6640"/>
    <cellStyle name="Poznámka 2 3 4 2 2" xfId="14595"/>
    <cellStyle name="Poznámka 2 3 4 2 2 2" xfId="46856"/>
    <cellStyle name="Poznámka 2 3 4 2 3" xfId="23594"/>
    <cellStyle name="Poznámka 2 3 4 2 3 2" xfId="46857"/>
    <cellStyle name="Poznámka 2 3 4 2 4" xfId="46858"/>
    <cellStyle name="Poznámka 2 3 4 2 5" xfId="55305"/>
    <cellStyle name="Poznámka 2 3 4 3" xfId="9864"/>
    <cellStyle name="Poznámka 2 3 4 3 2" xfId="46859"/>
    <cellStyle name="Poznámka 2 3 4 4" xfId="23593"/>
    <cellStyle name="Poznámka 2 3 4 4 2" xfId="46860"/>
    <cellStyle name="Poznámka 2 3 4 5" xfId="46861"/>
    <cellStyle name="Poznámka 2 3 4 6" xfId="55306"/>
    <cellStyle name="Poznámka 2 3 5" xfId="2544"/>
    <cellStyle name="Poznámka 2 3 5 2" xfId="5058"/>
    <cellStyle name="Poznámka 2 3 5 2 2" xfId="13013"/>
    <cellStyle name="Poznámka 2 3 5 2 2 2" xfId="46862"/>
    <cellStyle name="Poznámka 2 3 5 2 3" xfId="23596"/>
    <cellStyle name="Poznámka 2 3 5 2 3 2" xfId="46863"/>
    <cellStyle name="Poznámka 2 3 5 2 4" xfId="46864"/>
    <cellStyle name="Poznámka 2 3 5 2 5" xfId="55307"/>
    <cellStyle name="Poznámka 2 3 5 3" xfId="10501"/>
    <cellStyle name="Poznámka 2 3 5 3 2" xfId="46865"/>
    <cellStyle name="Poznámka 2 3 5 4" xfId="23595"/>
    <cellStyle name="Poznámka 2 3 5 4 2" xfId="46866"/>
    <cellStyle name="Poznámka 2 3 5 5" xfId="46867"/>
    <cellStyle name="Poznámka 2 3 5 6" xfId="55308"/>
    <cellStyle name="Poznámka 2 3 6" xfId="4265"/>
    <cellStyle name="Poznámka 2 3 6 2" xfId="12220"/>
    <cellStyle name="Poznámka 2 3 6 2 2" xfId="46868"/>
    <cellStyle name="Poznámka 2 3 6 3" xfId="23597"/>
    <cellStyle name="Poznámka 2 3 6 3 2" xfId="46869"/>
    <cellStyle name="Poznámka 2 3 6 4" xfId="46870"/>
    <cellStyle name="Poznámka 2 3 6 5" xfId="55309"/>
    <cellStyle name="Poznámka 2 3 7" xfId="8263"/>
    <cellStyle name="Poznámka 2 3 7 2" xfId="46871"/>
    <cellStyle name="Poznámka 2 3 8" xfId="23578"/>
    <cellStyle name="Poznámka 2 3 8 2" xfId="46872"/>
    <cellStyle name="Poznámka 2 3 9" xfId="46873"/>
    <cellStyle name="Poznámka 2 4" xfId="499"/>
    <cellStyle name="Poznámka 2 4 2" xfId="1294"/>
    <cellStyle name="Poznámka 2 4 2 2" xfId="3096"/>
    <cellStyle name="Poznámka 2 4 2 2 2" xfId="7622"/>
    <cellStyle name="Poznámka 2 4 2 2 2 2" xfId="15577"/>
    <cellStyle name="Poznámka 2 4 2 2 2 2 2" xfId="46874"/>
    <cellStyle name="Poznámka 2 4 2 2 2 3" xfId="23601"/>
    <cellStyle name="Poznámka 2 4 2 2 2 3 2" xfId="46875"/>
    <cellStyle name="Poznámka 2 4 2 2 2 4" xfId="46876"/>
    <cellStyle name="Poznámka 2 4 2 2 2 5" xfId="55310"/>
    <cellStyle name="Poznámka 2 4 2 2 3" xfId="11052"/>
    <cellStyle name="Poznámka 2 4 2 2 3 2" xfId="46877"/>
    <cellStyle name="Poznámka 2 4 2 2 4" xfId="23600"/>
    <cellStyle name="Poznámka 2 4 2 2 4 2" xfId="46878"/>
    <cellStyle name="Poznámka 2 4 2 2 5" xfId="46879"/>
    <cellStyle name="Poznámka 2 4 2 2 6" xfId="55311"/>
    <cellStyle name="Poznámka 2 4 2 3" xfId="6046"/>
    <cellStyle name="Poznámka 2 4 2 3 2" xfId="14001"/>
    <cellStyle name="Poznámka 2 4 2 3 2 2" xfId="46880"/>
    <cellStyle name="Poznámka 2 4 2 3 3" xfId="23602"/>
    <cellStyle name="Poznámka 2 4 2 3 3 2" xfId="46881"/>
    <cellStyle name="Poznámka 2 4 2 3 4" xfId="46882"/>
    <cellStyle name="Poznámka 2 4 2 3 5" xfId="55312"/>
    <cellStyle name="Poznámka 2 4 2 4" xfId="9251"/>
    <cellStyle name="Poznámka 2 4 2 4 2" xfId="46883"/>
    <cellStyle name="Poznámka 2 4 2 5" xfId="23599"/>
    <cellStyle name="Poznámka 2 4 2 5 2" xfId="46884"/>
    <cellStyle name="Poznámka 2 4 2 6" xfId="46885"/>
    <cellStyle name="Poznámka 2 4 2 7" xfId="55313"/>
    <cellStyle name="Poznámka 2 4 3" xfId="2104"/>
    <cellStyle name="Poznámka 2 4 3 2" xfId="6837"/>
    <cellStyle name="Poznámka 2 4 3 2 2" xfId="14792"/>
    <cellStyle name="Poznámka 2 4 3 2 2 2" xfId="46886"/>
    <cellStyle name="Poznámka 2 4 3 2 3" xfId="23604"/>
    <cellStyle name="Poznámka 2 4 3 2 3 2" xfId="46887"/>
    <cellStyle name="Poznámka 2 4 3 2 4" xfId="46888"/>
    <cellStyle name="Poznámka 2 4 3 2 5" xfId="55314"/>
    <cellStyle name="Poznámka 2 4 3 3" xfId="10061"/>
    <cellStyle name="Poznámka 2 4 3 3 2" xfId="46889"/>
    <cellStyle name="Poznámka 2 4 3 4" xfId="23603"/>
    <cellStyle name="Poznámka 2 4 3 4 2" xfId="46890"/>
    <cellStyle name="Poznámka 2 4 3 5" xfId="46891"/>
    <cellStyle name="Poznámka 2 4 3 6" xfId="55315"/>
    <cellStyle name="Poznámka 2 4 4" xfId="3851"/>
    <cellStyle name="Poznámka 2 4 4 2" xfId="5255"/>
    <cellStyle name="Poznámka 2 4 4 2 2" xfId="13210"/>
    <cellStyle name="Poznámka 2 4 4 2 2 2" xfId="46892"/>
    <cellStyle name="Poznámka 2 4 4 2 3" xfId="23606"/>
    <cellStyle name="Poznámka 2 4 4 2 3 2" xfId="46893"/>
    <cellStyle name="Poznámka 2 4 4 2 4" xfId="46894"/>
    <cellStyle name="Poznámka 2 4 4 2 5" xfId="55316"/>
    <cellStyle name="Poznámka 2 4 4 3" xfId="11806"/>
    <cellStyle name="Poznámka 2 4 4 3 2" xfId="46895"/>
    <cellStyle name="Poznámka 2 4 4 4" xfId="23605"/>
    <cellStyle name="Poznámka 2 4 4 4 2" xfId="46896"/>
    <cellStyle name="Poznámka 2 4 4 5" xfId="46897"/>
    <cellStyle name="Poznámka 2 4 4 6" xfId="55317"/>
    <cellStyle name="Poznámka 2 4 5" xfId="4462"/>
    <cellStyle name="Poznámka 2 4 5 2" xfId="12417"/>
    <cellStyle name="Poznámka 2 4 5 2 2" xfId="46898"/>
    <cellStyle name="Poznámka 2 4 5 3" xfId="23607"/>
    <cellStyle name="Poznámka 2 4 5 3 2" xfId="46899"/>
    <cellStyle name="Poznámka 2 4 5 4" xfId="46900"/>
    <cellStyle name="Poznámka 2 4 5 5" xfId="55318"/>
    <cellStyle name="Poznámka 2 4 6" xfId="8460"/>
    <cellStyle name="Poznámka 2 4 6 2" xfId="46901"/>
    <cellStyle name="Poznámka 2 4 7" xfId="23598"/>
    <cellStyle name="Poznámka 2 4 7 2" xfId="46902"/>
    <cellStyle name="Poznámka 2 4 8" xfId="46903"/>
    <cellStyle name="Poznámka 2 4 9" xfId="55319"/>
    <cellStyle name="Poznámka 2 5" xfId="904"/>
    <cellStyle name="Poznámka 2 5 2" xfId="2706"/>
    <cellStyle name="Poznámka 2 5 2 2" xfId="7232"/>
    <cellStyle name="Poznámka 2 5 2 2 2" xfId="15187"/>
    <cellStyle name="Poznámka 2 5 2 2 2 2" xfId="46904"/>
    <cellStyle name="Poznámka 2 5 2 2 3" xfId="23610"/>
    <cellStyle name="Poznámka 2 5 2 2 3 2" xfId="46905"/>
    <cellStyle name="Poznámka 2 5 2 2 4" xfId="46906"/>
    <cellStyle name="Poznámka 2 5 2 2 5" xfId="55320"/>
    <cellStyle name="Poznámka 2 5 2 3" xfId="10662"/>
    <cellStyle name="Poznámka 2 5 2 3 2" xfId="46907"/>
    <cellStyle name="Poznámka 2 5 2 4" xfId="23609"/>
    <cellStyle name="Poznámka 2 5 2 4 2" xfId="46908"/>
    <cellStyle name="Poznámka 2 5 2 5" xfId="46909"/>
    <cellStyle name="Poznámka 2 5 2 6" xfId="55321"/>
    <cellStyle name="Poznámka 2 5 3" xfId="5656"/>
    <cellStyle name="Poznámka 2 5 3 2" xfId="13611"/>
    <cellStyle name="Poznámka 2 5 3 2 2" xfId="46910"/>
    <cellStyle name="Poznámka 2 5 3 3" xfId="23611"/>
    <cellStyle name="Poznámka 2 5 3 3 2" xfId="46911"/>
    <cellStyle name="Poznámka 2 5 3 4" xfId="46912"/>
    <cellStyle name="Poznámka 2 5 3 5" xfId="55322"/>
    <cellStyle name="Poznámka 2 5 4" xfId="8861"/>
    <cellStyle name="Poznámka 2 5 4 2" xfId="46913"/>
    <cellStyle name="Poznámka 2 5 5" xfId="23608"/>
    <cellStyle name="Poznámka 2 5 5 2" xfId="46914"/>
    <cellStyle name="Poznámka 2 5 6" xfId="46915"/>
    <cellStyle name="Poznámka 2 5 7" xfId="55323"/>
    <cellStyle name="Poznámka 2 6" xfId="1712"/>
    <cellStyle name="Poznámka 2 6 2" xfId="6447"/>
    <cellStyle name="Poznámka 2 6 2 2" xfId="14402"/>
    <cellStyle name="Poznámka 2 6 2 2 2" xfId="46916"/>
    <cellStyle name="Poznámka 2 6 2 3" xfId="23613"/>
    <cellStyle name="Poznámka 2 6 2 3 2" xfId="46917"/>
    <cellStyle name="Poznámka 2 6 2 4" xfId="46918"/>
    <cellStyle name="Poznámka 2 6 2 5" xfId="55324"/>
    <cellStyle name="Poznámka 2 6 3" xfId="9669"/>
    <cellStyle name="Poznámka 2 6 3 2" xfId="46919"/>
    <cellStyle name="Poznámka 2 6 4" xfId="23612"/>
    <cellStyle name="Poznámka 2 6 4 2" xfId="46920"/>
    <cellStyle name="Poznámka 2 6 5" xfId="46921"/>
    <cellStyle name="Poznámka 2 6 6" xfId="55325"/>
    <cellStyle name="Poznámka 2 7" xfId="2503"/>
    <cellStyle name="Poznámka 2 7 2" xfId="4865"/>
    <cellStyle name="Poznámka 2 7 2 2" xfId="12820"/>
    <cellStyle name="Poznámka 2 7 2 2 2" xfId="46922"/>
    <cellStyle name="Poznámka 2 7 2 3" xfId="23615"/>
    <cellStyle name="Poznámka 2 7 2 3 2" xfId="46923"/>
    <cellStyle name="Poznámka 2 7 2 4" xfId="46924"/>
    <cellStyle name="Poznámka 2 7 2 5" xfId="55326"/>
    <cellStyle name="Poznámka 2 7 3" xfId="10460"/>
    <cellStyle name="Poznámka 2 7 3 2" xfId="46925"/>
    <cellStyle name="Poznámka 2 7 4" xfId="23614"/>
    <cellStyle name="Poznámka 2 7 4 2" xfId="46926"/>
    <cellStyle name="Poznámka 2 7 5" xfId="46927"/>
    <cellStyle name="Poznámka 2 7 6" xfId="55327"/>
    <cellStyle name="Poznámka 2 8" xfId="4072"/>
    <cellStyle name="Poznámka 2 8 2" xfId="12027"/>
    <cellStyle name="Poznámka 2 8 2 2" xfId="46928"/>
    <cellStyle name="Poznámka 2 8 3" xfId="23616"/>
    <cellStyle name="Poznámka 2 8 3 2" xfId="46929"/>
    <cellStyle name="Poznámka 2 8 4" xfId="46930"/>
    <cellStyle name="Poznámka 2 8 5" xfId="55328"/>
    <cellStyle name="Poznámka 2 9" xfId="8070"/>
    <cellStyle name="Poznámka 2 9 2" xfId="46931"/>
    <cellStyle name="Poznámka 3" xfId="94"/>
    <cellStyle name="Poznámka 3 10" xfId="23617"/>
    <cellStyle name="Poznámka 3 10 2" xfId="46932"/>
    <cellStyle name="Poznámka 3 11" xfId="46933"/>
    <cellStyle name="Poznámka 3 12" xfId="55329"/>
    <cellStyle name="Poznámka 3 2" xfId="199"/>
    <cellStyle name="Poznámka 3 2 10" xfId="46934"/>
    <cellStyle name="Poznámka 3 2 11" xfId="55330"/>
    <cellStyle name="Poznámka 3 2 2" xfId="398"/>
    <cellStyle name="Poznámka 3 2 2 10" xfId="55331"/>
    <cellStyle name="Poznámka 3 2 2 2" xfId="790"/>
    <cellStyle name="Poznámka 3 2 2 2 2" xfId="1585"/>
    <cellStyle name="Poznámka 3 2 2 2 2 2" xfId="3387"/>
    <cellStyle name="Poznámka 3 2 2 2 2 2 2" xfId="7913"/>
    <cellStyle name="Poznámka 3 2 2 2 2 2 2 2" xfId="15868"/>
    <cellStyle name="Poznámka 3 2 2 2 2 2 2 2 2" xfId="46935"/>
    <cellStyle name="Poznámka 3 2 2 2 2 2 2 3" xfId="23623"/>
    <cellStyle name="Poznámka 3 2 2 2 2 2 2 3 2" xfId="46936"/>
    <cellStyle name="Poznámka 3 2 2 2 2 2 2 4" xfId="46937"/>
    <cellStyle name="Poznámka 3 2 2 2 2 2 2 5" xfId="55332"/>
    <cellStyle name="Poznámka 3 2 2 2 2 2 3" xfId="11343"/>
    <cellStyle name="Poznámka 3 2 2 2 2 2 3 2" xfId="46938"/>
    <cellStyle name="Poznámka 3 2 2 2 2 2 4" xfId="23622"/>
    <cellStyle name="Poznámka 3 2 2 2 2 2 4 2" xfId="46939"/>
    <cellStyle name="Poznámka 3 2 2 2 2 2 5" xfId="46940"/>
    <cellStyle name="Poznámka 3 2 2 2 2 2 6" xfId="55333"/>
    <cellStyle name="Poznámka 3 2 2 2 2 3" xfId="6337"/>
    <cellStyle name="Poznámka 3 2 2 2 2 3 2" xfId="14292"/>
    <cellStyle name="Poznámka 3 2 2 2 2 3 2 2" xfId="46941"/>
    <cellStyle name="Poznámka 3 2 2 2 2 3 3" xfId="23624"/>
    <cellStyle name="Poznámka 3 2 2 2 2 3 3 2" xfId="46942"/>
    <cellStyle name="Poznámka 3 2 2 2 2 3 4" xfId="46943"/>
    <cellStyle name="Poznámka 3 2 2 2 2 3 5" xfId="55334"/>
    <cellStyle name="Poznámka 3 2 2 2 2 4" xfId="9542"/>
    <cellStyle name="Poznámka 3 2 2 2 2 4 2" xfId="46944"/>
    <cellStyle name="Poznámka 3 2 2 2 2 5" xfId="23621"/>
    <cellStyle name="Poznámka 3 2 2 2 2 5 2" xfId="46945"/>
    <cellStyle name="Poznámka 3 2 2 2 2 6" xfId="46946"/>
    <cellStyle name="Poznámka 3 2 2 2 2 7" xfId="55335"/>
    <cellStyle name="Poznámka 3 2 2 2 3" xfId="2395"/>
    <cellStyle name="Poznámka 3 2 2 2 3 2" xfId="7128"/>
    <cellStyle name="Poznámka 3 2 2 2 3 2 2" xfId="15083"/>
    <cellStyle name="Poznámka 3 2 2 2 3 2 2 2" xfId="46947"/>
    <cellStyle name="Poznámka 3 2 2 2 3 2 3" xfId="23626"/>
    <cellStyle name="Poznámka 3 2 2 2 3 2 3 2" xfId="46948"/>
    <cellStyle name="Poznámka 3 2 2 2 3 2 4" xfId="46949"/>
    <cellStyle name="Poznámka 3 2 2 2 3 2 5" xfId="55336"/>
    <cellStyle name="Poznámka 3 2 2 2 3 3" xfId="10352"/>
    <cellStyle name="Poznámka 3 2 2 2 3 3 2" xfId="46950"/>
    <cellStyle name="Poznámka 3 2 2 2 3 4" xfId="23625"/>
    <cellStyle name="Poznámka 3 2 2 2 3 4 2" xfId="46951"/>
    <cellStyle name="Poznámka 3 2 2 2 3 5" xfId="46952"/>
    <cellStyle name="Poznámka 3 2 2 2 3 6" xfId="55337"/>
    <cellStyle name="Poznámka 3 2 2 2 4" xfId="3538"/>
    <cellStyle name="Poznámka 3 2 2 2 4 2" xfId="5546"/>
    <cellStyle name="Poznámka 3 2 2 2 4 2 2" xfId="13501"/>
    <cellStyle name="Poznámka 3 2 2 2 4 2 2 2" xfId="46953"/>
    <cellStyle name="Poznámka 3 2 2 2 4 2 3" xfId="23628"/>
    <cellStyle name="Poznámka 3 2 2 2 4 2 3 2" xfId="46954"/>
    <cellStyle name="Poznámka 3 2 2 2 4 2 4" xfId="46955"/>
    <cellStyle name="Poznámka 3 2 2 2 4 2 5" xfId="55338"/>
    <cellStyle name="Poznámka 3 2 2 2 4 3" xfId="11494"/>
    <cellStyle name="Poznámka 3 2 2 2 4 3 2" xfId="46956"/>
    <cellStyle name="Poznámka 3 2 2 2 4 4" xfId="23627"/>
    <cellStyle name="Poznámka 3 2 2 2 4 4 2" xfId="46957"/>
    <cellStyle name="Poznámka 3 2 2 2 4 5" xfId="46958"/>
    <cellStyle name="Poznámka 3 2 2 2 4 6" xfId="55339"/>
    <cellStyle name="Poznámka 3 2 2 2 5" xfId="4753"/>
    <cellStyle name="Poznámka 3 2 2 2 5 2" xfId="12708"/>
    <cellStyle name="Poznámka 3 2 2 2 5 2 2" xfId="46959"/>
    <cellStyle name="Poznámka 3 2 2 2 5 3" xfId="23629"/>
    <cellStyle name="Poznámka 3 2 2 2 5 3 2" xfId="46960"/>
    <cellStyle name="Poznámka 3 2 2 2 5 4" xfId="46961"/>
    <cellStyle name="Poznámka 3 2 2 2 5 5" xfId="55340"/>
    <cellStyle name="Poznámka 3 2 2 2 6" xfId="8751"/>
    <cellStyle name="Poznámka 3 2 2 2 6 2" xfId="46962"/>
    <cellStyle name="Poznámka 3 2 2 2 7" xfId="23620"/>
    <cellStyle name="Poznámka 3 2 2 2 7 2" xfId="46963"/>
    <cellStyle name="Poznámka 3 2 2 2 8" xfId="46964"/>
    <cellStyle name="Poznámka 3 2 2 2 9" xfId="55341"/>
    <cellStyle name="Poznámka 3 2 2 3" xfId="1195"/>
    <cellStyle name="Poznámka 3 2 2 3 2" xfId="2997"/>
    <cellStyle name="Poznámka 3 2 2 3 2 2" xfId="7523"/>
    <cellStyle name="Poznámka 3 2 2 3 2 2 2" xfId="15478"/>
    <cellStyle name="Poznámka 3 2 2 3 2 2 2 2" xfId="46965"/>
    <cellStyle name="Poznámka 3 2 2 3 2 2 3" xfId="23632"/>
    <cellStyle name="Poznámka 3 2 2 3 2 2 3 2" xfId="46966"/>
    <cellStyle name="Poznámka 3 2 2 3 2 2 4" xfId="46967"/>
    <cellStyle name="Poznámka 3 2 2 3 2 2 5" xfId="55342"/>
    <cellStyle name="Poznámka 3 2 2 3 2 3" xfId="10953"/>
    <cellStyle name="Poznámka 3 2 2 3 2 3 2" xfId="46968"/>
    <cellStyle name="Poznámka 3 2 2 3 2 4" xfId="23631"/>
    <cellStyle name="Poznámka 3 2 2 3 2 4 2" xfId="46969"/>
    <cellStyle name="Poznámka 3 2 2 3 2 5" xfId="46970"/>
    <cellStyle name="Poznámka 3 2 2 3 2 6" xfId="55343"/>
    <cellStyle name="Poznámka 3 2 2 3 3" xfId="5947"/>
    <cellStyle name="Poznámka 3 2 2 3 3 2" xfId="13902"/>
    <cellStyle name="Poznámka 3 2 2 3 3 2 2" xfId="46971"/>
    <cellStyle name="Poznámka 3 2 2 3 3 3" xfId="23633"/>
    <cellStyle name="Poznámka 3 2 2 3 3 3 2" xfId="46972"/>
    <cellStyle name="Poznámka 3 2 2 3 3 4" xfId="46973"/>
    <cellStyle name="Poznámka 3 2 2 3 3 5" xfId="55344"/>
    <cellStyle name="Poznámka 3 2 2 3 4" xfId="9152"/>
    <cellStyle name="Poznámka 3 2 2 3 4 2" xfId="46974"/>
    <cellStyle name="Poznámka 3 2 2 3 5" xfId="23630"/>
    <cellStyle name="Poznámka 3 2 2 3 5 2" xfId="46975"/>
    <cellStyle name="Poznámka 3 2 2 3 6" xfId="46976"/>
    <cellStyle name="Poznámka 3 2 2 3 7" xfId="55345"/>
    <cellStyle name="Poznámka 3 2 2 4" xfId="2005"/>
    <cellStyle name="Poznámka 3 2 2 4 2" xfId="6738"/>
    <cellStyle name="Poznámka 3 2 2 4 2 2" xfId="14693"/>
    <cellStyle name="Poznámka 3 2 2 4 2 2 2" xfId="46977"/>
    <cellStyle name="Poznámka 3 2 2 4 2 3" xfId="23635"/>
    <cellStyle name="Poznámka 3 2 2 4 2 3 2" xfId="46978"/>
    <cellStyle name="Poznámka 3 2 2 4 2 4" xfId="46979"/>
    <cellStyle name="Poznámka 3 2 2 4 2 5" xfId="55346"/>
    <cellStyle name="Poznámka 3 2 2 4 3" xfId="9962"/>
    <cellStyle name="Poznámka 3 2 2 4 3 2" xfId="46980"/>
    <cellStyle name="Poznámka 3 2 2 4 4" xfId="23634"/>
    <cellStyle name="Poznámka 3 2 2 4 4 2" xfId="46981"/>
    <cellStyle name="Poznámka 3 2 2 4 5" xfId="46982"/>
    <cellStyle name="Poznámka 3 2 2 4 6" xfId="55347"/>
    <cellStyle name="Poznámka 3 2 2 5" xfId="3617"/>
    <cellStyle name="Poznámka 3 2 2 5 2" xfId="5156"/>
    <cellStyle name="Poznámka 3 2 2 5 2 2" xfId="13111"/>
    <cellStyle name="Poznámka 3 2 2 5 2 2 2" xfId="46983"/>
    <cellStyle name="Poznámka 3 2 2 5 2 3" xfId="23637"/>
    <cellStyle name="Poznámka 3 2 2 5 2 3 2" xfId="46984"/>
    <cellStyle name="Poznámka 3 2 2 5 2 4" xfId="46985"/>
    <cellStyle name="Poznámka 3 2 2 5 2 5" xfId="55348"/>
    <cellStyle name="Poznámka 3 2 2 5 3" xfId="11573"/>
    <cellStyle name="Poznámka 3 2 2 5 3 2" xfId="46986"/>
    <cellStyle name="Poznámka 3 2 2 5 4" xfId="23636"/>
    <cellStyle name="Poznámka 3 2 2 5 4 2" xfId="46987"/>
    <cellStyle name="Poznámka 3 2 2 5 5" xfId="46988"/>
    <cellStyle name="Poznámka 3 2 2 5 6" xfId="55349"/>
    <cellStyle name="Poznámka 3 2 2 6" xfId="4363"/>
    <cellStyle name="Poznámka 3 2 2 6 2" xfId="12318"/>
    <cellStyle name="Poznámka 3 2 2 6 2 2" xfId="46989"/>
    <cellStyle name="Poznámka 3 2 2 6 3" xfId="23638"/>
    <cellStyle name="Poznámka 3 2 2 6 3 2" xfId="46990"/>
    <cellStyle name="Poznámka 3 2 2 6 4" xfId="46991"/>
    <cellStyle name="Poznámka 3 2 2 6 5" xfId="55350"/>
    <cellStyle name="Poznámka 3 2 2 7" xfId="8361"/>
    <cellStyle name="Poznámka 3 2 2 7 2" xfId="46992"/>
    <cellStyle name="Poznámka 3 2 2 8" xfId="23619"/>
    <cellStyle name="Poznámka 3 2 2 8 2" xfId="46993"/>
    <cellStyle name="Poznámka 3 2 2 9" xfId="46994"/>
    <cellStyle name="Poznámka 3 2 3" xfId="597"/>
    <cellStyle name="Poznámka 3 2 3 2" xfId="1392"/>
    <cellStyle name="Poznámka 3 2 3 2 2" xfId="3194"/>
    <cellStyle name="Poznámka 3 2 3 2 2 2" xfId="7720"/>
    <cellStyle name="Poznámka 3 2 3 2 2 2 2" xfId="15675"/>
    <cellStyle name="Poznámka 3 2 3 2 2 2 2 2" xfId="46995"/>
    <cellStyle name="Poznámka 3 2 3 2 2 2 3" xfId="23642"/>
    <cellStyle name="Poznámka 3 2 3 2 2 2 3 2" xfId="46996"/>
    <cellStyle name="Poznámka 3 2 3 2 2 2 4" xfId="46997"/>
    <cellStyle name="Poznámka 3 2 3 2 2 2 5" xfId="55351"/>
    <cellStyle name="Poznámka 3 2 3 2 2 3" xfId="11150"/>
    <cellStyle name="Poznámka 3 2 3 2 2 3 2" xfId="46998"/>
    <cellStyle name="Poznámka 3 2 3 2 2 4" xfId="23641"/>
    <cellStyle name="Poznámka 3 2 3 2 2 4 2" xfId="46999"/>
    <cellStyle name="Poznámka 3 2 3 2 2 5" xfId="47000"/>
    <cellStyle name="Poznámka 3 2 3 2 2 6" xfId="55352"/>
    <cellStyle name="Poznámka 3 2 3 2 3" xfId="6144"/>
    <cellStyle name="Poznámka 3 2 3 2 3 2" xfId="14099"/>
    <cellStyle name="Poznámka 3 2 3 2 3 2 2" xfId="47001"/>
    <cellStyle name="Poznámka 3 2 3 2 3 3" xfId="23643"/>
    <cellStyle name="Poznámka 3 2 3 2 3 3 2" xfId="47002"/>
    <cellStyle name="Poznámka 3 2 3 2 3 4" xfId="47003"/>
    <cellStyle name="Poznámka 3 2 3 2 3 5" xfId="55353"/>
    <cellStyle name="Poznámka 3 2 3 2 4" xfId="9349"/>
    <cellStyle name="Poznámka 3 2 3 2 4 2" xfId="47004"/>
    <cellStyle name="Poznámka 3 2 3 2 5" xfId="23640"/>
    <cellStyle name="Poznámka 3 2 3 2 5 2" xfId="47005"/>
    <cellStyle name="Poznámka 3 2 3 2 6" xfId="47006"/>
    <cellStyle name="Poznámka 3 2 3 2 7" xfId="55354"/>
    <cellStyle name="Poznámka 3 2 3 3" xfId="2202"/>
    <cellStyle name="Poznámka 3 2 3 3 2" xfId="6935"/>
    <cellStyle name="Poznámka 3 2 3 3 2 2" xfId="14890"/>
    <cellStyle name="Poznámka 3 2 3 3 2 2 2" xfId="47007"/>
    <cellStyle name="Poznámka 3 2 3 3 2 3" xfId="23645"/>
    <cellStyle name="Poznámka 3 2 3 3 2 3 2" xfId="47008"/>
    <cellStyle name="Poznámka 3 2 3 3 2 4" xfId="47009"/>
    <cellStyle name="Poznámka 3 2 3 3 2 5" xfId="55355"/>
    <cellStyle name="Poznámka 3 2 3 3 3" xfId="10159"/>
    <cellStyle name="Poznámka 3 2 3 3 3 2" xfId="47010"/>
    <cellStyle name="Poznámka 3 2 3 3 4" xfId="23644"/>
    <cellStyle name="Poznámka 3 2 3 3 4 2" xfId="47011"/>
    <cellStyle name="Poznámka 3 2 3 3 5" xfId="47012"/>
    <cellStyle name="Poznámka 3 2 3 3 6" xfId="55356"/>
    <cellStyle name="Poznámka 3 2 3 4" xfId="3748"/>
    <cellStyle name="Poznámka 3 2 3 4 2" xfId="5353"/>
    <cellStyle name="Poznámka 3 2 3 4 2 2" xfId="13308"/>
    <cellStyle name="Poznámka 3 2 3 4 2 2 2" xfId="47013"/>
    <cellStyle name="Poznámka 3 2 3 4 2 3" xfId="23647"/>
    <cellStyle name="Poznámka 3 2 3 4 2 3 2" xfId="47014"/>
    <cellStyle name="Poznámka 3 2 3 4 2 4" xfId="47015"/>
    <cellStyle name="Poznámka 3 2 3 4 2 5" xfId="55357"/>
    <cellStyle name="Poznámka 3 2 3 4 3" xfId="11703"/>
    <cellStyle name="Poznámka 3 2 3 4 3 2" xfId="47016"/>
    <cellStyle name="Poznámka 3 2 3 4 4" xfId="23646"/>
    <cellStyle name="Poznámka 3 2 3 4 4 2" xfId="47017"/>
    <cellStyle name="Poznámka 3 2 3 4 5" xfId="47018"/>
    <cellStyle name="Poznámka 3 2 3 4 6" xfId="55358"/>
    <cellStyle name="Poznámka 3 2 3 5" xfId="4560"/>
    <cellStyle name="Poznámka 3 2 3 5 2" xfId="12515"/>
    <cellStyle name="Poznámka 3 2 3 5 2 2" xfId="47019"/>
    <cellStyle name="Poznámka 3 2 3 5 3" xfId="23648"/>
    <cellStyle name="Poznámka 3 2 3 5 3 2" xfId="47020"/>
    <cellStyle name="Poznámka 3 2 3 5 4" xfId="47021"/>
    <cellStyle name="Poznámka 3 2 3 5 5" xfId="55359"/>
    <cellStyle name="Poznámka 3 2 3 6" xfId="8558"/>
    <cellStyle name="Poznámka 3 2 3 6 2" xfId="47022"/>
    <cellStyle name="Poznámka 3 2 3 7" xfId="23639"/>
    <cellStyle name="Poznámka 3 2 3 7 2" xfId="47023"/>
    <cellStyle name="Poznámka 3 2 3 8" xfId="47024"/>
    <cellStyle name="Poznámka 3 2 3 9" xfId="55360"/>
    <cellStyle name="Poznámka 3 2 4" xfId="1002"/>
    <cellStyle name="Poznámka 3 2 4 2" xfId="2804"/>
    <cellStyle name="Poznámka 3 2 4 2 2" xfId="7330"/>
    <cellStyle name="Poznámka 3 2 4 2 2 2" xfId="15285"/>
    <cellStyle name="Poznámka 3 2 4 2 2 2 2" xfId="47025"/>
    <cellStyle name="Poznámka 3 2 4 2 2 3" xfId="23651"/>
    <cellStyle name="Poznámka 3 2 4 2 2 3 2" xfId="47026"/>
    <cellStyle name="Poznámka 3 2 4 2 2 4" xfId="47027"/>
    <cellStyle name="Poznámka 3 2 4 2 2 5" xfId="55361"/>
    <cellStyle name="Poznámka 3 2 4 2 3" xfId="10760"/>
    <cellStyle name="Poznámka 3 2 4 2 3 2" xfId="47028"/>
    <cellStyle name="Poznámka 3 2 4 2 4" xfId="23650"/>
    <cellStyle name="Poznámka 3 2 4 2 4 2" xfId="47029"/>
    <cellStyle name="Poznámka 3 2 4 2 5" xfId="47030"/>
    <cellStyle name="Poznámka 3 2 4 2 6" xfId="55362"/>
    <cellStyle name="Poznámka 3 2 4 3" xfId="5754"/>
    <cellStyle name="Poznámka 3 2 4 3 2" xfId="13709"/>
    <cellStyle name="Poznámka 3 2 4 3 2 2" xfId="47031"/>
    <cellStyle name="Poznámka 3 2 4 3 3" xfId="23652"/>
    <cellStyle name="Poznámka 3 2 4 3 3 2" xfId="47032"/>
    <cellStyle name="Poznámka 3 2 4 3 4" xfId="47033"/>
    <cellStyle name="Poznámka 3 2 4 3 5" xfId="55363"/>
    <cellStyle name="Poznámka 3 2 4 4" xfId="8959"/>
    <cellStyle name="Poznámka 3 2 4 4 2" xfId="47034"/>
    <cellStyle name="Poznámka 3 2 4 5" xfId="23649"/>
    <cellStyle name="Poznámka 3 2 4 5 2" xfId="47035"/>
    <cellStyle name="Poznámka 3 2 4 6" xfId="47036"/>
    <cellStyle name="Poznámka 3 2 4 7" xfId="55364"/>
    <cellStyle name="Poznámka 3 2 5" xfId="1812"/>
    <cellStyle name="Poznámka 3 2 5 2" xfId="6545"/>
    <cellStyle name="Poznámka 3 2 5 2 2" xfId="14500"/>
    <cellStyle name="Poznámka 3 2 5 2 2 2" xfId="47037"/>
    <cellStyle name="Poznámka 3 2 5 2 3" xfId="23654"/>
    <cellStyle name="Poznámka 3 2 5 2 3 2" xfId="47038"/>
    <cellStyle name="Poznámka 3 2 5 2 4" xfId="47039"/>
    <cellStyle name="Poznámka 3 2 5 2 5" xfId="55365"/>
    <cellStyle name="Poznámka 3 2 5 3" xfId="9769"/>
    <cellStyle name="Poznámka 3 2 5 3 2" xfId="47040"/>
    <cellStyle name="Poznámka 3 2 5 4" xfId="23653"/>
    <cellStyle name="Poznámka 3 2 5 4 2" xfId="47041"/>
    <cellStyle name="Poznámka 3 2 5 5" xfId="47042"/>
    <cellStyle name="Poznámka 3 2 5 6" xfId="55366"/>
    <cellStyle name="Poznámka 3 2 6" xfId="2616"/>
    <cellStyle name="Poznámka 3 2 6 2" xfId="4963"/>
    <cellStyle name="Poznámka 3 2 6 2 2" xfId="12918"/>
    <cellStyle name="Poznámka 3 2 6 2 2 2" xfId="47043"/>
    <cellStyle name="Poznámka 3 2 6 2 3" xfId="23656"/>
    <cellStyle name="Poznámka 3 2 6 2 3 2" xfId="47044"/>
    <cellStyle name="Poznámka 3 2 6 2 4" xfId="47045"/>
    <cellStyle name="Poznámka 3 2 6 2 5" xfId="55367"/>
    <cellStyle name="Poznámka 3 2 6 3" xfId="10573"/>
    <cellStyle name="Poznámka 3 2 6 3 2" xfId="47046"/>
    <cellStyle name="Poznámka 3 2 6 4" xfId="23655"/>
    <cellStyle name="Poznámka 3 2 6 4 2" xfId="47047"/>
    <cellStyle name="Poznámka 3 2 6 5" xfId="47048"/>
    <cellStyle name="Poznámka 3 2 6 6" xfId="55368"/>
    <cellStyle name="Poznámka 3 2 7" xfId="4170"/>
    <cellStyle name="Poznámka 3 2 7 2" xfId="12125"/>
    <cellStyle name="Poznámka 3 2 7 2 2" xfId="47049"/>
    <cellStyle name="Poznámka 3 2 7 3" xfId="23657"/>
    <cellStyle name="Poznámka 3 2 7 3 2" xfId="47050"/>
    <cellStyle name="Poznámka 3 2 7 4" xfId="47051"/>
    <cellStyle name="Poznámka 3 2 7 5" xfId="55369"/>
    <cellStyle name="Poznámka 3 2 8" xfId="8168"/>
    <cellStyle name="Poznámka 3 2 8 2" xfId="47052"/>
    <cellStyle name="Poznámka 3 2 9" xfId="23618"/>
    <cellStyle name="Poznámka 3 2 9 2" xfId="47053"/>
    <cellStyle name="Poznámka 3 3" xfId="297"/>
    <cellStyle name="Poznámka 3 3 10" xfId="55370"/>
    <cellStyle name="Poznámka 3 3 2" xfId="693"/>
    <cellStyle name="Poznámka 3 3 2 2" xfId="1488"/>
    <cellStyle name="Poznámka 3 3 2 2 2" xfId="3290"/>
    <cellStyle name="Poznámka 3 3 2 2 2 2" xfId="7816"/>
    <cellStyle name="Poznámka 3 3 2 2 2 2 2" xfId="15771"/>
    <cellStyle name="Poznámka 3 3 2 2 2 2 2 2" xfId="47054"/>
    <cellStyle name="Poznámka 3 3 2 2 2 2 3" xfId="23662"/>
    <cellStyle name="Poznámka 3 3 2 2 2 2 3 2" xfId="47055"/>
    <cellStyle name="Poznámka 3 3 2 2 2 2 4" xfId="47056"/>
    <cellStyle name="Poznámka 3 3 2 2 2 2 5" xfId="55371"/>
    <cellStyle name="Poznámka 3 3 2 2 2 3" xfId="11246"/>
    <cellStyle name="Poznámka 3 3 2 2 2 3 2" xfId="47057"/>
    <cellStyle name="Poznámka 3 3 2 2 2 4" xfId="23661"/>
    <cellStyle name="Poznámka 3 3 2 2 2 4 2" xfId="47058"/>
    <cellStyle name="Poznámka 3 3 2 2 2 5" xfId="47059"/>
    <cellStyle name="Poznámka 3 3 2 2 2 6" xfId="55372"/>
    <cellStyle name="Poznámka 3 3 2 2 3" xfId="6240"/>
    <cellStyle name="Poznámka 3 3 2 2 3 2" xfId="14195"/>
    <cellStyle name="Poznámka 3 3 2 2 3 2 2" xfId="47060"/>
    <cellStyle name="Poznámka 3 3 2 2 3 3" xfId="23663"/>
    <cellStyle name="Poznámka 3 3 2 2 3 3 2" xfId="47061"/>
    <cellStyle name="Poznámka 3 3 2 2 3 4" xfId="47062"/>
    <cellStyle name="Poznámka 3 3 2 2 3 5" xfId="55373"/>
    <cellStyle name="Poznámka 3 3 2 2 4" xfId="9445"/>
    <cellStyle name="Poznámka 3 3 2 2 4 2" xfId="47063"/>
    <cellStyle name="Poznámka 3 3 2 2 5" xfId="23660"/>
    <cellStyle name="Poznámka 3 3 2 2 5 2" xfId="47064"/>
    <cellStyle name="Poznámka 3 3 2 2 6" xfId="47065"/>
    <cellStyle name="Poznámka 3 3 2 2 7" xfId="55374"/>
    <cellStyle name="Poznámka 3 3 2 3" xfId="2298"/>
    <cellStyle name="Poznámka 3 3 2 3 2" xfId="7031"/>
    <cellStyle name="Poznámka 3 3 2 3 2 2" xfId="14986"/>
    <cellStyle name="Poznámka 3 3 2 3 2 2 2" xfId="47066"/>
    <cellStyle name="Poznámka 3 3 2 3 2 3" xfId="23665"/>
    <cellStyle name="Poznámka 3 3 2 3 2 3 2" xfId="47067"/>
    <cellStyle name="Poznámka 3 3 2 3 2 4" xfId="47068"/>
    <cellStyle name="Poznámka 3 3 2 3 2 5" xfId="55375"/>
    <cellStyle name="Poznámka 3 3 2 3 3" xfId="10255"/>
    <cellStyle name="Poznámka 3 3 2 3 3 2" xfId="47069"/>
    <cellStyle name="Poznámka 3 3 2 3 4" xfId="23664"/>
    <cellStyle name="Poznámka 3 3 2 3 4 2" xfId="47070"/>
    <cellStyle name="Poznámka 3 3 2 3 5" xfId="47071"/>
    <cellStyle name="Poznámka 3 3 2 3 6" xfId="55376"/>
    <cellStyle name="Poznámka 3 3 2 4" xfId="3750"/>
    <cellStyle name="Poznámka 3 3 2 4 2" xfId="5449"/>
    <cellStyle name="Poznámka 3 3 2 4 2 2" xfId="13404"/>
    <cellStyle name="Poznámka 3 3 2 4 2 2 2" xfId="47072"/>
    <cellStyle name="Poznámka 3 3 2 4 2 3" xfId="23667"/>
    <cellStyle name="Poznámka 3 3 2 4 2 3 2" xfId="47073"/>
    <cellStyle name="Poznámka 3 3 2 4 2 4" xfId="47074"/>
    <cellStyle name="Poznámka 3 3 2 4 2 5" xfId="55377"/>
    <cellStyle name="Poznámka 3 3 2 4 3" xfId="11705"/>
    <cellStyle name="Poznámka 3 3 2 4 3 2" xfId="47075"/>
    <cellStyle name="Poznámka 3 3 2 4 4" xfId="23666"/>
    <cellStyle name="Poznámka 3 3 2 4 4 2" xfId="47076"/>
    <cellStyle name="Poznámka 3 3 2 4 5" xfId="47077"/>
    <cellStyle name="Poznámka 3 3 2 4 6" xfId="55378"/>
    <cellStyle name="Poznámka 3 3 2 5" xfId="4656"/>
    <cellStyle name="Poznámka 3 3 2 5 2" xfId="12611"/>
    <cellStyle name="Poznámka 3 3 2 5 2 2" xfId="47078"/>
    <cellStyle name="Poznámka 3 3 2 5 3" xfId="23668"/>
    <cellStyle name="Poznámka 3 3 2 5 3 2" xfId="47079"/>
    <cellStyle name="Poznámka 3 3 2 5 4" xfId="47080"/>
    <cellStyle name="Poznámka 3 3 2 5 5" xfId="55379"/>
    <cellStyle name="Poznámka 3 3 2 6" xfId="8654"/>
    <cellStyle name="Poznámka 3 3 2 6 2" xfId="47081"/>
    <cellStyle name="Poznámka 3 3 2 7" xfId="23659"/>
    <cellStyle name="Poznámka 3 3 2 7 2" xfId="47082"/>
    <cellStyle name="Poznámka 3 3 2 8" xfId="47083"/>
    <cellStyle name="Poznámka 3 3 2 9" xfId="55380"/>
    <cellStyle name="Poznámka 3 3 3" xfId="1098"/>
    <cellStyle name="Poznámka 3 3 3 2" xfId="2900"/>
    <cellStyle name="Poznámka 3 3 3 2 2" xfId="7426"/>
    <cellStyle name="Poznámka 3 3 3 2 2 2" xfId="15381"/>
    <cellStyle name="Poznámka 3 3 3 2 2 2 2" xfId="47084"/>
    <cellStyle name="Poznámka 3 3 3 2 2 3" xfId="23671"/>
    <cellStyle name="Poznámka 3 3 3 2 2 3 2" xfId="47085"/>
    <cellStyle name="Poznámka 3 3 3 2 2 4" xfId="47086"/>
    <cellStyle name="Poznámka 3 3 3 2 2 5" xfId="55381"/>
    <cellStyle name="Poznámka 3 3 3 2 3" xfId="10856"/>
    <cellStyle name="Poznámka 3 3 3 2 3 2" xfId="47087"/>
    <cellStyle name="Poznámka 3 3 3 2 4" xfId="23670"/>
    <cellStyle name="Poznámka 3 3 3 2 4 2" xfId="47088"/>
    <cellStyle name="Poznámka 3 3 3 2 5" xfId="47089"/>
    <cellStyle name="Poznámka 3 3 3 2 6" xfId="55382"/>
    <cellStyle name="Poznámka 3 3 3 3" xfId="5850"/>
    <cellStyle name="Poznámka 3 3 3 3 2" xfId="13805"/>
    <cellStyle name="Poznámka 3 3 3 3 2 2" xfId="47090"/>
    <cellStyle name="Poznámka 3 3 3 3 3" xfId="23672"/>
    <cellStyle name="Poznámka 3 3 3 3 3 2" xfId="47091"/>
    <cellStyle name="Poznámka 3 3 3 3 4" xfId="47092"/>
    <cellStyle name="Poznámka 3 3 3 3 5" xfId="55383"/>
    <cellStyle name="Poznámka 3 3 3 4" xfId="9055"/>
    <cellStyle name="Poznámka 3 3 3 4 2" xfId="47093"/>
    <cellStyle name="Poznámka 3 3 3 5" xfId="23669"/>
    <cellStyle name="Poznámka 3 3 3 5 2" xfId="47094"/>
    <cellStyle name="Poznámka 3 3 3 6" xfId="47095"/>
    <cellStyle name="Poznámka 3 3 3 7" xfId="55384"/>
    <cellStyle name="Poznámka 3 3 4" xfId="1908"/>
    <cellStyle name="Poznámka 3 3 4 2" xfId="6641"/>
    <cellStyle name="Poznámka 3 3 4 2 2" xfId="14596"/>
    <cellStyle name="Poznámka 3 3 4 2 2 2" xfId="47096"/>
    <cellStyle name="Poznámka 3 3 4 2 3" xfId="23674"/>
    <cellStyle name="Poznámka 3 3 4 2 3 2" xfId="47097"/>
    <cellStyle name="Poznámka 3 3 4 2 4" xfId="47098"/>
    <cellStyle name="Poznámka 3 3 4 2 5" xfId="55385"/>
    <cellStyle name="Poznámka 3 3 4 3" xfId="9865"/>
    <cellStyle name="Poznámka 3 3 4 3 2" xfId="47099"/>
    <cellStyle name="Poznámka 3 3 4 4" xfId="23673"/>
    <cellStyle name="Poznámka 3 3 4 4 2" xfId="47100"/>
    <cellStyle name="Poznámka 3 3 4 5" xfId="47101"/>
    <cellStyle name="Poznámka 3 3 4 6" xfId="55386"/>
    <cellStyle name="Poznámka 3 3 5" xfId="2607"/>
    <cellStyle name="Poznámka 3 3 5 2" xfId="5059"/>
    <cellStyle name="Poznámka 3 3 5 2 2" xfId="13014"/>
    <cellStyle name="Poznámka 3 3 5 2 2 2" xfId="47102"/>
    <cellStyle name="Poznámka 3 3 5 2 3" xfId="23676"/>
    <cellStyle name="Poznámka 3 3 5 2 3 2" xfId="47103"/>
    <cellStyle name="Poznámka 3 3 5 2 4" xfId="47104"/>
    <cellStyle name="Poznámka 3 3 5 2 5" xfId="55387"/>
    <cellStyle name="Poznámka 3 3 5 3" xfId="10564"/>
    <cellStyle name="Poznámka 3 3 5 3 2" xfId="47105"/>
    <cellStyle name="Poznámka 3 3 5 4" xfId="23675"/>
    <cellStyle name="Poznámka 3 3 5 4 2" xfId="47106"/>
    <cellStyle name="Poznámka 3 3 5 5" xfId="47107"/>
    <cellStyle name="Poznámka 3 3 5 6" xfId="55388"/>
    <cellStyle name="Poznámka 3 3 6" xfId="4266"/>
    <cellStyle name="Poznámka 3 3 6 2" xfId="12221"/>
    <cellStyle name="Poznámka 3 3 6 2 2" xfId="47108"/>
    <cellStyle name="Poznámka 3 3 6 3" xfId="23677"/>
    <cellStyle name="Poznámka 3 3 6 3 2" xfId="47109"/>
    <cellStyle name="Poznámka 3 3 6 4" xfId="47110"/>
    <cellStyle name="Poznámka 3 3 6 5" xfId="55389"/>
    <cellStyle name="Poznámka 3 3 7" xfId="8264"/>
    <cellStyle name="Poznámka 3 3 7 2" xfId="47111"/>
    <cellStyle name="Poznámka 3 3 8" xfId="23658"/>
    <cellStyle name="Poznámka 3 3 8 2" xfId="47112"/>
    <cellStyle name="Poznámka 3 3 9" xfId="47113"/>
    <cellStyle name="Poznámka 3 4" xfId="500"/>
    <cellStyle name="Poznámka 3 4 2" xfId="1295"/>
    <cellStyle name="Poznámka 3 4 2 2" xfId="3097"/>
    <cellStyle name="Poznámka 3 4 2 2 2" xfId="7623"/>
    <cellStyle name="Poznámka 3 4 2 2 2 2" xfId="15578"/>
    <cellStyle name="Poznámka 3 4 2 2 2 2 2" xfId="47114"/>
    <cellStyle name="Poznámka 3 4 2 2 2 3" xfId="23681"/>
    <cellStyle name="Poznámka 3 4 2 2 2 3 2" xfId="47115"/>
    <cellStyle name="Poznámka 3 4 2 2 2 4" xfId="47116"/>
    <cellStyle name="Poznámka 3 4 2 2 2 5" xfId="55390"/>
    <cellStyle name="Poznámka 3 4 2 2 3" xfId="11053"/>
    <cellStyle name="Poznámka 3 4 2 2 3 2" xfId="47117"/>
    <cellStyle name="Poznámka 3 4 2 2 4" xfId="23680"/>
    <cellStyle name="Poznámka 3 4 2 2 4 2" xfId="47118"/>
    <cellStyle name="Poznámka 3 4 2 2 5" xfId="47119"/>
    <cellStyle name="Poznámka 3 4 2 2 6" xfId="55391"/>
    <cellStyle name="Poznámka 3 4 2 3" xfId="6047"/>
    <cellStyle name="Poznámka 3 4 2 3 2" xfId="14002"/>
    <cellStyle name="Poznámka 3 4 2 3 2 2" xfId="47120"/>
    <cellStyle name="Poznámka 3 4 2 3 3" xfId="23682"/>
    <cellStyle name="Poznámka 3 4 2 3 3 2" xfId="47121"/>
    <cellStyle name="Poznámka 3 4 2 3 4" xfId="47122"/>
    <cellStyle name="Poznámka 3 4 2 3 5" xfId="55392"/>
    <cellStyle name="Poznámka 3 4 2 4" xfId="9252"/>
    <cellStyle name="Poznámka 3 4 2 4 2" xfId="47123"/>
    <cellStyle name="Poznámka 3 4 2 5" xfId="23679"/>
    <cellStyle name="Poznámka 3 4 2 5 2" xfId="47124"/>
    <cellStyle name="Poznámka 3 4 2 6" xfId="47125"/>
    <cellStyle name="Poznámka 3 4 2 7" xfId="55393"/>
    <cellStyle name="Poznámka 3 4 3" xfId="2105"/>
    <cellStyle name="Poznámka 3 4 3 2" xfId="6838"/>
    <cellStyle name="Poznámka 3 4 3 2 2" xfId="14793"/>
    <cellStyle name="Poznámka 3 4 3 2 2 2" xfId="47126"/>
    <cellStyle name="Poznámka 3 4 3 2 3" xfId="23684"/>
    <cellStyle name="Poznámka 3 4 3 2 3 2" xfId="47127"/>
    <cellStyle name="Poznámka 3 4 3 2 4" xfId="47128"/>
    <cellStyle name="Poznámka 3 4 3 2 5" xfId="55394"/>
    <cellStyle name="Poznámka 3 4 3 3" xfId="10062"/>
    <cellStyle name="Poznámka 3 4 3 3 2" xfId="47129"/>
    <cellStyle name="Poznámka 3 4 3 4" xfId="23683"/>
    <cellStyle name="Poznámka 3 4 3 4 2" xfId="47130"/>
    <cellStyle name="Poznámka 3 4 3 5" xfId="47131"/>
    <cellStyle name="Poznámka 3 4 3 6" xfId="55395"/>
    <cellStyle name="Poznámka 3 4 4" xfId="3507"/>
    <cellStyle name="Poznámka 3 4 4 2" xfId="5256"/>
    <cellStyle name="Poznámka 3 4 4 2 2" xfId="13211"/>
    <cellStyle name="Poznámka 3 4 4 2 2 2" xfId="47132"/>
    <cellStyle name="Poznámka 3 4 4 2 3" xfId="23686"/>
    <cellStyle name="Poznámka 3 4 4 2 3 2" xfId="47133"/>
    <cellStyle name="Poznámka 3 4 4 2 4" xfId="47134"/>
    <cellStyle name="Poznámka 3 4 4 2 5" xfId="55396"/>
    <cellStyle name="Poznámka 3 4 4 3" xfId="11463"/>
    <cellStyle name="Poznámka 3 4 4 3 2" xfId="47135"/>
    <cellStyle name="Poznámka 3 4 4 4" xfId="23685"/>
    <cellStyle name="Poznámka 3 4 4 4 2" xfId="47136"/>
    <cellStyle name="Poznámka 3 4 4 5" xfId="47137"/>
    <cellStyle name="Poznámka 3 4 4 6" xfId="55397"/>
    <cellStyle name="Poznámka 3 4 5" xfId="4463"/>
    <cellStyle name="Poznámka 3 4 5 2" xfId="12418"/>
    <cellStyle name="Poznámka 3 4 5 2 2" xfId="47138"/>
    <cellStyle name="Poznámka 3 4 5 3" xfId="23687"/>
    <cellStyle name="Poznámka 3 4 5 3 2" xfId="47139"/>
    <cellStyle name="Poznámka 3 4 5 4" xfId="47140"/>
    <cellStyle name="Poznámka 3 4 5 5" xfId="55398"/>
    <cellStyle name="Poznámka 3 4 6" xfId="8461"/>
    <cellStyle name="Poznámka 3 4 6 2" xfId="47141"/>
    <cellStyle name="Poznámka 3 4 7" xfId="23678"/>
    <cellStyle name="Poznámka 3 4 7 2" xfId="47142"/>
    <cellStyle name="Poznámka 3 4 8" xfId="47143"/>
    <cellStyle name="Poznámka 3 4 9" xfId="55399"/>
    <cellStyle name="Poznámka 3 5" xfId="905"/>
    <cellStyle name="Poznámka 3 5 2" xfId="2707"/>
    <cellStyle name="Poznámka 3 5 2 2" xfId="7233"/>
    <cellStyle name="Poznámka 3 5 2 2 2" xfId="15188"/>
    <cellStyle name="Poznámka 3 5 2 2 2 2" xfId="47144"/>
    <cellStyle name="Poznámka 3 5 2 2 3" xfId="23690"/>
    <cellStyle name="Poznámka 3 5 2 2 3 2" xfId="47145"/>
    <cellStyle name="Poznámka 3 5 2 2 4" xfId="47146"/>
    <cellStyle name="Poznámka 3 5 2 2 5" xfId="55400"/>
    <cellStyle name="Poznámka 3 5 2 3" xfId="10663"/>
    <cellStyle name="Poznámka 3 5 2 3 2" xfId="47147"/>
    <cellStyle name="Poznámka 3 5 2 4" xfId="23689"/>
    <cellStyle name="Poznámka 3 5 2 4 2" xfId="47148"/>
    <cellStyle name="Poznámka 3 5 2 5" xfId="47149"/>
    <cellStyle name="Poznámka 3 5 2 6" xfId="55401"/>
    <cellStyle name="Poznámka 3 5 3" xfId="5657"/>
    <cellStyle name="Poznámka 3 5 3 2" xfId="13612"/>
    <cellStyle name="Poznámka 3 5 3 2 2" xfId="47150"/>
    <cellStyle name="Poznámka 3 5 3 3" xfId="23691"/>
    <cellStyle name="Poznámka 3 5 3 3 2" xfId="47151"/>
    <cellStyle name="Poznámka 3 5 3 4" xfId="47152"/>
    <cellStyle name="Poznámka 3 5 3 5" xfId="55402"/>
    <cellStyle name="Poznámka 3 5 4" xfId="8862"/>
    <cellStyle name="Poznámka 3 5 4 2" xfId="47153"/>
    <cellStyle name="Poznámka 3 5 5" xfId="23688"/>
    <cellStyle name="Poznámka 3 5 5 2" xfId="47154"/>
    <cellStyle name="Poznámka 3 5 6" xfId="47155"/>
    <cellStyle name="Poznámka 3 5 7" xfId="55403"/>
    <cellStyle name="Poznámka 3 6" xfId="1713"/>
    <cellStyle name="Poznámka 3 6 2" xfId="6448"/>
    <cellStyle name="Poznámka 3 6 2 2" xfId="14403"/>
    <cellStyle name="Poznámka 3 6 2 2 2" xfId="47156"/>
    <cellStyle name="Poznámka 3 6 2 3" xfId="23693"/>
    <cellStyle name="Poznámka 3 6 2 3 2" xfId="47157"/>
    <cellStyle name="Poznámka 3 6 2 4" xfId="47158"/>
    <cellStyle name="Poznámka 3 6 2 5" xfId="55404"/>
    <cellStyle name="Poznámka 3 6 3" xfId="9670"/>
    <cellStyle name="Poznámka 3 6 3 2" xfId="47159"/>
    <cellStyle name="Poznámka 3 6 4" xfId="23692"/>
    <cellStyle name="Poznámka 3 6 4 2" xfId="47160"/>
    <cellStyle name="Poznámka 3 6 5" xfId="47161"/>
    <cellStyle name="Poznámka 3 6 6" xfId="55405"/>
    <cellStyle name="Poznámka 3 7" xfId="2636"/>
    <cellStyle name="Poznámka 3 7 2" xfId="4866"/>
    <cellStyle name="Poznámka 3 7 2 2" xfId="12821"/>
    <cellStyle name="Poznámka 3 7 2 2 2" xfId="47162"/>
    <cellStyle name="Poznámka 3 7 2 3" xfId="23695"/>
    <cellStyle name="Poznámka 3 7 2 3 2" xfId="47163"/>
    <cellStyle name="Poznámka 3 7 2 4" xfId="47164"/>
    <cellStyle name="Poznámka 3 7 2 5" xfId="55406"/>
    <cellStyle name="Poznámka 3 7 3" xfId="10593"/>
    <cellStyle name="Poznámka 3 7 3 2" xfId="47165"/>
    <cellStyle name="Poznámka 3 7 4" xfId="23694"/>
    <cellStyle name="Poznámka 3 7 4 2" xfId="47166"/>
    <cellStyle name="Poznámka 3 7 5" xfId="47167"/>
    <cellStyle name="Poznámka 3 7 6" xfId="55407"/>
    <cellStyle name="Poznámka 3 8" xfId="4073"/>
    <cellStyle name="Poznámka 3 8 2" xfId="12028"/>
    <cellStyle name="Poznámka 3 8 2 2" xfId="47168"/>
    <cellStyle name="Poznámka 3 8 3" xfId="23696"/>
    <cellStyle name="Poznámka 3 8 3 2" xfId="47169"/>
    <cellStyle name="Poznámka 3 8 4" xfId="47170"/>
    <cellStyle name="Poznámka 3 8 5" xfId="55408"/>
    <cellStyle name="Poznámka 3 9" xfId="8071"/>
    <cellStyle name="Poznámka 3 9 2" xfId="47171"/>
    <cellStyle name="Poznámka 4" xfId="154"/>
    <cellStyle name="Poznámka 4 10" xfId="23697"/>
    <cellStyle name="Poznámka 4 10 2" xfId="47172"/>
    <cellStyle name="Poznámka 4 11" xfId="47173"/>
    <cellStyle name="Poznámka 4 12" xfId="55409"/>
    <cellStyle name="Poznámka 4 2" xfId="255"/>
    <cellStyle name="Poznámka 4 2 10" xfId="47174"/>
    <cellStyle name="Poznámka 4 2 11" xfId="55410"/>
    <cellStyle name="Poznámka 4 2 2" xfId="454"/>
    <cellStyle name="Poznámka 4 2 2 10" xfId="55411"/>
    <cellStyle name="Poznámka 4 2 2 2" xfId="846"/>
    <cellStyle name="Poznámka 4 2 2 2 2" xfId="1641"/>
    <cellStyle name="Poznámka 4 2 2 2 2 2" xfId="3443"/>
    <cellStyle name="Poznámka 4 2 2 2 2 2 2" xfId="7969"/>
    <cellStyle name="Poznámka 4 2 2 2 2 2 2 2" xfId="15924"/>
    <cellStyle name="Poznámka 4 2 2 2 2 2 2 2 2" xfId="47175"/>
    <cellStyle name="Poznámka 4 2 2 2 2 2 2 3" xfId="23703"/>
    <cellStyle name="Poznámka 4 2 2 2 2 2 2 3 2" xfId="47176"/>
    <cellStyle name="Poznámka 4 2 2 2 2 2 2 4" xfId="47177"/>
    <cellStyle name="Poznámka 4 2 2 2 2 2 2 5" xfId="55412"/>
    <cellStyle name="Poznámka 4 2 2 2 2 2 3" xfId="11399"/>
    <cellStyle name="Poznámka 4 2 2 2 2 2 3 2" xfId="47178"/>
    <cellStyle name="Poznámka 4 2 2 2 2 2 4" xfId="23702"/>
    <cellStyle name="Poznámka 4 2 2 2 2 2 4 2" xfId="47179"/>
    <cellStyle name="Poznámka 4 2 2 2 2 2 5" xfId="47180"/>
    <cellStyle name="Poznámka 4 2 2 2 2 2 6" xfId="55413"/>
    <cellStyle name="Poznámka 4 2 2 2 2 3" xfId="6393"/>
    <cellStyle name="Poznámka 4 2 2 2 2 3 2" xfId="14348"/>
    <cellStyle name="Poznámka 4 2 2 2 2 3 2 2" xfId="47181"/>
    <cellStyle name="Poznámka 4 2 2 2 2 3 3" xfId="23704"/>
    <cellStyle name="Poznámka 4 2 2 2 2 3 3 2" xfId="47182"/>
    <cellStyle name="Poznámka 4 2 2 2 2 3 4" xfId="47183"/>
    <cellStyle name="Poznámka 4 2 2 2 2 3 5" xfId="55414"/>
    <cellStyle name="Poznámka 4 2 2 2 2 4" xfId="9598"/>
    <cellStyle name="Poznámka 4 2 2 2 2 4 2" xfId="47184"/>
    <cellStyle name="Poznámka 4 2 2 2 2 5" xfId="23701"/>
    <cellStyle name="Poznámka 4 2 2 2 2 5 2" xfId="47185"/>
    <cellStyle name="Poznámka 4 2 2 2 2 6" xfId="47186"/>
    <cellStyle name="Poznámka 4 2 2 2 2 7" xfId="55415"/>
    <cellStyle name="Poznámka 4 2 2 2 3" xfId="2451"/>
    <cellStyle name="Poznámka 4 2 2 2 3 2" xfId="7184"/>
    <cellStyle name="Poznámka 4 2 2 2 3 2 2" xfId="15139"/>
    <cellStyle name="Poznámka 4 2 2 2 3 2 2 2" xfId="47187"/>
    <cellStyle name="Poznámka 4 2 2 2 3 2 3" xfId="23706"/>
    <cellStyle name="Poznámka 4 2 2 2 3 2 3 2" xfId="47188"/>
    <cellStyle name="Poznámka 4 2 2 2 3 2 4" xfId="47189"/>
    <cellStyle name="Poznámka 4 2 2 2 3 2 5" xfId="55416"/>
    <cellStyle name="Poznámka 4 2 2 2 3 3" xfId="10408"/>
    <cellStyle name="Poznámka 4 2 2 2 3 3 2" xfId="47190"/>
    <cellStyle name="Poznámka 4 2 2 2 3 4" xfId="23705"/>
    <cellStyle name="Poznámka 4 2 2 2 3 4 2" xfId="47191"/>
    <cellStyle name="Poznámka 4 2 2 2 3 5" xfId="47192"/>
    <cellStyle name="Poznámka 4 2 2 2 3 6" xfId="55417"/>
    <cellStyle name="Poznámka 4 2 2 2 4" xfId="2511"/>
    <cellStyle name="Poznámka 4 2 2 2 4 2" xfId="5602"/>
    <cellStyle name="Poznámka 4 2 2 2 4 2 2" xfId="13557"/>
    <cellStyle name="Poznámka 4 2 2 2 4 2 2 2" xfId="47193"/>
    <cellStyle name="Poznámka 4 2 2 2 4 2 3" xfId="23708"/>
    <cellStyle name="Poznámka 4 2 2 2 4 2 3 2" xfId="47194"/>
    <cellStyle name="Poznámka 4 2 2 2 4 2 4" xfId="47195"/>
    <cellStyle name="Poznámka 4 2 2 2 4 2 5" xfId="55418"/>
    <cellStyle name="Poznámka 4 2 2 2 4 3" xfId="10468"/>
    <cellStyle name="Poznámka 4 2 2 2 4 3 2" xfId="47196"/>
    <cellStyle name="Poznámka 4 2 2 2 4 4" xfId="23707"/>
    <cellStyle name="Poznámka 4 2 2 2 4 4 2" xfId="47197"/>
    <cellStyle name="Poznámka 4 2 2 2 4 5" xfId="47198"/>
    <cellStyle name="Poznámka 4 2 2 2 4 6" xfId="55419"/>
    <cellStyle name="Poznámka 4 2 2 2 5" xfId="4809"/>
    <cellStyle name="Poznámka 4 2 2 2 5 2" xfId="12764"/>
    <cellStyle name="Poznámka 4 2 2 2 5 2 2" xfId="47199"/>
    <cellStyle name="Poznámka 4 2 2 2 5 3" xfId="23709"/>
    <cellStyle name="Poznámka 4 2 2 2 5 3 2" xfId="47200"/>
    <cellStyle name="Poznámka 4 2 2 2 5 4" xfId="47201"/>
    <cellStyle name="Poznámka 4 2 2 2 5 5" xfId="55420"/>
    <cellStyle name="Poznámka 4 2 2 2 6" xfId="8807"/>
    <cellStyle name="Poznámka 4 2 2 2 6 2" xfId="47202"/>
    <cellStyle name="Poznámka 4 2 2 2 7" xfId="23700"/>
    <cellStyle name="Poznámka 4 2 2 2 7 2" xfId="47203"/>
    <cellStyle name="Poznámka 4 2 2 2 8" xfId="47204"/>
    <cellStyle name="Poznámka 4 2 2 2 9" xfId="55421"/>
    <cellStyle name="Poznámka 4 2 2 3" xfId="1251"/>
    <cellStyle name="Poznámka 4 2 2 3 2" xfId="3053"/>
    <cellStyle name="Poznámka 4 2 2 3 2 2" xfId="7579"/>
    <cellStyle name="Poznámka 4 2 2 3 2 2 2" xfId="15534"/>
    <cellStyle name="Poznámka 4 2 2 3 2 2 2 2" xfId="47205"/>
    <cellStyle name="Poznámka 4 2 2 3 2 2 3" xfId="23712"/>
    <cellStyle name="Poznámka 4 2 2 3 2 2 3 2" xfId="47206"/>
    <cellStyle name="Poznámka 4 2 2 3 2 2 4" xfId="47207"/>
    <cellStyle name="Poznámka 4 2 2 3 2 2 5" xfId="55422"/>
    <cellStyle name="Poznámka 4 2 2 3 2 3" xfId="11009"/>
    <cellStyle name="Poznámka 4 2 2 3 2 3 2" xfId="47208"/>
    <cellStyle name="Poznámka 4 2 2 3 2 4" xfId="23711"/>
    <cellStyle name="Poznámka 4 2 2 3 2 4 2" xfId="47209"/>
    <cellStyle name="Poznámka 4 2 2 3 2 5" xfId="47210"/>
    <cellStyle name="Poznámka 4 2 2 3 2 6" xfId="55423"/>
    <cellStyle name="Poznámka 4 2 2 3 3" xfId="6003"/>
    <cellStyle name="Poznámka 4 2 2 3 3 2" xfId="13958"/>
    <cellStyle name="Poznámka 4 2 2 3 3 2 2" xfId="47211"/>
    <cellStyle name="Poznámka 4 2 2 3 3 3" xfId="23713"/>
    <cellStyle name="Poznámka 4 2 2 3 3 3 2" xfId="47212"/>
    <cellStyle name="Poznámka 4 2 2 3 3 4" xfId="47213"/>
    <cellStyle name="Poznámka 4 2 2 3 3 5" xfId="55424"/>
    <cellStyle name="Poznámka 4 2 2 3 4" xfId="9208"/>
    <cellStyle name="Poznámka 4 2 2 3 4 2" xfId="47214"/>
    <cellStyle name="Poznámka 4 2 2 3 5" xfId="23710"/>
    <cellStyle name="Poznámka 4 2 2 3 5 2" xfId="47215"/>
    <cellStyle name="Poznámka 4 2 2 3 6" xfId="47216"/>
    <cellStyle name="Poznámka 4 2 2 3 7" xfId="55425"/>
    <cellStyle name="Poznámka 4 2 2 4" xfId="2061"/>
    <cellStyle name="Poznámka 4 2 2 4 2" xfId="6794"/>
    <cellStyle name="Poznámka 4 2 2 4 2 2" xfId="14749"/>
    <cellStyle name="Poznámka 4 2 2 4 2 2 2" xfId="47217"/>
    <cellStyle name="Poznámka 4 2 2 4 2 3" xfId="23715"/>
    <cellStyle name="Poznámka 4 2 2 4 2 3 2" xfId="47218"/>
    <cellStyle name="Poznámka 4 2 2 4 2 4" xfId="47219"/>
    <cellStyle name="Poznámka 4 2 2 4 2 5" xfId="55426"/>
    <cellStyle name="Poznámka 4 2 2 4 3" xfId="10018"/>
    <cellStyle name="Poznámka 4 2 2 4 3 2" xfId="47220"/>
    <cellStyle name="Poznámka 4 2 2 4 4" xfId="23714"/>
    <cellStyle name="Poznámka 4 2 2 4 4 2" xfId="47221"/>
    <cellStyle name="Poznámka 4 2 2 4 5" xfId="47222"/>
    <cellStyle name="Poznámka 4 2 2 4 6" xfId="55427"/>
    <cellStyle name="Poznámka 4 2 2 5" xfId="3742"/>
    <cellStyle name="Poznámka 4 2 2 5 2" xfId="5212"/>
    <cellStyle name="Poznámka 4 2 2 5 2 2" xfId="13167"/>
    <cellStyle name="Poznámka 4 2 2 5 2 2 2" xfId="47223"/>
    <cellStyle name="Poznámka 4 2 2 5 2 3" xfId="23717"/>
    <cellStyle name="Poznámka 4 2 2 5 2 3 2" xfId="47224"/>
    <cellStyle name="Poznámka 4 2 2 5 2 4" xfId="47225"/>
    <cellStyle name="Poznámka 4 2 2 5 2 5" xfId="55428"/>
    <cellStyle name="Poznámka 4 2 2 5 3" xfId="11697"/>
    <cellStyle name="Poznámka 4 2 2 5 3 2" xfId="47226"/>
    <cellStyle name="Poznámka 4 2 2 5 4" xfId="23716"/>
    <cellStyle name="Poznámka 4 2 2 5 4 2" xfId="47227"/>
    <cellStyle name="Poznámka 4 2 2 5 5" xfId="47228"/>
    <cellStyle name="Poznámka 4 2 2 5 6" xfId="55429"/>
    <cellStyle name="Poznámka 4 2 2 6" xfId="4419"/>
    <cellStyle name="Poznámka 4 2 2 6 2" xfId="12374"/>
    <cellStyle name="Poznámka 4 2 2 6 2 2" xfId="47229"/>
    <cellStyle name="Poznámka 4 2 2 6 3" xfId="23718"/>
    <cellStyle name="Poznámka 4 2 2 6 3 2" xfId="47230"/>
    <cellStyle name="Poznámka 4 2 2 6 4" xfId="47231"/>
    <cellStyle name="Poznámka 4 2 2 6 5" xfId="55430"/>
    <cellStyle name="Poznámka 4 2 2 7" xfId="8417"/>
    <cellStyle name="Poznámka 4 2 2 7 2" xfId="47232"/>
    <cellStyle name="Poznámka 4 2 2 8" xfId="23699"/>
    <cellStyle name="Poznámka 4 2 2 8 2" xfId="47233"/>
    <cellStyle name="Poznámka 4 2 2 9" xfId="47234"/>
    <cellStyle name="Poznámka 4 2 3" xfId="653"/>
    <cellStyle name="Poznámka 4 2 3 2" xfId="1448"/>
    <cellStyle name="Poznámka 4 2 3 2 2" xfId="3250"/>
    <cellStyle name="Poznámka 4 2 3 2 2 2" xfId="7776"/>
    <cellStyle name="Poznámka 4 2 3 2 2 2 2" xfId="15731"/>
    <cellStyle name="Poznámka 4 2 3 2 2 2 2 2" xfId="47235"/>
    <cellStyle name="Poznámka 4 2 3 2 2 2 3" xfId="23722"/>
    <cellStyle name="Poznámka 4 2 3 2 2 2 3 2" xfId="47236"/>
    <cellStyle name="Poznámka 4 2 3 2 2 2 4" xfId="47237"/>
    <cellStyle name="Poznámka 4 2 3 2 2 2 5" xfId="55431"/>
    <cellStyle name="Poznámka 4 2 3 2 2 3" xfId="11206"/>
    <cellStyle name="Poznámka 4 2 3 2 2 3 2" xfId="47238"/>
    <cellStyle name="Poznámka 4 2 3 2 2 4" xfId="23721"/>
    <cellStyle name="Poznámka 4 2 3 2 2 4 2" xfId="47239"/>
    <cellStyle name="Poznámka 4 2 3 2 2 5" xfId="47240"/>
    <cellStyle name="Poznámka 4 2 3 2 2 6" xfId="55432"/>
    <cellStyle name="Poznámka 4 2 3 2 3" xfId="6200"/>
    <cellStyle name="Poznámka 4 2 3 2 3 2" xfId="14155"/>
    <cellStyle name="Poznámka 4 2 3 2 3 2 2" xfId="47241"/>
    <cellStyle name="Poznámka 4 2 3 2 3 3" xfId="23723"/>
    <cellStyle name="Poznámka 4 2 3 2 3 3 2" xfId="47242"/>
    <cellStyle name="Poznámka 4 2 3 2 3 4" xfId="47243"/>
    <cellStyle name="Poznámka 4 2 3 2 3 5" xfId="55433"/>
    <cellStyle name="Poznámka 4 2 3 2 4" xfId="9405"/>
    <cellStyle name="Poznámka 4 2 3 2 4 2" xfId="47244"/>
    <cellStyle name="Poznámka 4 2 3 2 5" xfId="23720"/>
    <cellStyle name="Poznámka 4 2 3 2 5 2" xfId="47245"/>
    <cellStyle name="Poznámka 4 2 3 2 6" xfId="47246"/>
    <cellStyle name="Poznámka 4 2 3 2 7" xfId="55434"/>
    <cellStyle name="Poznámka 4 2 3 3" xfId="2258"/>
    <cellStyle name="Poznámka 4 2 3 3 2" xfId="6991"/>
    <cellStyle name="Poznámka 4 2 3 3 2 2" xfId="14946"/>
    <cellStyle name="Poznámka 4 2 3 3 2 2 2" xfId="47247"/>
    <cellStyle name="Poznámka 4 2 3 3 2 3" xfId="23725"/>
    <cellStyle name="Poznámka 4 2 3 3 2 3 2" xfId="47248"/>
    <cellStyle name="Poznámka 4 2 3 3 2 4" xfId="47249"/>
    <cellStyle name="Poznámka 4 2 3 3 2 5" xfId="55435"/>
    <cellStyle name="Poznámka 4 2 3 3 3" xfId="10215"/>
    <cellStyle name="Poznámka 4 2 3 3 3 2" xfId="47250"/>
    <cellStyle name="Poznámka 4 2 3 3 4" xfId="23724"/>
    <cellStyle name="Poznámka 4 2 3 3 4 2" xfId="47251"/>
    <cellStyle name="Poznámka 4 2 3 3 5" xfId="47252"/>
    <cellStyle name="Poznámka 4 2 3 3 6" xfId="55436"/>
    <cellStyle name="Poznámka 4 2 3 4" xfId="2609"/>
    <cellStyle name="Poznámka 4 2 3 4 2" xfId="5409"/>
    <cellStyle name="Poznámka 4 2 3 4 2 2" xfId="13364"/>
    <cellStyle name="Poznámka 4 2 3 4 2 2 2" xfId="47253"/>
    <cellStyle name="Poznámka 4 2 3 4 2 3" xfId="23727"/>
    <cellStyle name="Poznámka 4 2 3 4 2 3 2" xfId="47254"/>
    <cellStyle name="Poznámka 4 2 3 4 2 4" xfId="47255"/>
    <cellStyle name="Poznámka 4 2 3 4 2 5" xfId="55437"/>
    <cellStyle name="Poznámka 4 2 3 4 3" xfId="10566"/>
    <cellStyle name="Poznámka 4 2 3 4 3 2" xfId="47256"/>
    <cellStyle name="Poznámka 4 2 3 4 4" xfId="23726"/>
    <cellStyle name="Poznámka 4 2 3 4 4 2" xfId="47257"/>
    <cellStyle name="Poznámka 4 2 3 4 5" xfId="47258"/>
    <cellStyle name="Poznámka 4 2 3 4 6" xfId="55438"/>
    <cellStyle name="Poznámka 4 2 3 5" xfId="4616"/>
    <cellStyle name="Poznámka 4 2 3 5 2" xfId="12571"/>
    <cellStyle name="Poznámka 4 2 3 5 2 2" xfId="47259"/>
    <cellStyle name="Poznámka 4 2 3 5 3" xfId="23728"/>
    <cellStyle name="Poznámka 4 2 3 5 3 2" xfId="47260"/>
    <cellStyle name="Poznámka 4 2 3 5 4" xfId="47261"/>
    <cellStyle name="Poznámka 4 2 3 5 5" xfId="55439"/>
    <cellStyle name="Poznámka 4 2 3 6" xfId="8614"/>
    <cellStyle name="Poznámka 4 2 3 6 2" xfId="47262"/>
    <cellStyle name="Poznámka 4 2 3 7" xfId="23719"/>
    <cellStyle name="Poznámka 4 2 3 7 2" xfId="47263"/>
    <cellStyle name="Poznámka 4 2 3 8" xfId="47264"/>
    <cellStyle name="Poznámka 4 2 3 9" xfId="55440"/>
    <cellStyle name="Poznámka 4 2 4" xfId="1058"/>
    <cellStyle name="Poznámka 4 2 4 2" xfId="2860"/>
    <cellStyle name="Poznámka 4 2 4 2 2" xfId="7386"/>
    <cellStyle name="Poznámka 4 2 4 2 2 2" xfId="15341"/>
    <cellStyle name="Poznámka 4 2 4 2 2 2 2" xfId="47265"/>
    <cellStyle name="Poznámka 4 2 4 2 2 3" xfId="23731"/>
    <cellStyle name="Poznámka 4 2 4 2 2 3 2" xfId="47266"/>
    <cellStyle name="Poznámka 4 2 4 2 2 4" xfId="47267"/>
    <cellStyle name="Poznámka 4 2 4 2 2 5" xfId="55441"/>
    <cellStyle name="Poznámka 4 2 4 2 3" xfId="10816"/>
    <cellStyle name="Poznámka 4 2 4 2 3 2" xfId="47268"/>
    <cellStyle name="Poznámka 4 2 4 2 4" xfId="23730"/>
    <cellStyle name="Poznámka 4 2 4 2 4 2" xfId="47269"/>
    <cellStyle name="Poznámka 4 2 4 2 5" xfId="47270"/>
    <cellStyle name="Poznámka 4 2 4 2 6" xfId="55442"/>
    <cellStyle name="Poznámka 4 2 4 3" xfId="5810"/>
    <cellStyle name="Poznámka 4 2 4 3 2" xfId="13765"/>
    <cellStyle name="Poznámka 4 2 4 3 2 2" xfId="47271"/>
    <cellStyle name="Poznámka 4 2 4 3 3" xfId="23732"/>
    <cellStyle name="Poznámka 4 2 4 3 3 2" xfId="47272"/>
    <cellStyle name="Poznámka 4 2 4 3 4" xfId="47273"/>
    <cellStyle name="Poznámka 4 2 4 3 5" xfId="55443"/>
    <cellStyle name="Poznámka 4 2 4 4" xfId="9015"/>
    <cellStyle name="Poznámka 4 2 4 4 2" xfId="47274"/>
    <cellStyle name="Poznámka 4 2 4 5" xfId="23729"/>
    <cellStyle name="Poznámka 4 2 4 5 2" xfId="47275"/>
    <cellStyle name="Poznámka 4 2 4 6" xfId="47276"/>
    <cellStyle name="Poznámka 4 2 4 7" xfId="55444"/>
    <cellStyle name="Poznámka 4 2 5" xfId="1868"/>
    <cellStyle name="Poznámka 4 2 5 2" xfId="6601"/>
    <cellStyle name="Poznámka 4 2 5 2 2" xfId="14556"/>
    <cellStyle name="Poznámka 4 2 5 2 2 2" xfId="47277"/>
    <cellStyle name="Poznámka 4 2 5 2 3" xfId="23734"/>
    <cellStyle name="Poznámka 4 2 5 2 3 2" xfId="47278"/>
    <cellStyle name="Poznámka 4 2 5 2 4" xfId="47279"/>
    <cellStyle name="Poznámka 4 2 5 2 5" xfId="55445"/>
    <cellStyle name="Poznámka 4 2 5 3" xfId="9825"/>
    <cellStyle name="Poznámka 4 2 5 3 2" xfId="47280"/>
    <cellStyle name="Poznámka 4 2 5 4" xfId="23733"/>
    <cellStyle name="Poznámka 4 2 5 4 2" xfId="47281"/>
    <cellStyle name="Poznámka 4 2 5 5" xfId="47282"/>
    <cellStyle name="Poznámka 4 2 5 6" xfId="55446"/>
    <cellStyle name="Poznámka 4 2 6" xfId="2696"/>
    <cellStyle name="Poznámka 4 2 6 2" xfId="5019"/>
    <cellStyle name="Poznámka 4 2 6 2 2" xfId="12974"/>
    <cellStyle name="Poznámka 4 2 6 2 2 2" xfId="47283"/>
    <cellStyle name="Poznámka 4 2 6 2 3" xfId="23736"/>
    <cellStyle name="Poznámka 4 2 6 2 3 2" xfId="47284"/>
    <cellStyle name="Poznámka 4 2 6 2 4" xfId="47285"/>
    <cellStyle name="Poznámka 4 2 6 2 5" xfId="55447"/>
    <cellStyle name="Poznámka 4 2 6 3" xfId="10652"/>
    <cellStyle name="Poznámka 4 2 6 3 2" xfId="47286"/>
    <cellStyle name="Poznámka 4 2 6 4" xfId="23735"/>
    <cellStyle name="Poznámka 4 2 6 4 2" xfId="47287"/>
    <cellStyle name="Poznámka 4 2 6 5" xfId="47288"/>
    <cellStyle name="Poznámka 4 2 6 6" xfId="55448"/>
    <cellStyle name="Poznámka 4 2 7" xfId="4226"/>
    <cellStyle name="Poznámka 4 2 7 2" xfId="12181"/>
    <cellStyle name="Poznámka 4 2 7 2 2" xfId="47289"/>
    <cellStyle name="Poznámka 4 2 7 3" xfId="23737"/>
    <cellStyle name="Poznámka 4 2 7 3 2" xfId="47290"/>
    <cellStyle name="Poznámka 4 2 7 4" xfId="47291"/>
    <cellStyle name="Poznámka 4 2 7 5" xfId="55449"/>
    <cellStyle name="Poznámka 4 2 8" xfId="8224"/>
    <cellStyle name="Poznámka 4 2 8 2" xfId="47292"/>
    <cellStyle name="Poznámka 4 2 9" xfId="23698"/>
    <cellStyle name="Poznámka 4 2 9 2" xfId="47293"/>
    <cellStyle name="Poznámka 4 3" xfId="357"/>
    <cellStyle name="Poznámka 4 3 10" xfId="55450"/>
    <cellStyle name="Poznámka 4 3 2" xfId="749"/>
    <cellStyle name="Poznámka 4 3 2 2" xfId="1544"/>
    <cellStyle name="Poznámka 4 3 2 2 2" xfId="3346"/>
    <cellStyle name="Poznámka 4 3 2 2 2 2" xfId="7872"/>
    <cellStyle name="Poznámka 4 3 2 2 2 2 2" xfId="15827"/>
    <cellStyle name="Poznámka 4 3 2 2 2 2 2 2" xfId="47294"/>
    <cellStyle name="Poznámka 4 3 2 2 2 2 3" xfId="23742"/>
    <cellStyle name="Poznámka 4 3 2 2 2 2 3 2" xfId="47295"/>
    <cellStyle name="Poznámka 4 3 2 2 2 2 4" xfId="47296"/>
    <cellStyle name="Poznámka 4 3 2 2 2 2 5" xfId="55451"/>
    <cellStyle name="Poznámka 4 3 2 2 2 3" xfId="11302"/>
    <cellStyle name="Poznámka 4 3 2 2 2 3 2" xfId="47297"/>
    <cellStyle name="Poznámka 4 3 2 2 2 4" xfId="23741"/>
    <cellStyle name="Poznámka 4 3 2 2 2 4 2" xfId="47298"/>
    <cellStyle name="Poznámka 4 3 2 2 2 5" xfId="47299"/>
    <cellStyle name="Poznámka 4 3 2 2 2 6" xfId="55452"/>
    <cellStyle name="Poznámka 4 3 2 2 3" xfId="6296"/>
    <cellStyle name="Poznámka 4 3 2 2 3 2" xfId="14251"/>
    <cellStyle name="Poznámka 4 3 2 2 3 2 2" xfId="47300"/>
    <cellStyle name="Poznámka 4 3 2 2 3 3" xfId="23743"/>
    <cellStyle name="Poznámka 4 3 2 2 3 3 2" xfId="47301"/>
    <cellStyle name="Poznámka 4 3 2 2 3 4" xfId="47302"/>
    <cellStyle name="Poznámka 4 3 2 2 3 5" xfId="55453"/>
    <cellStyle name="Poznámka 4 3 2 2 4" xfId="9501"/>
    <cellStyle name="Poznámka 4 3 2 2 4 2" xfId="47303"/>
    <cellStyle name="Poznámka 4 3 2 2 5" xfId="23740"/>
    <cellStyle name="Poznámka 4 3 2 2 5 2" xfId="47304"/>
    <cellStyle name="Poznámka 4 3 2 2 6" xfId="47305"/>
    <cellStyle name="Poznámka 4 3 2 2 7" xfId="55454"/>
    <cellStyle name="Poznámka 4 3 2 3" xfId="2354"/>
    <cellStyle name="Poznámka 4 3 2 3 2" xfId="7087"/>
    <cellStyle name="Poznámka 4 3 2 3 2 2" xfId="15042"/>
    <cellStyle name="Poznámka 4 3 2 3 2 2 2" xfId="47306"/>
    <cellStyle name="Poznámka 4 3 2 3 2 3" xfId="23745"/>
    <cellStyle name="Poznámka 4 3 2 3 2 3 2" xfId="47307"/>
    <cellStyle name="Poznámka 4 3 2 3 2 4" xfId="47308"/>
    <cellStyle name="Poznámka 4 3 2 3 2 5" xfId="55455"/>
    <cellStyle name="Poznámka 4 3 2 3 3" xfId="10311"/>
    <cellStyle name="Poznámka 4 3 2 3 3 2" xfId="47309"/>
    <cellStyle name="Poznámka 4 3 2 3 4" xfId="23744"/>
    <cellStyle name="Poznámka 4 3 2 3 4 2" xfId="47310"/>
    <cellStyle name="Poznámka 4 3 2 3 5" xfId="47311"/>
    <cellStyle name="Poznámka 4 3 2 3 6" xfId="55456"/>
    <cellStyle name="Poznámka 4 3 2 4" xfId="3525"/>
    <cellStyle name="Poznámka 4 3 2 4 2" xfId="5505"/>
    <cellStyle name="Poznámka 4 3 2 4 2 2" xfId="13460"/>
    <cellStyle name="Poznámka 4 3 2 4 2 2 2" xfId="47312"/>
    <cellStyle name="Poznámka 4 3 2 4 2 3" xfId="23747"/>
    <cellStyle name="Poznámka 4 3 2 4 2 3 2" xfId="47313"/>
    <cellStyle name="Poznámka 4 3 2 4 2 4" xfId="47314"/>
    <cellStyle name="Poznámka 4 3 2 4 2 5" xfId="55457"/>
    <cellStyle name="Poznámka 4 3 2 4 3" xfId="11481"/>
    <cellStyle name="Poznámka 4 3 2 4 3 2" xfId="47315"/>
    <cellStyle name="Poznámka 4 3 2 4 4" xfId="23746"/>
    <cellStyle name="Poznámka 4 3 2 4 4 2" xfId="47316"/>
    <cellStyle name="Poznámka 4 3 2 4 5" xfId="47317"/>
    <cellStyle name="Poznámka 4 3 2 4 6" xfId="55458"/>
    <cellStyle name="Poznámka 4 3 2 5" xfId="4712"/>
    <cellStyle name="Poznámka 4 3 2 5 2" xfId="12667"/>
    <cellStyle name="Poznámka 4 3 2 5 2 2" xfId="47318"/>
    <cellStyle name="Poznámka 4 3 2 5 3" xfId="23748"/>
    <cellStyle name="Poznámka 4 3 2 5 3 2" xfId="47319"/>
    <cellStyle name="Poznámka 4 3 2 5 4" xfId="47320"/>
    <cellStyle name="Poznámka 4 3 2 5 5" xfId="55459"/>
    <cellStyle name="Poznámka 4 3 2 6" xfId="8710"/>
    <cellStyle name="Poznámka 4 3 2 6 2" xfId="47321"/>
    <cellStyle name="Poznámka 4 3 2 7" xfId="23739"/>
    <cellStyle name="Poznámka 4 3 2 7 2" xfId="47322"/>
    <cellStyle name="Poznámka 4 3 2 8" xfId="47323"/>
    <cellStyle name="Poznámka 4 3 2 9" xfId="55460"/>
    <cellStyle name="Poznámka 4 3 3" xfId="1154"/>
    <cellStyle name="Poznámka 4 3 3 2" xfId="2956"/>
    <cellStyle name="Poznámka 4 3 3 2 2" xfId="7482"/>
    <cellStyle name="Poznámka 4 3 3 2 2 2" xfId="15437"/>
    <cellStyle name="Poznámka 4 3 3 2 2 2 2" xfId="47324"/>
    <cellStyle name="Poznámka 4 3 3 2 2 3" xfId="23751"/>
    <cellStyle name="Poznámka 4 3 3 2 2 3 2" xfId="47325"/>
    <cellStyle name="Poznámka 4 3 3 2 2 4" xfId="47326"/>
    <cellStyle name="Poznámka 4 3 3 2 2 5" xfId="55461"/>
    <cellStyle name="Poznámka 4 3 3 2 3" xfId="10912"/>
    <cellStyle name="Poznámka 4 3 3 2 3 2" xfId="47327"/>
    <cellStyle name="Poznámka 4 3 3 2 4" xfId="23750"/>
    <cellStyle name="Poznámka 4 3 3 2 4 2" xfId="47328"/>
    <cellStyle name="Poznámka 4 3 3 2 5" xfId="47329"/>
    <cellStyle name="Poznámka 4 3 3 2 6" xfId="55462"/>
    <cellStyle name="Poznámka 4 3 3 3" xfId="5906"/>
    <cellStyle name="Poznámka 4 3 3 3 2" xfId="13861"/>
    <cellStyle name="Poznámka 4 3 3 3 2 2" xfId="47330"/>
    <cellStyle name="Poznámka 4 3 3 3 3" xfId="23752"/>
    <cellStyle name="Poznámka 4 3 3 3 3 2" xfId="47331"/>
    <cellStyle name="Poznámka 4 3 3 3 4" xfId="47332"/>
    <cellStyle name="Poznámka 4 3 3 3 5" xfId="55463"/>
    <cellStyle name="Poznámka 4 3 3 4" xfId="9111"/>
    <cellStyle name="Poznámka 4 3 3 4 2" xfId="47333"/>
    <cellStyle name="Poznámka 4 3 3 5" xfId="23749"/>
    <cellStyle name="Poznámka 4 3 3 5 2" xfId="47334"/>
    <cellStyle name="Poznámka 4 3 3 6" xfId="47335"/>
    <cellStyle name="Poznámka 4 3 3 7" xfId="55464"/>
    <cellStyle name="Poznámka 4 3 4" xfId="1964"/>
    <cellStyle name="Poznámka 4 3 4 2" xfId="6697"/>
    <cellStyle name="Poznámka 4 3 4 2 2" xfId="14652"/>
    <cellStyle name="Poznámka 4 3 4 2 2 2" xfId="47336"/>
    <cellStyle name="Poznámka 4 3 4 2 3" xfId="23754"/>
    <cellStyle name="Poznámka 4 3 4 2 3 2" xfId="47337"/>
    <cellStyle name="Poznámka 4 3 4 2 4" xfId="47338"/>
    <cellStyle name="Poznámka 4 3 4 2 5" xfId="55465"/>
    <cellStyle name="Poznámka 4 3 4 3" xfId="9921"/>
    <cellStyle name="Poznámka 4 3 4 3 2" xfId="47339"/>
    <cellStyle name="Poznámka 4 3 4 4" xfId="23753"/>
    <cellStyle name="Poznámka 4 3 4 4 2" xfId="47340"/>
    <cellStyle name="Poznámka 4 3 4 5" xfId="47341"/>
    <cellStyle name="Poznámka 4 3 4 6" xfId="55466"/>
    <cellStyle name="Poznámka 4 3 5" xfId="3633"/>
    <cellStyle name="Poznámka 4 3 5 2" xfId="5115"/>
    <cellStyle name="Poznámka 4 3 5 2 2" xfId="13070"/>
    <cellStyle name="Poznámka 4 3 5 2 2 2" xfId="47342"/>
    <cellStyle name="Poznámka 4 3 5 2 3" xfId="23756"/>
    <cellStyle name="Poznámka 4 3 5 2 3 2" xfId="47343"/>
    <cellStyle name="Poznámka 4 3 5 2 4" xfId="47344"/>
    <cellStyle name="Poznámka 4 3 5 2 5" xfId="55467"/>
    <cellStyle name="Poznámka 4 3 5 3" xfId="11589"/>
    <cellStyle name="Poznámka 4 3 5 3 2" xfId="47345"/>
    <cellStyle name="Poznámka 4 3 5 4" xfId="23755"/>
    <cellStyle name="Poznámka 4 3 5 4 2" xfId="47346"/>
    <cellStyle name="Poznámka 4 3 5 5" xfId="47347"/>
    <cellStyle name="Poznámka 4 3 5 6" xfId="55468"/>
    <cellStyle name="Poznámka 4 3 6" xfId="4322"/>
    <cellStyle name="Poznámka 4 3 6 2" xfId="12277"/>
    <cellStyle name="Poznámka 4 3 6 2 2" xfId="47348"/>
    <cellStyle name="Poznámka 4 3 6 3" xfId="23757"/>
    <cellStyle name="Poznámka 4 3 6 3 2" xfId="47349"/>
    <cellStyle name="Poznámka 4 3 6 4" xfId="47350"/>
    <cellStyle name="Poznámka 4 3 6 5" xfId="55469"/>
    <cellStyle name="Poznámka 4 3 7" xfId="8320"/>
    <cellStyle name="Poznámka 4 3 7 2" xfId="47351"/>
    <cellStyle name="Poznámka 4 3 8" xfId="23738"/>
    <cellStyle name="Poznámka 4 3 8 2" xfId="47352"/>
    <cellStyle name="Poznámka 4 3 9" xfId="47353"/>
    <cellStyle name="Poznámka 4 4" xfId="556"/>
    <cellStyle name="Poznámka 4 4 2" xfId="1351"/>
    <cellStyle name="Poznámka 4 4 2 2" xfId="3153"/>
    <cellStyle name="Poznámka 4 4 2 2 2" xfId="7679"/>
    <cellStyle name="Poznámka 4 4 2 2 2 2" xfId="15634"/>
    <cellStyle name="Poznámka 4 4 2 2 2 2 2" xfId="47354"/>
    <cellStyle name="Poznámka 4 4 2 2 2 3" xfId="23761"/>
    <cellStyle name="Poznámka 4 4 2 2 2 3 2" xfId="47355"/>
    <cellStyle name="Poznámka 4 4 2 2 2 4" xfId="47356"/>
    <cellStyle name="Poznámka 4 4 2 2 2 5" xfId="55470"/>
    <cellStyle name="Poznámka 4 4 2 2 3" xfId="11109"/>
    <cellStyle name="Poznámka 4 4 2 2 3 2" xfId="47357"/>
    <cellStyle name="Poznámka 4 4 2 2 4" xfId="23760"/>
    <cellStyle name="Poznámka 4 4 2 2 4 2" xfId="47358"/>
    <cellStyle name="Poznámka 4 4 2 2 5" xfId="47359"/>
    <cellStyle name="Poznámka 4 4 2 2 6" xfId="55471"/>
    <cellStyle name="Poznámka 4 4 2 3" xfId="6103"/>
    <cellStyle name="Poznámka 4 4 2 3 2" xfId="14058"/>
    <cellStyle name="Poznámka 4 4 2 3 2 2" xfId="47360"/>
    <cellStyle name="Poznámka 4 4 2 3 3" xfId="23762"/>
    <cellStyle name="Poznámka 4 4 2 3 3 2" xfId="47361"/>
    <cellStyle name="Poznámka 4 4 2 3 4" xfId="47362"/>
    <cellStyle name="Poznámka 4 4 2 3 5" xfId="55472"/>
    <cellStyle name="Poznámka 4 4 2 4" xfId="9308"/>
    <cellStyle name="Poznámka 4 4 2 4 2" xfId="47363"/>
    <cellStyle name="Poznámka 4 4 2 5" xfId="23759"/>
    <cellStyle name="Poznámka 4 4 2 5 2" xfId="47364"/>
    <cellStyle name="Poznámka 4 4 2 6" xfId="47365"/>
    <cellStyle name="Poznámka 4 4 2 7" xfId="55473"/>
    <cellStyle name="Poznámka 4 4 3" xfId="2161"/>
    <cellStyle name="Poznámka 4 4 3 2" xfId="6894"/>
    <cellStyle name="Poznámka 4 4 3 2 2" xfId="14849"/>
    <cellStyle name="Poznámka 4 4 3 2 2 2" xfId="47366"/>
    <cellStyle name="Poznámka 4 4 3 2 3" xfId="23764"/>
    <cellStyle name="Poznámka 4 4 3 2 3 2" xfId="47367"/>
    <cellStyle name="Poznámka 4 4 3 2 4" xfId="47368"/>
    <cellStyle name="Poznámka 4 4 3 2 5" xfId="55474"/>
    <cellStyle name="Poznámka 4 4 3 3" xfId="10118"/>
    <cellStyle name="Poznámka 4 4 3 3 2" xfId="47369"/>
    <cellStyle name="Poznámka 4 4 3 4" xfId="23763"/>
    <cellStyle name="Poznámka 4 4 3 4 2" xfId="47370"/>
    <cellStyle name="Poznámka 4 4 3 5" xfId="47371"/>
    <cellStyle name="Poznámka 4 4 3 6" xfId="55475"/>
    <cellStyle name="Poznámka 4 4 4" xfId="4022"/>
    <cellStyle name="Poznámka 4 4 4 2" xfId="5312"/>
    <cellStyle name="Poznámka 4 4 4 2 2" xfId="13267"/>
    <cellStyle name="Poznámka 4 4 4 2 2 2" xfId="47372"/>
    <cellStyle name="Poznámka 4 4 4 2 3" xfId="23766"/>
    <cellStyle name="Poznámka 4 4 4 2 3 2" xfId="47373"/>
    <cellStyle name="Poznámka 4 4 4 2 4" xfId="47374"/>
    <cellStyle name="Poznámka 4 4 4 2 5" xfId="55476"/>
    <cellStyle name="Poznámka 4 4 4 3" xfId="11977"/>
    <cellStyle name="Poznámka 4 4 4 3 2" xfId="47375"/>
    <cellStyle name="Poznámka 4 4 4 4" xfId="23765"/>
    <cellStyle name="Poznámka 4 4 4 4 2" xfId="47376"/>
    <cellStyle name="Poznámka 4 4 4 5" xfId="47377"/>
    <cellStyle name="Poznámka 4 4 4 6" xfId="55477"/>
    <cellStyle name="Poznámka 4 4 5" xfId="4519"/>
    <cellStyle name="Poznámka 4 4 5 2" xfId="12474"/>
    <cellStyle name="Poznámka 4 4 5 2 2" xfId="47378"/>
    <cellStyle name="Poznámka 4 4 5 3" xfId="23767"/>
    <cellStyle name="Poznámka 4 4 5 3 2" xfId="47379"/>
    <cellStyle name="Poznámka 4 4 5 4" xfId="47380"/>
    <cellStyle name="Poznámka 4 4 5 5" xfId="55478"/>
    <cellStyle name="Poznámka 4 4 6" xfId="8517"/>
    <cellStyle name="Poznámka 4 4 6 2" xfId="47381"/>
    <cellStyle name="Poznámka 4 4 7" xfId="23758"/>
    <cellStyle name="Poznámka 4 4 7 2" xfId="47382"/>
    <cellStyle name="Poznámka 4 4 8" xfId="47383"/>
    <cellStyle name="Poznámka 4 4 9" xfId="55479"/>
    <cellStyle name="Poznámka 4 5" xfId="961"/>
    <cellStyle name="Poznámka 4 5 2" xfId="2763"/>
    <cellStyle name="Poznámka 4 5 2 2" xfId="7289"/>
    <cellStyle name="Poznámka 4 5 2 2 2" xfId="15244"/>
    <cellStyle name="Poznámka 4 5 2 2 2 2" xfId="47384"/>
    <cellStyle name="Poznámka 4 5 2 2 3" xfId="23770"/>
    <cellStyle name="Poznámka 4 5 2 2 3 2" xfId="47385"/>
    <cellStyle name="Poznámka 4 5 2 2 4" xfId="47386"/>
    <cellStyle name="Poznámka 4 5 2 2 5" xfId="55480"/>
    <cellStyle name="Poznámka 4 5 2 3" xfId="10719"/>
    <cellStyle name="Poznámka 4 5 2 3 2" xfId="47387"/>
    <cellStyle name="Poznámka 4 5 2 4" xfId="23769"/>
    <cellStyle name="Poznámka 4 5 2 4 2" xfId="47388"/>
    <cellStyle name="Poznámka 4 5 2 5" xfId="47389"/>
    <cellStyle name="Poznámka 4 5 2 6" xfId="55481"/>
    <cellStyle name="Poznámka 4 5 3" xfId="5713"/>
    <cellStyle name="Poznámka 4 5 3 2" xfId="13668"/>
    <cellStyle name="Poznámka 4 5 3 2 2" xfId="47390"/>
    <cellStyle name="Poznámka 4 5 3 3" xfId="23771"/>
    <cellStyle name="Poznámka 4 5 3 3 2" xfId="47391"/>
    <cellStyle name="Poznámka 4 5 3 4" xfId="47392"/>
    <cellStyle name="Poznámka 4 5 3 5" xfId="55482"/>
    <cellStyle name="Poznámka 4 5 4" xfId="8918"/>
    <cellStyle name="Poznámka 4 5 4 2" xfId="47393"/>
    <cellStyle name="Poznámka 4 5 5" xfId="23768"/>
    <cellStyle name="Poznámka 4 5 5 2" xfId="47394"/>
    <cellStyle name="Poznámka 4 5 6" xfId="47395"/>
    <cellStyle name="Poznámka 4 5 7" xfId="55483"/>
    <cellStyle name="Poznámka 4 6" xfId="1770"/>
    <cellStyle name="Poznámka 4 6 2" xfId="6504"/>
    <cellStyle name="Poznámka 4 6 2 2" xfId="14459"/>
    <cellStyle name="Poznámka 4 6 2 2 2" xfId="47396"/>
    <cellStyle name="Poznámka 4 6 2 3" xfId="23773"/>
    <cellStyle name="Poznámka 4 6 2 3 2" xfId="47397"/>
    <cellStyle name="Poznámka 4 6 2 4" xfId="47398"/>
    <cellStyle name="Poznámka 4 6 2 5" xfId="55484"/>
    <cellStyle name="Poznámka 4 6 3" xfId="9727"/>
    <cellStyle name="Poznámka 4 6 3 2" xfId="47399"/>
    <cellStyle name="Poznámka 4 6 4" xfId="23772"/>
    <cellStyle name="Poznámka 4 6 4 2" xfId="47400"/>
    <cellStyle name="Poznámka 4 6 5" xfId="47401"/>
    <cellStyle name="Poznámka 4 6 6" xfId="55485"/>
    <cellStyle name="Poznámka 4 7" xfId="2578"/>
    <cellStyle name="Poznámka 4 7 2" xfId="4922"/>
    <cellStyle name="Poznámka 4 7 2 2" xfId="12877"/>
    <cellStyle name="Poznámka 4 7 2 2 2" xfId="47402"/>
    <cellStyle name="Poznámka 4 7 2 3" xfId="23775"/>
    <cellStyle name="Poznámka 4 7 2 3 2" xfId="47403"/>
    <cellStyle name="Poznámka 4 7 2 4" xfId="47404"/>
    <cellStyle name="Poznámka 4 7 2 5" xfId="55486"/>
    <cellStyle name="Poznámka 4 7 3" xfId="10535"/>
    <cellStyle name="Poznámka 4 7 3 2" xfId="47405"/>
    <cellStyle name="Poznámka 4 7 4" xfId="23774"/>
    <cellStyle name="Poznámka 4 7 4 2" xfId="47406"/>
    <cellStyle name="Poznámka 4 7 5" xfId="47407"/>
    <cellStyle name="Poznámka 4 7 6" xfId="55487"/>
    <cellStyle name="Poznámka 4 8" xfId="4129"/>
    <cellStyle name="Poznámka 4 8 2" xfId="12084"/>
    <cellStyle name="Poznámka 4 8 2 2" xfId="47408"/>
    <cellStyle name="Poznámka 4 8 3" xfId="23776"/>
    <cellStyle name="Poznámka 4 8 3 2" xfId="47409"/>
    <cellStyle name="Poznámka 4 8 4" xfId="47410"/>
    <cellStyle name="Poznámka 4 8 5" xfId="55488"/>
    <cellStyle name="Poznámka 4 9" xfId="8127"/>
    <cellStyle name="Poznámka 4 9 2" xfId="47411"/>
    <cellStyle name="Poznámka 5" xfId="168"/>
    <cellStyle name="Poznámka 5 10" xfId="47412"/>
    <cellStyle name="Poznámka 5 11" xfId="55489"/>
    <cellStyle name="Poznámka 5 2" xfId="371"/>
    <cellStyle name="Poznámka 5 2 10" xfId="55490"/>
    <cellStyle name="Poznámka 5 2 2" xfId="763"/>
    <cellStyle name="Poznámka 5 2 2 2" xfId="1558"/>
    <cellStyle name="Poznámka 5 2 2 2 2" xfId="3360"/>
    <cellStyle name="Poznámka 5 2 2 2 2 2" xfId="7886"/>
    <cellStyle name="Poznámka 5 2 2 2 2 2 2" xfId="15841"/>
    <cellStyle name="Poznámka 5 2 2 2 2 2 2 2" xfId="47413"/>
    <cellStyle name="Poznámka 5 2 2 2 2 2 3" xfId="23782"/>
    <cellStyle name="Poznámka 5 2 2 2 2 2 3 2" xfId="47414"/>
    <cellStyle name="Poznámka 5 2 2 2 2 2 4" xfId="47415"/>
    <cellStyle name="Poznámka 5 2 2 2 2 2 5" xfId="55491"/>
    <cellStyle name="Poznámka 5 2 2 2 2 3" xfId="11316"/>
    <cellStyle name="Poznámka 5 2 2 2 2 3 2" xfId="47416"/>
    <cellStyle name="Poznámka 5 2 2 2 2 4" xfId="23781"/>
    <cellStyle name="Poznámka 5 2 2 2 2 4 2" xfId="47417"/>
    <cellStyle name="Poznámka 5 2 2 2 2 5" xfId="47418"/>
    <cellStyle name="Poznámka 5 2 2 2 2 6" xfId="55492"/>
    <cellStyle name="Poznámka 5 2 2 2 3" xfId="6310"/>
    <cellStyle name="Poznámka 5 2 2 2 3 2" xfId="14265"/>
    <cellStyle name="Poznámka 5 2 2 2 3 2 2" xfId="47419"/>
    <cellStyle name="Poznámka 5 2 2 2 3 3" xfId="23783"/>
    <cellStyle name="Poznámka 5 2 2 2 3 3 2" xfId="47420"/>
    <cellStyle name="Poznámka 5 2 2 2 3 4" xfId="47421"/>
    <cellStyle name="Poznámka 5 2 2 2 3 5" xfId="55493"/>
    <cellStyle name="Poznámka 5 2 2 2 4" xfId="9515"/>
    <cellStyle name="Poznámka 5 2 2 2 4 2" xfId="47422"/>
    <cellStyle name="Poznámka 5 2 2 2 5" xfId="23780"/>
    <cellStyle name="Poznámka 5 2 2 2 5 2" xfId="47423"/>
    <cellStyle name="Poznámka 5 2 2 2 6" xfId="47424"/>
    <cellStyle name="Poznámka 5 2 2 2 7" xfId="55494"/>
    <cellStyle name="Poznámka 5 2 2 3" xfId="2368"/>
    <cellStyle name="Poznámka 5 2 2 3 2" xfId="7101"/>
    <cellStyle name="Poznámka 5 2 2 3 2 2" xfId="15056"/>
    <cellStyle name="Poznámka 5 2 2 3 2 2 2" xfId="47425"/>
    <cellStyle name="Poznámka 5 2 2 3 2 3" xfId="23785"/>
    <cellStyle name="Poznámka 5 2 2 3 2 3 2" xfId="47426"/>
    <cellStyle name="Poznámka 5 2 2 3 2 4" xfId="47427"/>
    <cellStyle name="Poznámka 5 2 2 3 2 5" xfId="55495"/>
    <cellStyle name="Poznámka 5 2 2 3 3" xfId="10325"/>
    <cellStyle name="Poznámka 5 2 2 3 3 2" xfId="47428"/>
    <cellStyle name="Poznámka 5 2 2 3 4" xfId="23784"/>
    <cellStyle name="Poznámka 5 2 2 3 4 2" xfId="47429"/>
    <cellStyle name="Poznámka 5 2 2 3 5" xfId="47430"/>
    <cellStyle name="Poznámka 5 2 2 3 6" xfId="55496"/>
    <cellStyle name="Poznámka 5 2 2 4" xfId="3800"/>
    <cellStyle name="Poznámka 5 2 2 4 2" xfId="5519"/>
    <cellStyle name="Poznámka 5 2 2 4 2 2" xfId="13474"/>
    <cellStyle name="Poznámka 5 2 2 4 2 2 2" xfId="47431"/>
    <cellStyle name="Poznámka 5 2 2 4 2 3" xfId="23787"/>
    <cellStyle name="Poznámka 5 2 2 4 2 3 2" xfId="47432"/>
    <cellStyle name="Poznámka 5 2 2 4 2 4" xfId="47433"/>
    <cellStyle name="Poznámka 5 2 2 4 2 5" xfId="55497"/>
    <cellStyle name="Poznámka 5 2 2 4 3" xfId="11755"/>
    <cellStyle name="Poznámka 5 2 2 4 3 2" xfId="47434"/>
    <cellStyle name="Poznámka 5 2 2 4 4" xfId="23786"/>
    <cellStyle name="Poznámka 5 2 2 4 4 2" xfId="47435"/>
    <cellStyle name="Poznámka 5 2 2 4 5" xfId="47436"/>
    <cellStyle name="Poznámka 5 2 2 4 6" xfId="55498"/>
    <cellStyle name="Poznámka 5 2 2 5" xfId="4726"/>
    <cellStyle name="Poznámka 5 2 2 5 2" xfId="12681"/>
    <cellStyle name="Poznámka 5 2 2 5 2 2" xfId="47437"/>
    <cellStyle name="Poznámka 5 2 2 5 3" xfId="23788"/>
    <cellStyle name="Poznámka 5 2 2 5 3 2" xfId="47438"/>
    <cellStyle name="Poznámka 5 2 2 5 4" xfId="47439"/>
    <cellStyle name="Poznámka 5 2 2 5 5" xfId="55499"/>
    <cellStyle name="Poznámka 5 2 2 6" xfId="8724"/>
    <cellStyle name="Poznámka 5 2 2 6 2" xfId="47440"/>
    <cellStyle name="Poznámka 5 2 2 7" xfId="23779"/>
    <cellStyle name="Poznámka 5 2 2 7 2" xfId="47441"/>
    <cellStyle name="Poznámka 5 2 2 8" xfId="47442"/>
    <cellStyle name="Poznámka 5 2 2 9" xfId="55500"/>
    <cellStyle name="Poznámka 5 2 3" xfId="1168"/>
    <cellStyle name="Poznámka 5 2 3 2" xfId="2970"/>
    <cellStyle name="Poznámka 5 2 3 2 2" xfId="7496"/>
    <cellStyle name="Poznámka 5 2 3 2 2 2" xfId="15451"/>
    <cellStyle name="Poznámka 5 2 3 2 2 2 2" xfId="47443"/>
    <cellStyle name="Poznámka 5 2 3 2 2 3" xfId="23791"/>
    <cellStyle name="Poznámka 5 2 3 2 2 3 2" xfId="47444"/>
    <cellStyle name="Poznámka 5 2 3 2 2 4" xfId="47445"/>
    <cellStyle name="Poznámka 5 2 3 2 2 5" xfId="55501"/>
    <cellStyle name="Poznámka 5 2 3 2 3" xfId="10926"/>
    <cellStyle name="Poznámka 5 2 3 2 3 2" xfId="47446"/>
    <cellStyle name="Poznámka 5 2 3 2 4" xfId="23790"/>
    <cellStyle name="Poznámka 5 2 3 2 4 2" xfId="47447"/>
    <cellStyle name="Poznámka 5 2 3 2 5" xfId="47448"/>
    <cellStyle name="Poznámka 5 2 3 2 6" xfId="55502"/>
    <cellStyle name="Poznámka 5 2 3 3" xfId="5920"/>
    <cellStyle name="Poznámka 5 2 3 3 2" xfId="13875"/>
    <cellStyle name="Poznámka 5 2 3 3 2 2" xfId="47449"/>
    <cellStyle name="Poznámka 5 2 3 3 3" xfId="23792"/>
    <cellStyle name="Poznámka 5 2 3 3 3 2" xfId="47450"/>
    <cellStyle name="Poznámka 5 2 3 3 4" xfId="47451"/>
    <cellStyle name="Poznámka 5 2 3 3 5" xfId="55503"/>
    <cellStyle name="Poznámka 5 2 3 4" xfId="9125"/>
    <cellStyle name="Poznámka 5 2 3 4 2" xfId="47452"/>
    <cellStyle name="Poznámka 5 2 3 5" xfId="23789"/>
    <cellStyle name="Poznámka 5 2 3 5 2" xfId="47453"/>
    <cellStyle name="Poznámka 5 2 3 6" xfId="47454"/>
    <cellStyle name="Poznámka 5 2 3 7" xfId="55504"/>
    <cellStyle name="Poznámka 5 2 4" xfId="1978"/>
    <cellStyle name="Poznámka 5 2 4 2" xfId="6711"/>
    <cellStyle name="Poznámka 5 2 4 2 2" xfId="14666"/>
    <cellStyle name="Poznámka 5 2 4 2 2 2" xfId="47455"/>
    <cellStyle name="Poznámka 5 2 4 2 3" xfId="23794"/>
    <cellStyle name="Poznámka 5 2 4 2 3 2" xfId="47456"/>
    <cellStyle name="Poznámka 5 2 4 2 4" xfId="47457"/>
    <cellStyle name="Poznámka 5 2 4 2 5" xfId="55505"/>
    <cellStyle name="Poznámka 5 2 4 3" xfId="9935"/>
    <cellStyle name="Poznámka 5 2 4 3 2" xfId="47458"/>
    <cellStyle name="Poznámka 5 2 4 4" xfId="23793"/>
    <cellStyle name="Poznámka 5 2 4 4 2" xfId="47459"/>
    <cellStyle name="Poznámka 5 2 4 5" xfId="47460"/>
    <cellStyle name="Poznámka 5 2 4 6" xfId="55506"/>
    <cellStyle name="Poznámka 5 2 5" xfId="3939"/>
    <cellStyle name="Poznámka 5 2 5 2" xfId="5129"/>
    <cellStyle name="Poznámka 5 2 5 2 2" xfId="13084"/>
    <cellStyle name="Poznámka 5 2 5 2 2 2" xfId="47461"/>
    <cellStyle name="Poznámka 5 2 5 2 3" xfId="23796"/>
    <cellStyle name="Poznámka 5 2 5 2 3 2" xfId="47462"/>
    <cellStyle name="Poznámka 5 2 5 2 4" xfId="47463"/>
    <cellStyle name="Poznámka 5 2 5 2 5" xfId="55507"/>
    <cellStyle name="Poznámka 5 2 5 3" xfId="11894"/>
    <cellStyle name="Poznámka 5 2 5 3 2" xfId="47464"/>
    <cellStyle name="Poznámka 5 2 5 4" xfId="23795"/>
    <cellStyle name="Poznámka 5 2 5 4 2" xfId="47465"/>
    <cellStyle name="Poznámka 5 2 5 5" xfId="47466"/>
    <cellStyle name="Poznámka 5 2 5 6" xfId="55508"/>
    <cellStyle name="Poznámka 5 2 6" xfId="4336"/>
    <cellStyle name="Poznámka 5 2 6 2" xfId="12291"/>
    <cellStyle name="Poznámka 5 2 6 2 2" xfId="47467"/>
    <cellStyle name="Poznámka 5 2 6 3" xfId="23797"/>
    <cellStyle name="Poznámka 5 2 6 3 2" xfId="47468"/>
    <cellStyle name="Poznámka 5 2 6 4" xfId="47469"/>
    <cellStyle name="Poznámka 5 2 6 5" xfId="55509"/>
    <cellStyle name="Poznámka 5 2 7" xfId="8334"/>
    <cellStyle name="Poznámka 5 2 7 2" xfId="47470"/>
    <cellStyle name="Poznámka 5 2 8" xfId="23778"/>
    <cellStyle name="Poznámka 5 2 8 2" xfId="47471"/>
    <cellStyle name="Poznámka 5 2 9" xfId="47472"/>
    <cellStyle name="Poznámka 5 3" xfId="570"/>
    <cellStyle name="Poznámka 5 3 2" xfId="1365"/>
    <cellStyle name="Poznámka 5 3 2 2" xfId="3167"/>
    <cellStyle name="Poznámka 5 3 2 2 2" xfId="7693"/>
    <cellStyle name="Poznámka 5 3 2 2 2 2" xfId="15648"/>
    <cellStyle name="Poznámka 5 3 2 2 2 2 2" xfId="47473"/>
    <cellStyle name="Poznámka 5 3 2 2 2 3" xfId="23801"/>
    <cellStyle name="Poznámka 5 3 2 2 2 3 2" xfId="47474"/>
    <cellStyle name="Poznámka 5 3 2 2 2 4" xfId="47475"/>
    <cellStyle name="Poznámka 5 3 2 2 2 5" xfId="55510"/>
    <cellStyle name="Poznámka 5 3 2 2 3" xfId="11123"/>
    <cellStyle name="Poznámka 5 3 2 2 3 2" xfId="47476"/>
    <cellStyle name="Poznámka 5 3 2 2 4" xfId="23800"/>
    <cellStyle name="Poznámka 5 3 2 2 4 2" xfId="47477"/>
    <cellStyle name="Poznámka 5 3 2 2 5" xfId="47478"/>
    <cellStyle name="Poznámka 5 3 2 2 6" xfId="55511"/>
    <cellStyle name="Poznámka 5 3 2 3" xfId="6117"/>
    <cellStyle name="Poznámka 5 3 2 3 2" xfId="14072"/>
    <cellStyle name="Poznámka 5 3 2 3 2 2" xfId="47479"/>
    <cellStyle name="Poznámka 5 3 2 3 3" xfId="23802"/>
    <cellStyle name="Poznámka 5 3 2 3 3 2" xfId="47480"/>
    <cellStyle name="Poznámka 5 3 2 3 4" xfId="47481"/>
    <cellStyle name="Poznámka 5 3 2 3 5" xfId="55512"/>
    <cellStyle name="Poznámka 5 3 2 4" xfId="9322"/>
    <cellStyle name="Poznámka 5 3 2 4 2" xfId="47482"/>
    <cellStyle name="Poznámka 5 3 2 5" xfId="23799"/>
    <cellStyle name="Poznámka 5 3 2 5 2" xfId="47483"/>
    <cellStyle name="Poznámka 5 3 2 6" xfId="47484"/>
    <cellStyle name="Poznámka 5 3 2 7" xfId="55513"/>
    <cellStyle name="Poznámka 5 3 3" xfId="2175"/>
    <cellStyle name="Poznámka 5 3 3 2" xfId="6908"/>
    <cellStyle name="Poznámka 5 3 3 2 2" xfId="14863"/>
    <cellStyle name="Poznámka 5 3 3 2 2 2" xfId="47485"/>
    <cellStyle name="Poznámka 5 3 3 2 3" xfId="23804"/>
    <cellStyle name="Poznámka 5 3 3 2 3 2" xfId="47486"/>
    <cellStyle name="Poznámka 5 3 3 2 4" xfId="47487"/>
    <cellStyle name="Poznámka 5 3 3 2 5" xfId="55514"/>
    <cellStyle name="Poznámka 5 3 3 3" xfId="10132"/>
    <cellStyle name="Poznámka 5 3 3 3 2" xfId="47488"/>
    <cellStyle name="Poznámka 5 3 3 4" xfId="23803"/>
    <cellStyle name="Poznámka 5 3 3 4 2" xfId="47489"/>
    <cellStyle name="Poznámka 5 3 3 5" xfId="47490"/>
    <cellStyle name="Poznámka 5 3 3 6" xfId="55515"/>
    <cellStyle name="Poznámka 5 3 4" xfId="3531"/>
    <cellStyle name="Poznámka 5 3 4 2" xfId="5326"/>
    <cellStyle name="Poznámka 5 3 4 2 2" xfId="13281"/>
    <cellStyle name="Poznámka 5 3 4 2 2 2" xfId="47491"/>
    <cellStyle name="Poznámka 5 3 4 2 3" xfId="23806"/>
    <cellStyle name="Poznámka 5 3 4 2 3 2" xfId="47492"/>
    <cellStyle name="Poznámka 5 3 4 2 4" xfId="47493"/>
    <cellStyle name="Poznámka 5 3 4 2 5" xfId="55516"/>
    <cellStyle name="Poznámka 5 3 4 3" xfId="11487"/>
    <cellStyle name="Poznámka 5 3 4 3 2" xfId="47494"/>
    <cellStyle name="Poznámka 5 3 4 4" xfId="23805"/>
    <cellStyle name="Poznámka 5 3 4 4 2" xfId="47495"/>
    <cellStyle name="Poznámka 5 3 4 5" xfId="47496"/>
    <cellStyle name="Poznámka 5 3 4 6" xfId="55517"/>
    <cellStyle name="Poznámka 5 3 5" xfId="4533"/>
    <cellStyle name="Poznámka 5 3 5 2" xfId="12488"/>
    <cellStyle name="Poznámka 5 3 5 2 2" xfId="47497"/>
    <cellStyle name="Poznámka 5 3 5 3" xfId="23807"/>
    <cellStyle name="Poznámka 5 3 5 3 2" xfId="47498"/>
    <cellStyle name="Poznámka 5 3 5 4" xfId="47499"/>
    <cellStyle name="Poznámka 5 3 5 5" xfId="55518"/>
    <cellStyle name="Poznámka 5 3 6" xfId="8531"/>
    <cellStyle name="Poznámka 5 3 6 2" xfId="47500"/>
    <cellStyle name="Poznámka 5 3 7" xfId="23798"/>
    <cellStyle name="Poznámka 5 3 7 2" xfId="47501"/>
    <cellStyle name="Poznámka 5 3 8" xfId="47502"/>
    <cellStyle name="Poznámka 5 3 9" xfId="55519"/>
    <cellStyle name="Poznámka 5 4" xfId="975"/>
    <cellStyle name="Poznámka 5 4 2" xfId="2777"/>
    <cellStyle name="Poznámka 5 4 2 2" xfId="7303"/>
    <cellStyle name="Poznámka 5 4 2 2 2" xfId="15258"/>
    <cellStyle name="Poznámka 5 4 2 2 2 2" xfId="47503"/>
    <cellStyle name="Poznámka 5 4 2 2 3" xfId="23810"/>
    <cellStyle name="Poznámka 5 4 2 2 3 2" xfId="47504"/>
    <cellStyle name="Poznámka 5 4 2 2 4" xfId="47505"/>
    <cellStyle name="Poznámka 5 4 2 2 5" xfId="55520"/>
    <cellStyle name="Poznámka 5 4 2 3" xfId="10733"/>
    <cellStyle name="Poznámka 5 4 2 3 2" xfId="47506"/>
    <cellStyle name="Poznámka 5 4 2 4" xfId="23809"/>
    <cellStyle name="Poznámka 5 4 2 4 2" xfId="47507"/>
    <cellStyle name="Poznámka 5 4 2 5" xfId="47508"/>
    <cellStyle name="Poznámka 5 4 2 6" xfId="55521"/>
    <cellStyle name="Poznámka 5 4 3" xfId="5727"/>
    <cellStyle name="Poznámka 5 4 3 2" xfId="13682"/>
    <cellStyle name="Poznámka 5 4 3 2 2" xfId="47509"/>
    <cellStyle name="Poznámka 5 4 3 3" xfId="23811"/>
    <cellStyle name="Poznámka 5 4 3 3 2" xfId="47510"/>
    <cellStyle name="Poznámka 5 4 3 4" xfId="47511"/>
    <cellStyle name="Poznámka 5 4 3 5" xfId="55522"/>
    <cellStyle name="Poznámka 5 4 4" xfId="8932"/>
    <cellStyle name="Poznámka 5 4 4 2" xfId="47512"/>
    <cellStyle name="Poznámka 5 4 5" xfId="23808"/>
    <cellStyle name="Poznámka 5 4 5 2" xfId="47513"/>
    <cellStyle name="Poznámka 5 4 6" xfId="47514"/>
    <cellStyle name="Poznámka 5 4 7" xfId="55523"/>
    <cellStyle name="Poznámka 5 5" xfId="1784"/>
    <cellStyle name="Poznámka 5 5 2" xfId="6518"/>
    <cellStyle name="Poznámka 5 5 2 2" xfId="14473"/>
    <cellStyle name="Poznámka 5 5 2 2 2" xfId="47515"/>
    <cellStyle name="Poznámka 5 5 2 3" xfId="23813"/>
    <cellStyle name="Poznámka 5 5 2 3 2" xfId="47516"/>
    <cellStyle name="Poznámka 5 5 2 4" xfId="47517"/>
    <cellStyle name="Poznámka 5 5 2 5" xfId="55524"/>
    <cellStyle name="Poznámka 5 5 3" xfId="9741"/>
    <cellStyle name="Poznámka 5 5 3 2" xfId="47518"/>
    <cellStyle name="Poznámka 5 5 4" xfId="23812"/>
    <cellStyle name="Poznámka 5 5 4 2" xfId="47519"/>
    <cellStyle name="Poznámka 5 5 5" xfId="47520"/>
    <cellStyle name="Poznámka 5 5 6" xfId="55525"/>
    <cellStyle name="Poznámka 5 6" xfId="3568"/>
    <cellStyle name="Poznámka 5 6 2" xfId="4936"/>
    <cellStyle name="Poznámka 5 6 2 2" xfId="12891"/>
    <cellStyle name="Poznámka 5 6 2 2 2" xfId="47521"/>
    <cellStyle name="Poznámka 5 6 2 3" xfId="23815"/>
    <cellStyle name="Poznámka 5 6 2 3 2" xfId="47522"/>
    <cellStyle name="Poznámka 5 6 2 4" xfId="47523"/>
    <cellStyle name="Poznámka 5 6 2 5" xfId="55526"/>
    <cellStyle name="Poznámka 5 6 3" xfId="11524"/>
    <cellStyle name="Poznámka 5 6 3 2" xfId="47524"/>
    <cellStyle name="Poznámka 5 6 4" xfId="23814"/>
    <cellStyle name="Poznámka 5 6 4 2" xfId="47525"/>
    <cellStyle name="Poznámka 5 6 5" xfId="47526"/>
    <cellStyle name="Poznámka 5 6 6" xfId="55527"/>
    <cellStyle name="Poznámka 5 7" xfId="4143"/>
    <cellStyle name="Poznámka 5 7 2" xfId="12098"/>
    <cellStyle name="Poznámka 5 7 2 2" xfId="47527"/>
    <cellStyle name="Poznámka 5 7 3" xfId="23816"/>
    <cellStyle name="Poznámka 5 7 3 2" xfId="47528"/>
    <cellStyle name="Poznámka 5 7 4" xfId="47529"/>
    <cellStyle name="Poznámka 5 7 5" xfId="55528"/>
    <cellStyle name="Poznámka 5 8" xfId="8141"/>
    <cellStyle name="Poznámka 5 8 2" xfId="47530"/>
    <cellStyle name="Poznámka 5 9" xfId="23777"/>
    <cellStyle name="Poznámka 5 9 2" xfId="47531"/>
    <cellStyle name="Poznámka 6" xfId="270"/>
    <cellStyle name="Poznámka 6 10" xfId="55529"/>
    <cellStyle name="Poznámka 6 2" xfId="668"/>
    <cellStyle name="Poznámka 6 2 2" xfId="1463"/>
    <cellStyle name="Poznámka 6 2 2 2" xfId="3265"/>
    <cellStyle name="Poznámka 6 2 2 2 2" xfId="7791"/>
    <cellStyle name="Poznámka 6 2 2 2 2 2" xfId="15746"/>
    <cellStyle name="Poznámka 6 2 2 2 2 2 2" xfId="47532"/>
    <cellStyle name="Poznámka 6 2 2 2 2 3" xfId="23821"/>
    <cellStyle name="Poznámka 6 2 2 2 2 3 2" xfId="47533"/>
    <cellStyle name="Poznámka 6 2 2 2 2 4" xfId="47534"/>
    <cellStyle name="Poznámka 6 2 2 2 2 5" xfId="55530"/>
    <cellStyle name="Poznámka 6 2 2 2 3" xfId="11221"/>
    <cellStyle name="Poznámka 6 2 2 2 3 2" xfId="47535"/>
    <cellStyle name="Poznámka 6 2 2 2 4" xfId="23820"/>
    <cellStyle name="Poznámka 6 2 2 2 4 2" xfId="47536"/>
    <cellStyle name="Poznámka 6 2 2 2 5" xfId="47537"/>
    <cellStyle name="Poznámka 6 2 2 2 6" xfId="55531"/>
    <cellStyle name="Poznámka 6 2 2 3" xfId="6215"/>
    <cellStyle name="Poznámka 6 2 2 3 2" xfId="14170"/>
    <cellStyle name="Poznámka 6 2 2 3 2 2" xfId="47538"/>
    <cellStyle name="Poznámka 6 2 2 3 3" xfId="23822"/>
    <cellStyle name="Poznámka 6 2 2 3 3 2" xfId="47539"/>
    <cellStyle name="Poznámka 6 2 2 3 4" xfId="47540"/>
    <cellStyle name="Poznámka 6 2 2 3 5" xfId="55532"/>
    <cellStyle name="Poznámka 6 2 2 4" xfId="9420"/>
    <cellStyle name="Poznámka 6 2 2 4 2" xfId="47541"/>
    <cellStyle name="Poznámka 6 2 2 5" xfId="23819"/>
    <cellStyle name="Poznámka 6 2 2 5 2" xfId="47542"/>
    <cellStyle name="Poznámka 6 2 2 6" xfId="47543"/>
    <cellStyle name="Poznámka 6 2 2 7" xfId="55533"/>
    <cellStyle name="Poznámka 6 2 3" xfId="2273"/>
    <cellStyle name="Poznámka 6 2 3 2" xfId="7006"/>
    <cellStyle name="Poznámka 6 2 3 2 2" xfId="14961"/>
    <cellStyle name="Poznámka 6 2 3 2 2 2" xfId="47544"/>
    <cellStyle name="Poznámka 6 2 3 2 3" xfId="23824"/>
    <cellStyle name="Poznámka 6 2 3 2 3 2" xfId="47545"/>
    <cellStyle name="Poznámka 6 2 3 2 4" xfId="47546"/>
    <cellStyle name="Poznámka 6 2 3 2 5" xfId="55534"/>
    <cellStyle name="Poznámka 6 2 3 3" xfId="10230"/>
    <cellStyle name="Poznámka 6 2 3 3 2" xfId="47547"/>
    <cellStyle name="Poznámka 6 2 3 4" xfId="23823"/>
    <cellStyle name="Poznámka 6 2 3 4 2" xfId="47548"/>
    <cellStyle name="Poznámka 6 2 3 5" xfId="47549"/>
    <cellStyle name="Poznámka 6 2 3 6" xfId="55535"/>
    <cellStyle name="Poznámka 6 2 4" xfId="3999"/>
    <cellStyle name="Poznámka 6 2 4 2" xfId="5424"/>
    <cellStyle name="Poznámka 6 2 4 2 2" xfId="13379"/>
    <cellStyle name="Poznámka 6 2 4 2 2 2" xfId="47550"/>
    <cellStyle name="Poznámka 6 2 4 2 3" xfId="23826"/>
    <cellStyle name="Poznámka 6 2 4 2 3 2" xfId="47551"/>
    <cellStyle name="Poznámka 6 2 4 2 4" xfId="47552"/>
    <cellStyle name="Poznámka 6 2 4 2 5" xfId="55536"/>
    <cellStyle name="Poznámka 6 2 4 3" xfId="11954"/>
    <cellStyle name="Poznámka 6 2 4 3 2" xfId="47553"/>
    <cellStyle name="Poznámka 6 2 4 4" xfId="23825"/>
    <cellStyle name="Poznámka 6 2 4 4 2" xfId="47554"/>
    <cellStyle name="Poznámka 6 2 4 5" xfId="47555"/>
    <cellStyle name="Poznámka 6 2 4 6" xfId="55537"/>
    <cellStyle name="Poznámka 6 2 5" xfId="4631"/>
    <cellStyle name="Poznámka 6 2 5 2" xfId="12586"/>
    <cellStyle name="Poznámka 6 2 5 2 2" xfId="47556"/>
    <cellStyle name="Poznámka 6 2 5 3" xfId="23827"/>
    <cellStyle name="Poznámka 6 2 5 3 2" xfId="47557"/>
    <cellStyle name="Poznámka 6 2 5 4" xfId="47558"/>
    <cellStyle name="Poznámka 6 2 5 5" xfId="55538"/>
    <cellStyle name="Poznámka 6 2 6" xfId="8629"/>
    <cellStyle name="Poznámka 6 2 6 2" xfId="47559"/>
    <cellStyle name="Poznámka 6 2 7" xfId="23818"/>
    <cellStyle name="Poznámka 6 2 7 2" xfId="47560"/>
    <cellStyle name="Poznámka 6 2 8" xfId="47561"/>
    <cellStyle name="Poznámka 6 2 9" xfId="55539"/>
    <cellStyle name="Poznámka 6 3" xfId="1073"/>
    <cellStyle name="Poznámka 6 3 2" xfId="2875"/>
    <cellStyle name="Poznámka 6 3 2 2" xfId="7401"/>
    <cellStyle name="Poznámka 6 3 2 2 2" xfId="15356"/>
    <cellStyle name="Poznámka 6 3 2 2 2 2" xfId="47562"/>
    <cellStyle name="Poznámka 6 3 2 2 3" xfId="23830"/>
    <cellStyle name="Poznámka 6 3 2 2 3 2" xfId="47563"/>
    <cellStyle name="Poznámka 6 3 2 2 4" xfId="47564"/>
    <cellStyle name="Poznámka 6 3 2 2 5" xfId="55540"/>
    <cellStyle name="Poznámka 6 3 2 3" xfId="10831"/>
    <cellStyle name="Poznámka 6 3 2 3 2" xfId="47565"/>
    <cellStyle name="Poznámka 6 3 2 4" xfId="23829"/>
    <cellStyle name="Poznámka 6 3 2 4 2" xfId="47566"/>
    <cellStyle name="Poznámka 6 3 2 5" xfId="47567"/>
    <cellStyle name="Poznámka 6 3 2 6" xfId="55541"/>
    <cellStyle name="Poznámka 6 3 3" xfId="5825"/>
    <cellStyle name="Poznámka 6 3 3 2" xfId="13780"/>
    <cellStyle name="Poznámka 6 3 3 2 2" xfId="47568"/>
    <cellStyle name="Poznámka 6 3 3 3" xfId="23831"/>
    <cellStyle name="Poznámka 6 3 3 3 2" xfId="47569"/>
    <cellStyle name="Poznámka 6 3 3 4" xfId="47570"/>
    <cellStyle name="Poznámka 6 3 3 5" xfId="55542"/>
    <cellStyle name="Poznámka 6 3 4" xfId="9030"/>
    <cellStyle name="Poznámka 6 3 4 2" xfId="47571"/>
    <cellStyle name="Poznámka 6 3 5" xfId="23828"/>
    <cellStyle name="Poznámka 6 3 5 2" xfId="47572"/>
    <cellStyle name="Poznámka 6 3 6" xfId="47573"/>
    <cellStyle name="Poznámka 6 3 7" xfId="55543"/>
    <cellStyle name="Poznámka 6 4" xfId="1883"/>
    <cellStyle name="Poznámka 6 4 2" xfId="6616"/>
    <cellStyle name="Poznámka 6 4 2 2" xfId="14571"/>
    <cellStyle name="Poznámka 6 4 2 2 2" xfId="47574"/>
    <cellStyle name="Poznámka 6 4 2 3" xfId="23833"/>
    <cellStyle name="Poznámka 6 4 2 3 2" xfId="47575"/>
    <cellStyle name="Poznámka 6 4 2 4" xfId="47576"/>
    <cellStyle name="Poznámka 6 4 2 5" xfId="55544"/>
    <cellStyle name="Poznámka 6 4 3" xfId="9840"/>
    <cellStyle name="Poznámka 6 4 3 2" xfId="47577"/>
    <cellStyle name="Poznámka 6 4 4" xfId="23832"/>
    <cellStyle name="Poznámka 6 4 4 2" xfId="47578"/>
    <cellStyle name="Poznámka 6 4 5" xfId="47579"/>
    <cellStyle name="Poznámka 6 4 6" xfId="55545"/>
    <cellStyle name="Poznámka 6 5" xfId="2637"/>
    <cellStyle name="Poznámka 6 5 2" xfId="5034"/>
    <cellStyle name="Poznámka 6 5 2 2" xfId="12989"/>
    <cellStyle name="Poznámka 6 5 2 2 2" xfId="47580"/>
    <cellStyle name="Poznámka 6 5 2 3" xfId="23835"/>
    <cellStyle name="Poznámka 6 5 2 3 2" xfId="47581"/>
    <cellStyle name="Poznámka 6 5 2 4" xfId="47582"/>
    <cellStyle name="Poznámka 6 5 2 5" xfId="55546"/>
    <cellStyle name="Poznámka 6 5 3" xfId="10594"/>
    <cellStyle name="Poznámka 6 5 3 2" xfId="47583"/>
    <cellStyle name="Poznámka 6 5 4" xfId="23834"/>
    <cellStyle name="Poznámka 6 5 4 2" xfId="47584"/>
    <cellStyle name="Poznámka 6 5 5" xfId="47585"/>
    <cellStyle name="Poznámka 6 5 6" xfId="55547"/>
    <cellStyle name="Poznámka 6 6" xfId="4241"/>
    <cellStyle name="Poznámka 6 6 2" xfId="12196"/>
    <cellStyle name="Poznámka 6 6 2 2" xfId="47586"/>
    <cellStyle name="Poznámka 6 6 3" xfId="23836"/>
    <cellStyle name="Poznámka 6 6 3 2" xfId="47587"/>
    <cellStyle name="Poznámka 6 6 4" xfId="47588"/>
    <cellStyle name="Poznámka 6 6 5" xfId="55548"/>
    <cellStyle name="Poznámka 6 7" xfId="8239"/>
    <cellStyle name="Poznámka 6 7 2" xfId="47589"/>
    <cellStyle name="Poznámka 6 8" xfId="23817"/>
    <cellStyle name="Poznámka 6 8 2" xfId="47590"/>
    <cellStyle name="Poznámka 6 9" xfId="47591"/>
    <cellStyle name="Poznámka 7" xfId="481"/>
    <cellStyle name="Poznámka 7 2" xfId="1278"/>
    <cellStyle name="Poznámka 7 2 2" xfId="3080"/>
    <cellStyle name="Poznámka 7 2 2 2" xfId="7606"/>
    <cellStyle name="Poznámka 7 2 2 2 2" xfId="15561"/>
    <cellStyle name="Poznámka 7 2 2 2 2 2" xfId="47592"/>
    <cellStyle name="Poznámka 7 2 2 2 3" xfId="23840"/>
    <cellStyle name="Poznámka 7 2 2 2 3 2" xfId="47593"/>
    <cellStyle name="Poznámka 7 2 2 2 4" xfId="47594"/>
    <cellStyle name="Poznámka 7 2 2 2 5" xfId="55549"/>
    <cellStyle name="Poznámka 7 2 2 3" xfId="11036"/>
    <cellStyle name="Poznámka 7 2 2 3 2" xfId="47595"/>
    <cellStyle name="Poznámka 7 2 2 4" xfId="23839"/>
    <cellStyle name="Poznámka 7 2 2 4 2" xfId="47596"/>
    <cellStyle name="Poznámka 7 2 2 5" xfId="47597"/>
    <cellStyle name="Poznámka 7 2 2 6" xfId="55550"/>
    <cellStyle name="Poznámka 7 2 3" xfId="6030"/>
    <cellStyle name="Poznámka 7 2 3 2" xfId="13985"/>
    <cellStyle name="Poznámka 7 2 3 2 2" xfId="47598"/>
    <cellStyle name="Poznámka 7 2 3 3" xfId="23841"/>
    <cellStyle name="Poznámka 7 2 3 3 2" xfId="47599"/>
    <cellStyle name="Poznámka 7 2 3 4" xfId="47600"/>
    <cellStyle name="Poznámka 7 2 3 5" xfId="55551"/>
    <cellStyle name="Poznámka 7 2 4" xfId="9235"/>
    <cellStyle name="Poznámka 7 2 4 2" xfId="47601"/>
    <cellStyle name="Poznámka 7 2 5" xfId="23838"/>
    <cellStyle name="Poznámka 7 2 5 2" xfId="47602"/>
    <cellStyle name="Poznámka 7 2 6" xfId="47603"/>
    <cellStyle name="Poznámka 7 2 7" xfId="55552"/>
    <cellStyle name="Poznámka 7 3" xfId="2088"/>
    <cellStyle name="Poznámka 7 3 2" xfId="6821"/>
    <cellStyle name="Poznámka 7 3 2 2" xfId="14776"/>
    <cellStyle name="Poznámka 7 3 2 2 2" xfId="47604"/>
    <cellStyle name="Poznámka 7 3 2 3" xfId="23843"/>
    <cellStyle name="Poznámka 7 3 2 3 2" xfId="47605"/>
    <cellStyle name="Poznámka 7 3 2 4" xfId="47606"/>
    <cellStyle name="Poznámka 7 3 2 5" xfId="55553"/>
    <cellStyle name="Poznámka 7 3 3" xfId="10045"/>
    <cellStyle name="Poznámka 7 3 3 2" xfId="47607"/>
    <cellStyle name="Poznámka 7 3 4" xfId="23842"/>
    <cellStyle name="Poznámka 7 3 4 2" xfId="47608"/>
    <cellStyle name="Poznámka 7 3 5" xfId="47609"/>
    <cellStyle name="Poznámka 7 3 6" xfId="55554"/>
    <cellStyle name="Poznámka 7 4" xfId="2579"/>
    <cellStyle name="Poznámka 7 4 2" xfId="5239"/>
    <cellStyle name="Poznámka 7 4 2 2" xfId="13194"/>
    <cellStyle name="Poznámka 7 4 2 2 2" xfId="47610"/>
    <cellStyle name="Poznámka 7 4 2 3" xfId="23845"/>
    <cellStyle name="Poznámka 7 4 2 3 2" xfId="47611"/>
    <cellStyle name="Poznámka 7 4 2 4" xfId="47612"/>
    <cellStyle name="Poznámka 7 4 2 5" xfId="55555"/>
    <cellStyle name="Poznámka 7 4 3" xfId="10536"/>
    <cellStyle name="Poznámka 7 4 3 2" xfId="47613"/>
    <cellStyle name="Poznámka 7 4 4" xfId="23844"/>
    <cellStyle name="Poznámka 7 4 4 2" xfId="47614"/>
    <cellStyle name="Poznámka 7 4 5" xfId="47615"/>
    <cellStyle name="Poznámka 7 4 6" xfId="55556"/>
    <cellStyle name="Poznámka 7 5" xfId="4446"/>
    <cellStyle name="Poznámka 7 5 2" xfId="12401"/>
    <cellStyle name="Poznámka 7 5 2 2" xfId="47616"/>
    <cellStyle name="Poznámka 7 5 3" xfId="23846"/>
    <cellStyle name="Poznámka 7 5 3 2" xfId="47617"/>
    <cellStyle name="Poznámka 7 5 4" xfId="47618"/>
    <cellStyle name="Poznámka 7 5 5" xfId="55557"/>
    <cellStyle name="Poznámka 7 6" xfId="8444"/>
    <cellStyle name="Poznámka 7 6 2" xfId="47619"/>
    <cellStyle name="Poznámka 7 7" xfId="23837"/>
    <cellStyle name="Poznámka 7 7 2" xfId="47620"/>
    <cellStyle name="Poznámka 7 8" xfId="47621"/>
    <cellStyle name="Poznámka 7 9" xfId="55558"/>
    <cellStyle name="Poznámka 8" xfId="2530"/>
    <cellStyle name="Poznámka 8 2" xfId="4839"/>
    <cellStyle name="Poznámka 8 2 2" xfId="12794"/>
    <cellStyle name="Poznámka 8 2 2 2" xfId="47622"/>
    <cellStyle name="Poznámka 8 2 3" xfId="23848"/>
    <cellStyle name="Poznámka 8 2 3 2" xfId="47623"/>
    <cellStyle name="Poznámka 8 2 4" xfId="47624"/>
    <cellStyle name="Poznámka 8 2 5" xfId="55559"/>
    <cellStyle name="Poznámka 8 3" xfId="10487"/>
    <cellStyle name="Poznámka 8 3 2" xfId="47625"/>
    <cellStyle name="Poznámka 8 4" xfId="23847"/>
    <cellStyle name="Poznámka 8 4 2" xfId="47626"/>
    <cellStyle name="Poznámka 8 5" xfId="47627"/>
    <cellStyle name="Poznámka 8 6" xfId="55560"/>
    <cellStyle name="Poznámka 9" xfId="8018"/>
    <cellStyle name="Poznámka 9 2" xfId="47628"/>
    <cellStyle name="Prepojená bunka" xfId="46" builtinId="24" customBuiltin="1"/>
    <cellStyle name="Prepojená bunka 2" xfId="8019"/>
    <cellStyle name="Spolu" xfId="50" builtinId="25" customBuiltin="1"/>
    <cellStyle name="Spolu 2" xfId="8020"/>
    <cellStyle name="Štýl 1" xfId="30"/>
    <cellStyle name="tender" xfId="31"/>
    <cellStyle name="Text upozornenia" xfId="48" builtinId="11" customBuiltin="1"/>
    <cellStyle name="Text upozornenia 2" xfId="8021"/>
    <cellStyle name="Titul" xfId="35" builtinId="15" customBuiltin="1"/>
    <cellStyle name="Vstup" xfId="43" builtinId="20" customBuiltin="1"/>
    <cellStyle name="Vstup 2" xfId="8022"/>
    <cellStyle name="Výpočet" xfId="45" builtinId="22" customBuiltin="1"/>
    <cellStyle name="Výpočet 2" xfId="8023"/>
    <cellStyle name="Výstup" xfId="44" builtinId="21" customBuiltin="1"/>
    <cellStyle name="Výstup 2" xfId="8024"/>
    <cellStyle name="Vysvetľujúci text" xfId="49" builtinId="53" customBuiltin="1"/>
    <cellStyle name="Vysvetľujúci text 2" xfId="8025"/>
    <cellStyle name="Zlá" xfId="41" builtinId="27" customBuiltin="1"/>
    <cellStyle name="Zlá 2" xfId="8026"/>
    <cellStyle name="Zvýraznenie1" xfId="51" builtinId="29" customBuiltin="1"/>
    <cellStyle name="Zvýraznenie1 2" xfId="8027"/>
    <cellStyle name="Zvýraznenie2" xfId="55" builtinId="33" customBuiltin="1"/>
    <cellStyle name="Zvýraznenie2 2" xfId="8028"/>
    <cellStyle name="Zvýraznenie3" xfId="59" builtinId="37" customBuiltin="1"/>
    <cellStyle name="Zvýraznenie3 2" xfId="8029"/>
    <cellStyle name="Zvýraznenie4" xfId="63" builtinId="41" customBuiltin="1"/>
    <cellStyle name="Zvýraznenie4 2" xfId="8030"/>
    <cellStyle name="Zvýraznenie5" xfId="67" builtinId="45" customBuiltin="1"/>
    <cellStyle name="Zvýraznenie5 2" xfId="8031"/>
    <cellStyle name="Zvýraznenie6" xfId="71" builtinId="49" customBuiltin="1"/>
    <cellStyle name="Zvýraznenie6 2" xfId="8032"/>
  </cellStyles>
  <dxfs count="0"/>
  <tableStyles count="0" defaultTableStyle="TableStyleMedium9" defaultPivotStyle="PivotStyleLight16"/>
  <colors>
    <mruColors>
      <color rgb="FF0000FF"/>
      <color rgb="FFFFFF9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28575</xdr:rowOff>
    </xdr:from>
    <xdr:to>
      <xdr:col>2</xdr:col>
      <xdr:colOff>333375</xdr:colOff>
      <xdr:row>5</xdr:row>
      <xdr:rowOff>0</xdr:rowOff>
    </xdr:to>
    <xdr:pic>
      <xdr:nvPicPr>
        <xdr:cNvPr id="3" name="Obrázok 2" descr="Ovál text okolo farebný"/>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8575"/>
          <a:ext cx="12382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5" Type="http://schemas.openxmlformats.org/officeDocument/2006/relationships/printerSettings" Target="../printerSettings/printerSettings6.bin"/><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BreakPreview" zoomScaleNormal="100" zoomScaleSheetLayoutView="100" workbookViewId="0">
      <selection activeCell="B55" sqref="B55"/>
    </sheetView>
  </sheetViews>
  <sheetFormatPr defaultColWidth="10.6640625" defaultRowHeight="15"/>
  <cols>
    <col min="1" max="1" width="10.1640625" style="23" customWidth="1"/>
    <col min="2" max="2" width="12.5" style="23" customWidth="1"/>
    <col min="3" max="3" width="17.1640625" style="23" customWidth="1"/>
    <col min="4" max="4" width="14.83203125" style="23" customWidth="1"/>
    <col min="5" max="9" width="10.33203125" style="23" customWidth="1"/>
    <col min="10" max="10" width="13" style="23" bestFit="1" customWidth="1"/>
    <col min="11" max="11" width="4.6640625" style="23" bestFit="1" customWidth="1"/>
    <col min="12" max="16384" width="10.6640625" style="23"/>
  </cols>
  <sheetData>
    <row r="1" spans="1:9" ht="20.25" customHeight="1">
      <c r="A1" s="18"/>
      <c r="B1" s="19"/>
      <c r="C1" s="20"/>
      <c r="D1" s="503" t="s">
        <v>58</v>
      </c>
      <c r="E1" s="503"/>
      <c r="F1" s="503"/>
      <c r="G1" s="503"/>
      <c r="H1" s="21"/>
      <c r="I1" s="22"/>
    </row>
    <row r="2" spans="1:9" ht="15" customHeight="1">
      <c r="A2" s="24"/>
      <c r="B2" s="25"/>
      <c r="C2" s="70"/>
      <c r="D2" s="70"/>
      <c r="E2" s="26"/>
      <c r="F2" s="26"/>
      <c r="G2" s="70"/>
      <c r="H2" s="27"/>
      <c r="I2" s="28"/>
    </row>
    <row r="3" spans="1:9" ht="15" customHeight="1">
      <c r="A3" s="24"/>
      <c r="B3" s="25"/>
      <c r="C3" s="29"/>
      <c r="D3" s="504" t="s">
        <v>16</v>
      </c>
      <c r="E3" s="504"/>
      <c r="F3" s="504"/>
      <c r="G3" s="504"/>
      <c r="H3" s="504"/>
      <c r="I3" s="505"/>
    </row>
    <row r="4" spans="1:9" ht="15" customHeight="1">
      <c r="A4" s="24"/>
      <c r="B4" s="25"/>
      <c r="C4" s="29"/>
      <c r="D4" s="506" t="s">
        <v>53</v>
      </c>
      <c r="E4" s="506"/>
      <c r="F4" s="506"/>
      <c r="G4" s="506"/>
      <c r="H4" s="506"/>
      <c r="I4" s="507"/>
    </row>
    <row r="5" spans="1:9" ht="15" customHeight="1">
      <c r="A5" s="30"/>
      <c r="B5" s="31"/>
      <c r="C5" s="32"/>
      <c r="D5" s="32"/>
      <c r="E5" s="32"/>
      <c r="F5" s="32"/>
      <c r="G5" s="32"/>
      <c r="H5" s="33"/>
      <c r="I5" s="34"/>
    </row>
    <row r="6" spans="1:9" ht="15" customHeight="1">
      <c r="A6" s="24"/>
      <c r="B6" s="25"/>
      <c r="C6" s="29"/>
      <c r="D6" s="29"/>
      <c r="E6" s="29"/>
      <c r="F6" s="508"/>
      <c r="G6" s="508"/>
      <c r="H6" s="508"/>
      <c r="I6" s="509"/>
    </row>
    <row r="7" spans="1:9" ht="15" customHeight="1">
      <c r="A7" s="24"/>
      <c r="B7" s="25"/>
      <c r="C7" s="29"/>
      <c r="D7" s="29"/>
      <c r="E7" s="29"/>
      <c r="F7" s="510"/>
      <c r="G7" s="510"/>
      <c r="H7" s="510"/>
      <c r="I7" s="511"/>
    </row>
    <row r="8" spans="1:9" ht="15" customHeight="1">
      <c r="A8" s="24"/>
      <c r="B8" s="25"/>
      <c r="C8" s="29"/>
      <c r="D8" s="29"/>
      <c r="E8" s="29"/>
      <c r="F8" s="510"/>
      <c r="G8" s="510"/>
      <c r="H8" s="510"/>
      <c r="I8" s="511"/>
    </row>
    <row r="9" spans="1:9" ht="15" customHeight="1">
      <c r="A9" s="24"/>
      <c r="B9" s="25"/>
      <c r="C9" s="29"/>
      <c r="D9" s="29"/>
      <c r="E9" s="29"/>
      <c r="F9" s="512"/>
      <c r="G9" s="512"/>
      <c r="H9" s="512"/>
      <c r="I9" s="513"/>
    </row>
    <row r="10" spans="1:9">
      <c r="A10" s="514" t="s">
        <v>11</v>
      </c>
      <c r="B10" s="515"/>
      <c r="C10" s="515"/>
      <c r="D10" s="515"/>
      <c r="E10" s="515"/>
      <c r="F10" s="74"/>
      <c r="G10" s="35"/>
      <c r="H10" s="516" t="s">
        <v>59</v>
      </c>
      <c r="I10" s="517"/>
    </row>
    <row r="11" spans="1:9" ht="33" customHeight="1">
      <c r="A11" s="519" t="str">
        <f>Rekapitulácia!B3</f>
        <v>Transformácia 400/110 kV Bystričany - T 401, T 402</v>
      </c>
      <c r="B11" s="520"/>
      <c r="C11" s="520"/>
      <c r="D11" s="520"/>
      <c r="E11" s="520"/>
      <c r="F11" s="520"/>
      <c r="G11" s="521"/>
      <c r="H11" s="522"/>
      <c r="I11" s="523"/>
    </row>
    <row r="12" spans="1:9" ht="15" customHeight="1">
      <c r="A12" s="524" t="s">
        <v>57</v>
      </c>
      <c r="B12" s="525"/>
      <c r="C12" s="525"/>
      <c r="D12" s="525"/>
      <c r="E12" s="525"/>
      <c r="F12" s="525"/>
      <c r="G12" s="525"/>
      <c r="H12" s="525"/>
      <c r="I12" s="526"/>
    </row>
    <row r="13" spans="1:9" ht="40.5" customHeight="1">
      <c r="A13" s="527" t="s">
        <v>1314</v>
      </c>
      <c r="B13" s="528"/>
      <c r="C13" s="528"/>
      <c r="D13" s="528"/>
      <c r="E13" s="528"/>
      <c r="F13" s="528"/>
      <c r="G13" s="528"/>
      <c r="H13" s="528"/>
      <c r="I13" s="529"/>
    </row>
    <row r="14" spans="1:9" ht="15" customHeight="1">
      <c r="A14" s="514" t="s">
        <v>63</v>
      </c>
      <c r="B14" s="530"/>
      <c r="C14" s="36" t="s">
        <v>62</v>
      </c>
      <c r="D14" s="37" t="s">
        <v>54</v>
      </c>
      <c r="E14" s="36" t="s">
        <v>61</v>
      </c>
      <c r="F14" s="71"/>
      <c r="G14" s="531" t="s">
        <v>60</v>
      </c>
      <c r="H14" s="532"/>
      <c r="I14" s="535"/>
    </row>
    <row r="15" spans="1:9" ht="15" customHeight="1">
      <c r="A15" s="537" t="s">
        <v>64</v>
      </c>
      <c r="B15" s="538"/>
      <c r="C15" s="38" t="s">
        <v>118</v>
      </c>
      <c r="D15" s="38" t="s">
        <v>49</v>
      </c>
      <c r="E15" s="39"/>
      <c r="F15" s="72" t="s">
        <v>303</v>
      </c>
      <c r="G15" s="533"/>
      <c r="H15" s="534"/>
      <c r="I15" s="536"/>
    </row>
    <row r="16" spans="1:9" ht="9.9499999999999993" customHeight="1">
      <c r="A16" s="40"/>
      <c r="B16" s="41"/>
      <c r="C16" s="42"/>
      <c r="D16" s="42"/>
      <c r="E16" s="43"/>
      <c r="F16" s="43"/>
      <c r="G16" s="44"/>
      <c r="H16" s="45"/>
      <c r="I16" s="46"/>
    </row>
    <row r="17" spans="1:9" ht="30" customHeight="1">
      <c r="A17" s="47"/>
      <c r="B17" s="539"/>
      <c r="C17" s="539"/>
      <c r="D17" s="539"/>
      <c r="E17" s="539"/>
      <c r="F17" s="539"/>
      <c r="G17" s="539"/>
      <c r="H17" s="73"/>
      <c r="I17" s="48"/>
    </row>
    <row r="18" spans="1:9" ht="7.5" customHeight="1">
      <c r="A18" s="49"/>
      <c r="B18" s="518"/>
      <c r="C18" s="518"/>
      <c r="D18" s="518"/>
      <c r="E18" s="518"/>
      <c r="F18" s="70"/>
      <c r="G18" s="50"/>
      <c r="H18" s="50"/>
      <c r="I18" s="51"/>
    </row>
    <row r="19" spans="1:9" ht="29.1" customHeight="1">
      <c r="A19" s="52"/>
      <c r="B19" s="540"/>
      <c r="C19" s="540"/>
      <c r="D19" s="540"/>
      <c r="E19" s="540"/>
      <c r="F19" s="540"/>
      <c r="G19" s="540"/>
      <c r="H19" s="50"/>
      <c r="I19" s="51"/>
    </row>
    <row r="20" spans="1:9" ht="29.1" customHeight="1">
      <c r="A20" s="52"/>
      <c r="B20" s="518"/>
      <c r="C20" s="518"/>
      <c r="D20" s="518"/>
      <c r="E20" s="518"/>
      <c r="F20" s="518"/>
      <c r="G20" s="518"/>
      <c r="H20" s="50"/>
      <c r="I20" s="51"/>
    </row>
    <row r="21" spans="1:9" ht="29.1" customHeight="1">
      <c r="A21" s="52"/>
      <c r="B21" s="518"/>
      <c r="C21" s="518"/>
      <c r="D21" s="518"/>
      <c r="E21" s="518"/>
      <c r="F21" s="518"/>
      <c r="G21" s="518"/>
      <c r="H21" s="50"/>
      <c r="I21" s="51"/>
    </row>
    <row r="22" spans="1:9" ht="29.1" customHeight="1">
      <c r="A22" s="52"/>
      <c r="B22" s="70"/>
      <c r="C22" s="70"/>
      <c r="D22" s="70"/>
      <c r="E22" s="70"/>
      <c r="F22" s="70"/>
      <c r="G22" s="70"/>
      <c r="H22" s="50"/>
      <c r="I22" s="51"/>
    </row>
    <row r="23" spans="1:9" ht="29.1" customHeight="1">
      <c r="A23" s="52"/>
      <c r="B23" s="70"/>
      <c r="C23" s="70"/>
      <c r="D23" s="70"/>
      <c r="E23" s="70"/>
      <c r="F23" s="70"/>
      <c r="G23" s="70"/>
      <c r="H23" s="50"/>
      <c r="I23" s="51"/>
    </row>
    <row r="24" spans="1:9" ht="29.1" customHeight="1">
      <c r="A24" s="52"/>
      <c r="B24" s="70"/>
      <c r="C24" s="70"/>
      <c r="D24" s="70"/>
      <c r="E24" s="70"/>
      <c r="F24" s="70"/>
      <c r="G24" s="70"/>
      <c r="H24" s="50"/>
      <c r="I24" s="51"/>
    </row>
    <row r="25" spans="1:9" ht="29.1" customHeight="1">
      <c r="A25" s="52"/>
      <c r="B25" s="70"/>
      <c r="C25" s="70"/>
      <c r="D25" s="70"/>
      <c r="E25" s="70"/>
      <c r="F25" s="70"/>
      <c r="G25" s="70"/>
      <c r="H25" s="50"/>
      <c r="I25" s="51"/>
    </row>
    <row r="26" spans="1:9" ht="29.1" customHeight="1">
      <c r="A26" s="52"/>
      <c r="B26" s="70"/>
      <c r="C26" s="70"/>
      <c r="D26" s="70"/>
      <c r="E26" s="70"/>
      <c r="F26" s="70"/>
      <c r="G26" s="70"/>
      <c r="H26" s="50"/>
      <c r="I26" s="51"/>
    </row>
    <row r="27" spans="1:9" ht="29.1" customHeight="1">
      <c r="A27" s="52"/>
      <c r="B27" s="518"/>
      <c r="C27" s="518"/>
      <c r="D27" s="518"/>
      <c r="E27" s="518"/>
      <c r="F27" s="518"/>
      <c r="G27" s="518"/>
      <c r="H27" s="50"/>
      <c r="I27" s="51"/>
    </row>
    <row r="28" spans="1:9" ht="15" customHeight="1">
      <c r="A28" s="52"/>
      <c r="B28" s="518"/>
      <c r="C28" s="518"/>
      <c r="D28" s="518"/>
      <c r="E28" s="518"/>
      <c r="F28" s="518"/>
      <c r="G28" s="518"/>
      <c r="H28" s="541" t="s">
        <v>65</v>
      </c>
      <c r="I28" s="542"/>
    </row>
    <row r="29" spans="1:9" ht="29.1" customHeight="1">
      <c r="A29" s="52"/>
      <c r="B29" s="518"/>
      <c r="C29" s="518"/>
      <c r="D29" s="518"/>
      <c r="E29" s="518"/>
      <c r="F29" s="518"/>
      <c r="G29" s="518"/>
      <c r="H29" s="543"/>
      <c r="I29" s="544"/>
    </row>
    <row r="30" spans="1:9" ht="29.1" customHeight="1">
      <c r="A30" s="52"/>
      <c r="B30" s="518"/>
      <c r="C30" s="518"/>
      <c r="D30" s="518"/>
      <c r="E30" s="518"/>
      <c r="F30" s="518"/>
      <c r="G30" s="518"/>
      <c r="H30" s="545"/>
      <c r="I30" s="546"/>
    </row>
    <row r="31" spans="1:9" ht="29.1" customHeight="1">
      <c r="A31" s="52"/>
      <c r="B31" s="78"/>
      <c r="C31" s="78"/>
      <c r="D31" s="78"/>
      <c r="E31" s="78"/>
      <c r="F31" s="78"/>
      <c r="G31" s="78"/>
      <c r="H31" s="547"/>
      <c r="I31" s="548"/>
    </row>
    <row r="32" spans="1:9" s="79" customFormat="1" ht="13.5" customHeight="1">
      <c r="A32" s="82"/>
      <c r="B32" s="549"/>
      <c r="C32" s="550"/>
      <c r="D32" s="550"/>
      <c r="E32" s="550"/>
      <c r="F32" s="549"/>
      <c r="G32" s="550"/>
      <c r="H32" s="551"/>
      <c r="I32" s="552"/>
    </row>
    <row r="33" spans="1:9" s="79" customFormat="1" ht="13.5" customHeight="1">
      <c r="A33" s="83"/>
      <c r="B33" s="553"/>
      <c r="C33" s="554"/>
      <c r="D33" s="554"/>
      <c r="E33" s="554"/>
      <c r="F33" s="553"/>
      <c r="G33" s="554"/>
      <c r="H33" s="555"/>
      <c r="I33" s="556"/>
    </row>
    <row r="34" spans="1:9" s="79" customFormat="1" ht="13.5" customHeight="1">
      <c r="A34" s="321">
        <v>0</v>
      </c>
      <c r="B34" s="557" t="s">
        <v>1313</v>
      </c>
      <c r="C34" s="556"/>
      <c r="D34" s="556"/>
      <c r="E34" s="556"/>
      <c r="F34" s="558" t="s">
        <v>118</v>
      </c>
      <c r="G34" s="559"/>
      <c r="H34" s="555"/>
      <c r="I34" s="560"/>
    </row>
    <row r="35" spans="1:9" s="81" customFormat="1" ht="24.75" customHeight="1" thickBot="1">
      <c r="A35" s="80" t="s">
        <v>66</v>
      </c>
      <c r="B35" s="561" t="s">
        <v>67</v>
      </c>
      <c r="C35" s="562"/>
      <c r="D35" s="562"/>
      <c r="E35" s="563"/>
      <c r="F35" s="561" t="s">
        <v>68</v>
      </c>
      <c r="G35" s="563"/>
      <c r="H35" s="564" t="s">
        <v>69</v>
      </c>
      <c r="I35" s="565"/>
    </row>
    <row r="36" spans="1:9" s="3" customFormat="1" ht="11.25">
      <c r="A36" s="76"/>
      <c r="B36" s="76"/>
      <c r="C36" s="76"/>
      <c r="D36" s="76"/>
      <c r="E36" s="76"/>
      <c r="F36" s="76"/>
      <c r="G36" s="76"/>
      <c r="H36" s="76"/>
      <c r="I36" s="76"/>
    </row>
    <row r="37" spans="1:9" s="3" customFormat="1" ht="11.25">
      <c r="A37" s="76"/>
      <c r="B37" s="76"/>
      <c r="C37" s="76"/>
      <c r="D37" s="76"/>
      <c r="E37" s="76"/>
      <c r="F37" s="76"/>
      <c r="G37" s="76"/>
      <c r="H37" s="76"/>
      <c r="I37" s="76"/>
    </row>
    <row r="38" spans="1:9" s="3" customFormat="1" ht="11.25">
      <c r="A38" s="76"/>
      <c r="B38" s="76"/>
      <c r="C38" s="76"/>
      <c r="D38" s="76"/>
      <c r="E38" s="76"/>
      <c r="F38" s="76"/>
      <c r="G38" s="76"/>
      <c r="H38" s="76"/>
      <c r="I38" s="76"/>
    </row>
    <row r="39" spans="1:9" s="3" customFormat="1" ht="18">
      <c r="A39" s="2" t="s">
        <v>48</v>
      </c>
      <c r="B39" s="1"/>
      <c r="C39" s="76"/>
      <c r="D39" s="76"/>
      <c r="E39" s="76"/>
      <c r="F39" s="76"/>
      <c r="G39" s="76"/>
      <c r="H39" s="76"/>
      <c r="I39" s="76"/>
    </row>
    <row r="40" spans="1:9" s="3" customFormat="1" ht="18">
      <c r="A40" s="1"/>
      <c r="B40" s="53" t="s">
        <v>24</v>
      </c>
      <c r="C40" s="76"/>
      <c r="D40" s="76"/>
      <c r="E40" s="76"/>
      <c r="F40" s="76"/>
      <c r="G40" s="76"/>
      <c r="H40" s="76"/>
      <c r="I40" s="76"/>
    </row>
    <row r="41" spans="1:9" s="54" customFormat="1" ht="15.95" customHeight="1">
      <c r="B41" s="84"/>
    </row>
    <row r="42" spans="1:9" s="54" customFormat="1" ht="15.95" customHeight="1">
      <c r="B42" s="84" t="str">
        <f>Rekapitulácia!B10</f>
        <v>PS 03 Transformátor 400/110 kV</v>
      </c>
    </row>
    <row r="43" spans="1:9" s="54" customFormat="1" ht="15.95" customHeight="1">
      <c r="A43" s="2"/>
      <c r="B43" s="84" t="str">
        <f>Rekapitulácia!B11</f>
        <v>PS 07 Rozvodňa 400 kV</v>
      </c>
    </row>
    <row r="44" spans="1:9" s="54" customFormat="1" ht="15.95" customHeight="1">
      <c r="B44" s="84" t="str">
        <f>Rekapitulácia!B12</f>
        <v xml:space="preserve">PS 31 RIS - Centrálne zariadenie </v>
      </c>
    </row>
    <row r="45" spans="1:9" s="54" customFormat="1" ht="15.95" customHeight="1">
      <c r="B45" s="84" t="str">
        <f>Rekapitulácia!B13</f>
        <v>PS 32 RIS - Väzby na technológiu</v>
      </c>
    </row>
    <row r="46" spans="1:9" s="54" customFormat="1" ht="15.95" customHeight="1">
      <c r="B46" s="84" t="str">
        <f>Rekapitulácia!B14</f>
        <v xml:space="preserve">PS 33 Elektrické ochrany </v>
      </c>
    </row>
    <row r="47" spans="1:9" s="54" customFormat="1" ht="15.95" customHeight="1">
      <c r="B47" s="84" t="str">
        <f>Rekapitulácia!B15</f>
        <v>PS 34 Meranie práce a kvality elektrickej energie</v>
      </c>
    </row>
    <row r="48" spans="1:9" s="54" customFormat="1" ht="15.95" customHeight="1">
      <c r="B48" s="84" t="str">
        <f>Rekapitulácia!B16</f>
        <v xml:space="preserve">PS 35 Automatická regulácia napätia (ARN) </v>
      </c>
    </row>
    <row r="49" spans="1:9" s="56" customFormat="1" ht="15.95" customHeight="1">
      <c r="B49" s="84" t="str">
        <f>Rekapitulácia!B17</f>
        <v>PS 36 Technologický informačný systém ochrán</v>
      </c>
    </row>
    <row r="50" spans="1:9" s="56" customFormat="1" ht="15.95" customHeight="1">
      <c r="B50" s="84" t="str">
        <f>Rekapitulácia!B18</f>
        <v>PS 37 Monitorovací systém technológie</v>
      </c>
    </row>
    <row r="51" spans="1:9" s="56" customFormat="1" ht="15.95" customHeight="1">
      <c r="B51" s="84" t="str">
        <f>Rekapitulácia!B19</f>
        <v>PS 38 Interné komunikácie</v>
      </c>
    </row>
    <row r="52" spans="1:9" s="56" customFormat="1" ht="15.95" customHeight="1">
      <c r="B52" s="84" t="str">
        <f>Rekapitulácia!B20</f>
        <v>PS 50 Vlastná spotreba ESt</v>
      </c>
    </row>
    <row r="53" spans="1:9" s="56" customFormat="1" ht="15.95" customHeight="1">
      <c r="B53" s="84" t="str">
        <f>Rekapitulácia!B21</f>
        <v>PS 52 Transformátory vlastnej spotreby</v>
      </c>
    </row>
    <row r="54" spans="1:9" s="56" customFormat="1" ht="15.95" customHeight="1">
      <c r="B54" s="84" t="str">
        <f>Rekapitulácia!B22</f>
        <v>PS 61 Väzba na Slovenský elektroenergetický dispečing (SED)</v>
      </c>
    </row>
    <row r="55" spans="1:9" s="56" customFormat="1" ht="15.95" customHeight="1">
      <c r="B55" s="84" t="str">
        <f>Rekapitulácia!B23</f>
        <v>PS 62 Prenosové cesty</v>
      </c>
    </row>
    <row r="56" spans="1:9" s="56" customFormat="1" ht="15.95" customHeight="1">
      <c r="B56" s="84"/>
    </row>
    <row r="57" spans="1:9" s="57" customFormat="1" ht="15.95" customHeight="1">
      <c r="A57" s="56"/>
      <c r="B57" s="84"/>
      <c r="C57" s="56"/>
      <c r="D57" s="56"/>
      <c r="E57" s="56"/>
      <c r="F57" s="56"/>
      <c r="G57" s="56"/>
      <c r="H57" s="56"/>
      <c r="I57" s="56"/>
    </row>
    <row r="58" spans="1:9" s="57" customFormat="1" ht="15.95" customHeight="1">
      <c r="A58" s="56"/>
      <c r="B58" s="84"/>
      <c r="C58" s="56"/>
      <c r="D58" s="56"/>
      <c r="E58" s="56"/>
      <c r="F58" s="56"/>
      <c r="G58" s="56"/>
      <c r="H58" s="56"/>
      <c r="I58" s="56"/>
    </row>
    <row r="59" spans="1:9" s="57" customFormat="1" ht="15.95" customHeight="1">
      <c r="A59" s="56"/>
      <c r="B59" s="84"/>
      <c r="C59" s="56"/>
      <c r="D59" s="56"/>
      <c r="E59" s="56"/>
      <c r="F59" s="56"/>
      <c r="G59" s="56"/>
      <c r="H59" s="56"/>
      <c r="I59" s="56"/>
    </row>
    <row r="60" spans="1:9" s="57" customFormat="1" ht="15.95" customHeight="1">
      <c r="A60" s="56"/>
      <c r="B60" s="84"/>
      <c r="C60" s="56"/>
      <c r="D60" s="56"/>
      <c r="E60" s="56"/>
      <c r="F60" s="56"/>
      <c r="G60" s="56"/>
      <c r="H60" s="56"/>
      <c r="I60" s="56"/>
    </row>
    <row r="61" spans="1:9" s="57" customFormat="1" ht="15.95" customHeight="1">
      <c r="A61" s="56"/>
      <c r="B61" s="84"/>
      <c r="C61" s="56"/>
      <c r="D61" s="56"/>
      <c r="E61" s="56"/>
      <c r="F61" s="56"/>
      <c r="G61" s="56"/>
      <c r="H61" s="56"/>
      <c r="I61" s="56"/>
    </row>
    <row r="62" spans="1:9" s="57" customFormat="1" ht="15.95" customHeight="1">
      <c r="A62" s="56"/>
      <c r="B62" s="55"/>
      <c r="C62" s="56"/>
      <c r="D62" s="56"/>
      <c r="E62" s="56"/>
      <c r="F62" s="56"/>
      <c r="G62" s="56"/>
      <c r="H62" s="56"/>
      <c r="I62" s="56"/>
    </row>
    <row r="63" spans="1:9" s="57" customFormat="1" ht="15.95" customHeight="1">
      <c r="A63" s="56"/>
      <c r="B63" s="55"/>
      <c r="C63" s="56"/>
      <c r="D63" s="56"/>
      <c r="E63" s="56"/>
      <c r="F63" s="56"/>
      <c r="G63" s="56"/>
      <c r="H63" s="56"/>
      <c r="I63" s="56"/>
    </row>
    <row r="64" spans="1:9" s="57" customFormat="1" ht="15.95" customHeight="1">
      <c r="A64" s="56"/>
      <c r="B64" s="55"/>
      <c r="C64" s="56"/>
      <c r="D64" s="56"/>
      <c r="E64" s="56"/>
      <c r="F64" s="56"/>
      <c r="G64" s="56"/>
      <c r="H64" s="56"/>
      <c r="I64" s="56"/>
    </row>
    <row r="65" spans="1:9" s="57" customFormat="1" ht="15.95" customHeight="1">
      <c r="A65" s="56"/>
      <c r="B65" s="55"/>
      <c r="C65" s="56"/>
      <c r="D65" s="56"/>
      <c r="E65" s="56"/>
      <c r="F65" s="56"/>
      <c r="G65" s="56"/>
      <c r="H65" s="56"/>
      <c r="I65" s="56"/>
    </row>
    <row r="66" spans="1:9" s="57" customFormat="1" ht="15.95" customHeight="1">
      <c r="A66" s="56"/>
      <c r="B66" s="55"/>
      <c r="C66" s="56"/>
      <c r="D66" s="56"/>
      <c r="E66" s="56"/>
      <c r="F66" s="56"/>
      <c r="G66" s="56"/>
      <c r="H66" s="56"/>
      <c r="I66" s="56"/>
    </row>
    <row r="67" spans="1:9" s="57" customFormat="1" ht="15.95" customHeight="1">
      <c r="A67" s="56"/>
      <c r="B67" s="55"/>
      <c r="C67" s="56"/>
      <c r="D67" s="56"/>
      <c r="E67" s="56"/>
      <c r="F67" s="56"/>
      <c r="G67" s="56"/>
      <c r="H67" s="56"/>
      <c r="I67" s="56"/>
    </row>
    <row r="68" spans="1:9" s="57" customFormat="1" ht="15.95" customHeight="1">
      <c r="A68" s="56"/>
      <c r="B68" s="55"/>
      <c r="C68" s="56"/>
      <c r="D68" s="56"/>
      <c r="E68" s="56"/>
      <c r="F68" s="56"/>
      <c r="G68" s="56"/>
      <c r="H68" s="56"/>
      <c r="I68" s="56"/>
    </row>
    <row r="69" spans="1:9" s="57" customFormat="1" ht="15.95" customHeight="1">
      <c r="A69" s="56"/>
      <c r="B69" s="55"/>
      <c r="C69" s="56"/>
      <c r="D69" s="56"/>
      <c r="E69" s="56"/>
      <c r="F69" s="56"/>
      <c r="G69" s="56"/>
      <c r="H69" s="56"/>
      <c r="I69" s="56"/>
    </row>
    <row r="70" spans="1:9" s="57" customFormat="1" ht="15.95" customHeight="1">
      <c r="A70" s="56"/>
      <c r="B70" s="55"/>
      <c r="C70" s="56"/>
      <c r="D70" s="56"/>
      <c r="E70" s="56"/>
      <c r="F70" s="56"/>
      <c r="G70" s="56"/>
      <c r="H70" s="56"/>
      <c r="I70" s="56"/>
    </row>
    <row r="71" spans="1:9" s="57" customFormat="1" ht="15.95" customHeight="1">
      <c r="A71" s="56"/>
      <c r="B71" s="55"/>
      <c r="C71" s="56"/>
      <c r="D71" s="56"/>
      <c r="E71" s="56"/>
      <c r="F71" s="56"/>
      <c r="G71" s="56"/>
      <c r="H71" s="56"/>
      <c r="I71" s="56"/>
    </row>
    <row r="72" spans="1:9" s="57" customFormat="1" ht="15.95" customHeight="1">
      <c r="A72" s="56"/>
      <c r="B72" s="55"/>
      <c r="C72" s="56"/>
      <c r="D72" s="56"/>
      <c r="E72" s="56"/>
      <c r="F72" s="56"/>
      <c r="G72" s="56"/>
      <c r="H72" s="56"/>
      <c r="I72" s="56"/>
    </row>
    <row r="73" spans="1:9" s="57" customFormat="1" ht="15.95" customHeight="1">
      <c r="A73" s="56"/>
      <c r="B73" s="55"/>
      <c r="C73" s="56"/>
      <c r="D73" s="56"/>
      <c r="E73" s="56"/>
      <c r="F73" s="56"/>
      <c r="G73" s="56"/>
      <c r="H73" s="56"/>
      <c r="I73" s="56"/>
    </row>
    <row r="74" spans="1:9" s="57" customFormat="1" ht="15.95" customHeight="1">
      <c r="A74" s="56"/>
      <c r="B74" s="55"/>
      <c r="C74" s="56"/>
      <c r="D74" s="56"/>
      <c r="E74" s="56"/>
      <c r="F74" s="56"/>
      <c r="G74" s="56"/>
      <c r="H74" s="56"/>
      <c r="I74" s="56"/>
    </row>
    <row r="75" spans="1:9" s="57" customFormat="1" ht="15.95" customHeight="1">
      <c r="A75" s="56"/>
      <c r="B75" s="55"/>
      <c r="C75" s="56"/>
      <c r="D75" s="56"/>
      <c r="E75" s="56"/>
      <c r="F75" s="56"/>
      <c r="G75" s="56"/>
      <c r="H75" s="56"/>
      <c r="I75" s="56"/>
    </row>
    <row r="76" spans="1:9" s="57" customFormat="1" ht="15.95" customHeight="1">
      <c r="A76" s="56"/>
      <c r="B76" s="55"/>
      <c r="C76" s="56"/>
      <c r="D76" s="56"/>
      <c r="E76" s="56"/>
      <c r="F76" s="56"/>
      <c r="G76" s="56"/>
      <c r="H76" s="56"/>
      <c r="I76" s="56"/>
    </row>
    <row r="77" spans="1:9" s="57" customFormat="1" ht="15.95" customHeight="1">
      <c r="A77" s="56"/>
      <c r="B77" s="55"/>
      <c r="C77" s="56"/>
      <c r="D77" s="56"/>
      <c r="E77" s="56"/>
      <c r="F77" s="56"/>
      <c r="G77" s="56"/>
      <c r="H77" s="56"/>
      <c r="I77" s="56"/>
    </row>
    <row r="78" spans="1:9">
      <c r="A78" s="75"/>
      <c r="B78" s="75"/>
      <c r="C78" s="75"/>
      <c r="D78" s="75"/>
      <c r="E78" s="75"/>
      <c r="F78" s="75"/>
      <c r="G78" s="75"/>
      <c r="H78" s="75"/>
      <c r="I78" s="75"/>
    </row>
    <row r="79" spans="1:9">
      <c r="A79" s="75"/>
      <c r="B79" s="75"/>
      <c r="C79" s="75"/>
      <c r="D79" s="75"/>
      <c r="E79" s="75"/>
      <c r="F79" s="75"/>
      <c r="G79" s="75"/>
      <c r="H79" s="75"/>
      <c r="I79" s="75"/>
    </row>
    <row r="80" spans="1:9">
      <c r="A80" s="75"/>
      <c r="B80" s="75"/>
      <c r="C80" s="75"/>
      <c r="D80" s="75"/>
      <c r="E80" s="75"/>
      <c r="F80" s="75"/>
      <c r="G80" s="75"/>
      <c r="H80" s="75"/>
      <c r="I80" s="75"/>
    </row>
  </sheetData>
  <mergeCells count="37">
    <mergeCell ref="B34:E34"/>
    <mergeCell ref="F34:G34"/>
    <mergeCell ref="H34:I34"/>
    <mergeCell ref="B35:E35"/>
    <mergeCell ref="F35:G35"/>
    <mergeCell ref="H35:I35"/>
    <mergeCell ref="B32:E32"/>
    <mergeCell ref="F32:G32"/>
    <mergeCell ref="H32:I32"/>
    <mergeCell ref="B33:E33"/>
    <mergeCell ref="F33:G33"/>
    <mergeCell ref="H33:I33"/>
    <mergeCell ref="B28:G28"/>
    <mergeCell ref="H28:I28"/>
    <mergeCell ref="B29:G29"/>
    <mergeCell ref="H29:I31"/>
    <mergeCell ref="B30:G30"/>
    <mergeCell ref="B27:G27"/>
    <mergeCell ref="A11:G11"/>
    <mergeCell ref="H11:I11"/>
    <mergeCell ref="A12:I12"/>
    <mergeCell ref="A13:I13"/>
    <mergeCell ref="A14:B14"/>
    <mergeCell ref="G14:H15"/>
    <mergeCell ref="I14:I15"/>
    <mergeCell ref="A15:B15"/>
    <mergeCell ref="B17:G17"/>
    <mergeCell ref="B18:E18"/>
    <mergeCell ref="B19:G19"/>
    <mergeCell ref="B20:G20"/>
    <mergeCell ref="B21:G21"/>
    <mergeCell ref="D1:G1"/>
    <mergeCell ref="D3:I3"/>
    <mergeCell ref="D4:I4"/>
    <mergeCell ref="F6:I9"/>
    <mergeCell ref="A10:E10"/>
    <mergeCell ref="H10:I10"/>
  </mergeCells>
  <printOptions horizontalCentered="1"/>
  <pageMargins left="1.1811023622047245" right="0.70866141732283472" top="0.78740157480314965" bottom="0.70866141732283472" header="0.31496062992125984" footer="0"/>
  <pageSetup paperSize="9" scale="96" fitToHeight="23" orientation="portrait" horizontalDpi="1200" verticalDpi="1200" r:id="rId1"/>
  <headerFooter>
    <oddFooter>&amp;R List č.:&amp;P</oddFooter>
  </headerFooter>
  <rowBreaks count="1" manualBreakCount="1">
    <brk id="35"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155"/>
  <sheetViews>
    <sheetView showGridLines="0" view="pageBreakPreview" zoomScaleNormal="100" zoomScaleSheetLayoutView="100" workbookViewId="0">
      <pane ySplit="4" topLeftCell="A17" activePane="bottomLeft" state="frozen"/>
      <selection activeCell="H21" sqref="H21"/>
      <selection pane="bottomLeft" activeCell="B28" sqref="B28"/>
    </sheetView>
  </sheetViews>
  <sheetFormatPr defaultColWidth="10.5" defaultRowHeight="12" customHeight="1"/>
  <cols>
    <col min="1" max="1" width="6.5" style="358" customWidth="1"/>
    <col min="2" max="2" width="75.83203125" style="359" customWidth="1"/>
    <col min="3" max="3" width="10.83203125" style="360" customWidth="1"/>
    <col min="4" max="4" width="11.33203125" style="361" customWidth="1"/>
    <col min="5" max="5" width="14" style="361" customWidth="1"/>
    <col min="6" max="6" width="19.33203125" style="361" customWidth="1"/>
    <col min="7" max="7" width="10.5" style="326"/>
    <col min="8" max="9" width="13.33203125" style="326" bestFit="1" customWidth="1"/>
    <col min="10" max="16384" width="10.5" style="326"/>
  </cols>
  <sheetData>
    <row r="1" spans="1:9" s="396" customFormat="1" ht="12.75" customHeight="1">
      <c r="A1" s="244"/>
      <c r="B1" s="243" t="str">
        <f>Rekapitulácia!B17</f>
        <v>PS 36 Technologický informačný systém ochrán</v>
      </c>
      <c r="C1" s="242"/>
      <c r="D1" s="241"/>
      <c r="E1" s="240"/>
      <c r="F1" s="239"/>
    </row>
    <row r="2" spans="1:9" s="397" customFormat="1" ht="30" customHeight="1">
      <c r="A2" s="237" t="s">
        <v>17</v>
      </c>
      <c r="B2" s="237" t="s">
        <v>18</v>
      </c>
      <c r="C2" s="236" t="s">
        <v>83</v>
      </c>
      <c r="D2" s="236" t="s">
        <v>19</v>
      </c>
      <c r="E2" s="235" t="s">
        <v>82</v>
      </c>
      <c r="F2" s="235" t="s">
        <v>81</v>
      </c>
    </row>
    <row r="3" spans="1:9" s="398" customFormat="1" ht="12.75" customHeight="1">
      <c r="A3" s="233"/>
      <c r="B3" s="232" t="str">
        <f>B1</f>
        <v>PS 36 Technologický informačný systém ochrán</v>
      </c>
      <c r="C3" s="231"/>
      <c r="D3" s="230"/>
      <c r="E3" s="229"/>
      <c r="F3" s="228"/>
    </row>
    <row r="4" spans="1:9" ht="3" customHeight="1">
      <c r="A4" s="199"/>
      <c r="B4" s="196"/>
      <c r="C4" s="198"/>
      <c r="D4" s="197"/>
      <c r="E4" s="196"/>
      <c r="F4" s="196"/>
    </row>
    <row r="5" spans="1:9" s="328" customFormat="1" ht="14.25" customHeight="1">
      <c r="A5" s="224"/>
      <c r="B5" s="223" t="s">
        <v>22</v>
      </c>
      <c r="C5" s="222"/>
      <c r="D5" s="221"/>
      <c r="E5" s="327"/>
      <c r="F5" s="327"/>
    </row>
    <row r="6" spans="1:9" s="330" customFormat="1" ht="21" customHeight="1">
      <c r="A6" s="215"/>
      <c r="B6" s="214" t="s">
        <v>0</v>
      </c>
      <c r="C6" s="213"/>
      <c r="D6" s="212"/>
      <c r="E6" s="329"/>
      <c r="F6" s="212">
        <f>SUM(F7:F8)</f>
        <v>0</v>
      </c>
    </row>
    <row r="7" spans="1:9" s="333" customFormat="1" ht="11.25">
      <c r="A7" s="216" t="s">
        <v>23</v>
      </c>
      <c r="B7" s="362"/>
      <c r="C7" s="219"/>
      <c r="D7" s="218"/>
      <c r="E7" s="331"/>
      <c r="F7" s="332"/>
    </row>
    <row r="8" spans="1:9" s="333" customFormat="1" ht="11.25">
      <c r="A8" s="216"/>
      <c r="B8" s="362"/>
      <c r="C8" s="219"/>
      <c r="D8" s="218"/>
      <c r="E8" s="368"/>
      <c r="F8" s="332"/>
    </row>
    <row r="9" spans="1:9" s="330" customFormat="1" ht="21" customHeight="1">
      <c r="A9" s="216"/>
      <c r="B9" s="214" t="s">
        <v>1</v>
      </c>
      <c r="C9" s="213"/>
      <c r="D9" s="212"/>
      <c r="E9" s="329"/>
      <c r="F9" s="212">
        <f>SUM(F10:F19)</f>
        <v>0</v>
      </c>
    </row>
    <row r="10" spans="1:9" s="333" customFormat="1" ht="11.25">
      <c r="A10" s="209" t="s">
        <v>23</v>
      </c>
      <c r="B10" s="364" t="s">
        <v>365</v>
      </c>
      <c r="C10" s="190" t="s">
        <v>75</v>
      </c>
      <c r="D10" s="184">
        <v>646</v>
      </c>
      <c r="E10" s="334"/>
      <c r="F10" s="334">
        <f t="shared" ref="F10:F15" si="0">D10*E10</f>
        <v>0</v>
      </c>
      <c r="I10" s="335"/>
    </row>
    <row r="11" spans="1:9" s="333" customFormat="1" ht="11.25">
      <c r="A11" s="209" t="s">
        <v>25</v>
      </c>
      <c r="B11" s="364" t="s">
        <v>361</v>
      </c>
      <c r="C11" s="190" t="s">
        <v>75</v>
      </c>
      <c r="D11" s="184">
        <v>15</v>
      </c>
      <c r="E11" s="334"/>
      <c r="F11" s="334">
        <f t="shared" si="0"/>
        <v>0</v>
      </c>
      <c r="I11" s="335"/>
    </row>
    <row r="12" spans="1:9" s="333" customFormat="1" ht="11.25">
      <c r="A12" s="209" t="s">
        <v>26</v>
      </c>
      <c r="B12" s="364" t="s">
        <v>697</v>
      </c>
      <c r="C12" s="190" t="s">
        <v>75</v>
      </c>
      <c r="D12" s="184">
        <v>600</v>
      </c>
      <c r="E12" s="334"/>
      <c r="F12" s="334">
        <f t="shared" si="0"/>
        <v>0</v>
      </c>
      <c r="I12" s="335"/>
    </row>
    <row r="13" spans="1:9" s="333" customFormat="1" ht="11.25">
      <c r="A13" s="209" t="s">
        <v>27</v>
      </c>
      <c r="B13" s="364" t="s">
        <v>393</v>
      </c>
      <c r="C13" s="190" t="s">
        <v>85</v>
      </c>
      <c r="D13" s="184">
        <v>1</v>
      </c>
      <c r="E13" s="334"/>
      <c r="F13" s="334">
        <f t="shared" si="0"/>
        <v>0</v>
      </c>
      <c r="I13" s="335"/>
    </row>
    <row r="14" spans="1:9" s="333" customFormat="1" ht="11.25">
      <c r="A14" s="209" t="s">
        <v>28</v>
      </c>
      <c r="B14" s="364" t="s">
        <v>102</v>
      </c>
      <c r="C14" s="190" t="s">
        <v>78</v>
      </c>
      <c r="D14" s="184">
        <v>82</v>
      </c>
      <c r="E14" s="334"/>
      <c r="F14" s="334">
        <f t="shared" si="0"/>
        <v>0</v>
      </c>
      <c r="I14" s="335"/>
    </row>
    <row r="15" spans="1:9" s="333" customFormat="1" ht="11.25">
      <c r="A15" s="209" t="s">
        <v>29</v>
      </c>
      <c r="B15" s="364" t="s">
        <v>128</v>
      </c>
      <c r="C15" s="190" t="s">
        <v>78</v>
      </c>
      <c r="D15" s="184">
        <v>82</v>
      </c>
      <c r="E15" s="334"/>
      <c r="F15" s="334">
        <f t="shared" si="0"/>
        <v>0</v>
      </c>
      <c r="I15" s="335"/>
    </row>
    <row r="16" spans="1:9" s="333" customFormat="1" ht="11.25">
      <c r="A16" s="209" t="s">
        <v>30</v>
      </c>
      <c r="B16" s="364" t="s">
        <v>88</v>
      </c>
      <c r="C16" s="190" t="s">
        <v>143</v>
      </c>
      <c r="D16" s="184">
        <v>1</v>
      </c>
      <c r="E16" s="334"/>
      <c r="F16" s="334">
        <f>D16*E16/100</f>
        <v>0</v>
      </c>
      <c r="I16" s="335"/>
    </row>
    <row r="17" spans="1:9" s="333" customFormat="1" ht="11.25">
      <c r="A17" s="209" t="s">
        <v>31</v>
      </c>
      <c r="B17" s="364" t="s">
        <v>2</v>
      </c>
      <c r="C17" s="190" t="s">
        <v>143</v>
      </c>
      <c r="D17" s="184">
        <v>1</v>
      </c>
      <c r="E17" s="334"/>
      <c r="F17" s="334">
        <f>D17*E17/100</f>
        <v>0</v>
      </c>
      <c r="I17" s="335"/>
    </row>
    <row r="18" spans="1:9" s="333" customFormat="1" ht="11.25">
      <c r="A18" s="209" t="s">
        <v>32</v>
      </c>
      <c r="B18" s="364" t="s">
        <v>3</v>
      </c>
      <c r="C18" s="190" t="s">
        <v>143</v>
      </c>
      <c r="D18" s="184">
        <v>1</v>
      </c>
      <c r="E18" s="334"/>
      <c r="F18" s="334">
        <f>D18*E18/100</f>
        <v>0</v>
      </c>
      <c r="I18" s="335"/>
    </row>
    <row r="19" spans="1:9" s="333" customFormat="1" ht="11.25">
      <c r="A19" s="209"/>
      <c r="B19" s="399"/>
      <c r="C19" s="190"/>
      <c r="D19" s="184"/>
      <c r="E19" s="334"/>
      <c r="F19" s="334"/>
      <c r="I19" s="335"/>
    </row>
    <row r="20" spans="1:9" s="330" customFormat="1" ht="21" customHeight="1">
      <c r="A20" s="215"/>
      <c r="B20" s="214" t="s">
        <v>4</v>
      </c>
      <c r="C20" s="213"/>
      <c r="D20" s="212"/>
      <c r="E20" s="329"/>
      <c r="F20" s="200">
        <f>SUM(F21:F28)</f>
        <v>0</v>
      </c>
      <c r="H20" s="373"/>
      <c r="I20" s="373"/>
    </row>
    <row r="21" spans="1:9" s="333" customFormat="1" ht="11.25">
      <c r="A21" s="209" t="s">
        <v>23</v>
      </c>
      <c r="B21" s="364" t="s">
        <v>317</v>
      </c>
      <c r="C21" s="190" t="s">
        <v>75</v>
      </c>
      <c r="D21" s="184">
        <v>646</v>
      </c>
      <c r="E21" s="334"/>
      <c r="F21" s="334">
        <f>D21*E21</f>
        <v>0</v>
      </c>
      <c r="I21" s="335"/>
    </row>
    <row r="22" spans="1:9" s="333" customFormat="1" ht="11.25">
      <c r="A22" s="209" t="s">
        <v>25</v>
      </c>
      <c r="B22" s="364" t="s">
        <v>309</v>
      </c>
      <c r="C22" s="190" t="s">
        <v>75</v>
      </c>
      <c r="D22" s="184">
        <v>15</v>
      </c>
      <c r="E22" s="334"/>
      <c r="F22" s="334">
        <f>D22*E22</f>
        <v>0</v>
      </c>
      <c r="I22" s="335"/>
    </row>
    <row r="23" spans="1:9" s="333" customFormat="1" ht="11.25">
      <c r="A23" s="209" t="s">
        <v>26</v>
      </c>
      <c r="B23" s="364" t="s">
        <v>315</v>
      </c>
      <c r="C23" s="190" t="s">
        <v>75</v>
      </c>
      <c r="D23" s="184">
        <v>600</v>
      </c>
      <c r="E23" s="334"/>
      <c r="F23" s="334">
        <f>D23*E23</f>
        <v>0</v>
      </c>
      <c r="I23" s="335"/>
    </row>
    <row r="24" spans="1:9" s="333" customFormat="1" ht="11.25">
      <c r="A24" s="209" t="s">
        <v>27</v>
      </c>
      <c r="B24" s="364" t="s">
        <v>393</v>
      </c>
      <c r="C24" s="190" t="s">
        <v>85</v>
      </c>
      <c r="D24" s="184">
        <v>1</v>
      </c>
      <c r="E24" s="334"/>
      <c r="F24" s="334">
        <f>D24*E24</f>
        <v>0</v>
      </c>
      <c r="I24" s="335"/>
    </row>
    <row r="25" spans="1:9" s="333" customFormat="1" ht="11.25">
      <c r="A25" s="209" t="s">
        <v>28</v>
      </c>
      <c r="B25" s="364" t="s">
        <v>102</v>
      </c>
      <c r="C25" s="190" t="s">
        <v>78</v>
      </c>
      <c r="D25" s="184">
        <v>82</v>
      </c>
      <c r="E25" s="334"/>
      <c r="F25" s="334">
        <f>E25*D25</f>
        <v>0</v>
      </c>
      <c r="I25" s="335"/>
    </row>
    <row r="26" spans="1:9" s="333" customFormat="1" ht="11.25">
      <c r="A26" s="209" t="s">
        <v>29</v>
      </c>
      <c r="B26" s="364" t="s">
        <v>128</v>
      </c>
      <c r="C26" s="190" t="s">
        <v>78</v>
      </c>
      <c r="D26" s="184">
        <v>82</v>
      </c>
      <c r="E26" s="334"/>
      <c r="F26" s="334">
        <f>E26*D26</f>
        <v>0</v>
      </c>
      <c r="I26" s="335"/>
    </row>
    <row r="27" spans="1:9" s="333" customFormat="1" ht="11.25">
      <c r="A27" s="209" t="s">
        <v>30</v>
      </c>
      <c r="B27" s="364" t="s">
        <v>5</v>
      </c>
      <c r="C27" s="190" t="s">
        <v>143</v>
      </c>
      <c r="D27" s="184">
        <v>1</v>
      </c>
      <c r="E27" s="334"/>
      <c r="F27" s="334">
        <f>E27*D27/100</f>
        <v>0</v>
      </c>
      <c r="I27" s="335"/>
    </row>
    <row r="28" spans="1:9" s="333" customFormat="1" ht="11.25">
      <c r="A28" s="209" t="s">
        <v>31</v>
      </c>
      <c r="B28" s="364" t="s">
        <v>6</v>
      </c>
      <c r="C28" s="190" t="s">
        <v>143</v>
      </c>
      <c r="D28" s="184">
        <v>1</v>
      </c>
      <c r="E28" s="334"/>
      <c r="F28" s="334">
        <f>E28*D28/100</f>
        <v>0</v>
      </c>
      <c r="I28" s="335"/>
    </row>
    <row r="29" spans="1:9" s="333" customFormat="1" ht="11.25">
      <c r="A29" s="215"/>
      <c r="B29" s="214" t="s">
        <v>79</v>
      </c>
      <c r="C29" s="213"/>
      <c r="D29" s="212"/>
      <c r="E29" s="329"/>
      <c r="F29" s="344"/>
      <c r="I29" s="335"/>
    </row>
    <row r="30" spans="1:9" s="333" customFormat="1" ht="11.25">
      <c r="A30" s="209" t="s">
        <v>32</v>
      </c>
      <c r="B30" s="364" t="s">
        <v>79</v>
      </c>
      <c r="C30" s="190" t="s">
        <v>78</v>
      </c>
      <c r="D30" s="184">
        <v>1</v>
      </c>
      <c r="E30" s="334"/>
      <c r="F30" s="334">
        <f>E30*D30</f>
        <v>0</v>
      </c>
      <c r="I30" s="335"/>
    </row>
    <row r="31" spans="1:9" s="333" customFormat="1" ht="11.25">
      <c r="A31" s="209"/>
      <c r="B31" s="364"/>
      <c r="C31" s="190"/>
      <c r="D31" s="184"/>
      <c r="E31" s="334"/>
      <c r="F31" s="334"/>
      <c r="I31" s="335"/>
    </row>
    <row r="32" spans="1:9" s="339" customFormat="1" ht="21" customHeight="1">
      <c r="A32" s="173"/>
      <c r="B32" s="210" t="s">
        <v>20</v>
      </c>
      <c r="C32" s="211"/>
      <c r="D32" s="210"/>
      <c r="E32" s="337"/>
      <c r="F32" s="194">
        <f>F20+F9+F6+F30</f>
        <v>0</v>
      </c>
    </row>
    <row r="33" spans="1:9" s="339" customFormat="1" ht="11.25">
      <c r="A33" s="207"/>
      <c r="B33" s="172"/>
      <c r="C33" s="171"/>
      <c r="D33" s="172"/>
      <c r="E33" s="340"/>
      <c r="F33" s="340"/>
    </row>
    <row r="34" spans="1:9" s="343" customFormat="1" ht="12.75">
      <c r="A34" s="178"/>
      <c r="B34" s="177" t="s">
        <v>51</v>
      </c>
      <c r="C34" s="176"/>
      <c r="D34" s="175"/>
      <c r="E34" s="341"/>
      <c r="F34" s="174">
        <f>SUM(F35:F45)</f>
        <v>0</v>
      </c>
    </row>
    <row r="35" spans="1:9" s="333" customFormat="1" ht="11.25">
      <c r="A35" s="209" t="s">
        <v>33</v>
      </c>
      <c r="B35" s="364" t="s">
        <v>127</v>
      </c>
      <c r="C35" s="190" t="s">
        <v>143</v>
      </c>
      <c r="D35" s="184">
        <v>1</v>
      </c>
      <c r="E35" s="334"/>
      <c r="F35" s="334">
        <f t="shared" ref="F35:F44" si="1">E35*D35</f>
        <v>0</v>
      </c>
      <c r="I35" s="335"/>
    </row>
    <row r="36" spans="1:9" s="333" customFormat="1" ht="11.25">
      <c r="A36" s="209" t="s">
        <v>34</v>
      </c>
      <c r="B36" s="364" t="s">
        <v>126</v>
      </c>
      <c r="C36" s="190" t="s">
        <v>143</v>
      </c>
      <c r="D36" s="184">
        <v>1</v>
      </c>
      <c r="E36" s="334"/>
      <c r="F36" s="334">
        <f t="shared" si="1"/>
        <v>0</v>
      </c>
      <c r="I36" s="335"/>
    </row>
    <row r="37" spans="1:9" s="333" customFormat="1" ht="11.25">
      <c r="A37" s="209" t="s">
        <v>35</v>
      </c>
      <c r="B37" s="364" t="s">
        <v>125</v>
      </c>
      <c r="C37" s="190" t="s">
        <v>143</v>
      </c>
      <c r="D37" s="184">
        <v>1</v>
      </c>
      <c r="E37" s="334"/>
      <c r="F37" s="334">
        <f t="shared" si="1"/>
        <v>0</v>
      </c>
      <c r="I37" s="335"/>
    </row>
    <row r="38" spans="1:9" s="333" customFormat="1" ht="11.25">
      <c r="A38" s="209" t="s">
        <v>36</v>
      </c>
      <c r="B38" s="364" t="s">
        <v>302</v>
      </c>
      <c r="C38" s="190" t="s">
        <v>143</v>
      </c>
      <c r="D38" s="184">
        <v>1</v>
      </c>
      <c r="E38" s="334"/>
      <c r="F38" s="334">
        <f t="shared" si="1"/>
        <v>0</v>
      </c>
      <c r="I38" s="335"/>
    </row>
    <row r="39" spans="1:9" s="333" customFormat="1" ht="11.25">
      <c r="A39" s="209" t="s">
        <v>37</v>
      </c>
      <c r="B39" s="364" t="s">
        <v>124</v>
      </c>
      <c r="C39" s="190" t="s">
        <v>143</v>
      </c>
      <c r="D39" s="184">
        <v>1</v>
      </c>
      <c r="E39" s="334"/>
      <c r="F39" s="334">
        <f t="shared" si="1"/>
        <v>0</v>
      </c>
      <c r="I39" s="335"/>
    </row>
    <row r="40" spans="1:9" s="333" customFormat="1" ht="11.25">
      <c r="A40" s="209" t="s">
        <v>38</v>
      </c>
      <c r="B40" s="364" t="s">
        <v>123</v>
      </c>
      <c r="C40" s="190" t="s">
        <v>143</v>
      </c>
      <c r="D40" s="184">
        <v>1</v>
      </c>
      <c r="E40" s="334"/>
      <c r="F40" s="334">
        <f t="shared" si="1"/>
        <v>0</v>
      </c>
      <c r="I40" s="335"/>
    </row>
    <row r="41" spans="1:9" s="333" customFormat="1" ht="11.25">
      <c r="A41" s="209" t="s">
        <v>39</v>
      </c>
      <c r="B41" s="364" t="s">
        <v>121</v>
      </c>
      <c r="C41" s="190" t="s">
        <v>143</v>
      </c>
      <c r="D41" s="184">
        <v>1</v>
      </c>
      <c r="E41" s="334"/>
      <c r="F41" s="334">
        <f t="shared" si="1"/>
        <v>0</v>
      </c>
      <c r="I41" s="335"/>
    </row>
    <row r="42" spans="1:9" s="333" customFormat="1" ht="11.25">
      <c r="A42" s="209" t="s">
        <v>40</v>
      </c>
      <c r="B42" s="364" t="s">
        <v>301</v>
      </c>
      <c r="C42" s="190" t="s">
        <v>143</v>
      </c>
      <c r="D42" s="184">
        <v>1</v>
      </c>
      <c r="E42" s="334"/>
      <c r="F42" s="334">
        <f t="shared" si="1"/>
        <v>0</v>
      </c>
      <c r="I42" s="335"/>
    </row>
    <row r="43" spans="1:9" s="333" customFormat="1" ht="11.25">
      <c r="A43" s="209" t="s">
        <v>41</v>
      </c>
      <c r="B43" s="364" t="s">
        <v>300</v>
      </c>
      <c r="C43" s="190" t="s">
        <v>143</v>
      </c>
      <c r="D43" s="184">
        <v>1</v>
      </c>
      <c r="E43" s="334"/>
      <c r="F43" s="334">
        <f t="shared" si="1"/>
        <v>0</v>
      </c>
      <c r="I43" s="335"/>
    </row>
    <row r="44" spans="1:9" s="333" customFormat="1" ht="11.25">
      <c r="A44" s="209" t="s">
        <v>42</v>
      </c>
      <c r="B44" s="364" t="s">
        <v>299</v>
      </c>
      <c r="C44" s="190" t="s">
        <v>143</v>
      </c>
      <c r="D44" s="184">
        <v>1</v>
      </c>
      <c r="E44" s="334"/>
      <c r="F44" s="334">
        <f t="shared" si="1"/>
        <v>0</v>
      </c>
      <c r="I44" s="335"/>
    </row>
    <row r="45" spans="1:9" s="333" customFormat="1" ht="11.25">
      <c r="A45" s="209"/>
      <c r="B45" s="364"/>
      <c r="C45" s="190"/>
      <c r="D45" s="184"/>
      <c r="E45" s="334"/>
      <c r="F45" s="334"/>
      <c r="I45" s="335"/>
    </row>
    <row r="46" spans="1:9" s="343" customFormat="1" ht="12.75">
      <c r="A46" s="178"/>
      <c r="B46" s="177"/>
      <c r="C46" s="176"/>
      <c r="D46" s="175"/>
      <c r="E46" s="341"/>
      <c r="F46" s="342"/>
    </row>
    <row r="47" spans="1:9" s="343" customFormat="1" ht="12.75">
      <c r="A47" s="178"/>
      <c r="B47" s="177" t="s">
        <v>80</v>
      </c>
      <c r="C47" s="176"/>
      <c r="D47" s="175"/>
      <c r="E47" s="341"/>
      <c r="F47" s="174">
        <f>SUM(F48:F49)</f>
        <v>0</v>
      </c>
    </row>
    <row r="48" spans="1:9" s="343" customFormat="1" ht="11.25">
      <c r="A48" s="192" t="s">
        <v>43</v>
      </c>
      <c r="B48" s="191" t="s">
        <v>80</v>
      </c>
      <c r="C48" s="190" t="s">
        <v>143</v>
      </c>
      <c r="D48" s="189">
        <v>1</v>
      </c>
      <c r="E48" s="334"/>
      <c r="F48" s="334">
        <f>E48*D48/100</f>
        <v>0</v>
      </c>
    </row>
    <row r="49" spans="1:6" s="343" customFormat="1" ht="11.25">
      <c r="A49" s="192"/>
      <c r="B49" s="191"/>
      <c r="C49" s="190"/>
      <c r="D49" s="189"/>
      <c r="E49" s="334"/>
      <c r="F49" s="334"/>
    </row>
    <row r="50" spans="1:6" s="343" customFormat="1" ht="11.25">
      <c r="A50" s="207"/>
      <c r="B50" s="208"/>
      <c r="C50" s="206"/>
      <c r="D50" s="205"/>
      <c r="E50" s="337"/>
      <c r="F50" s="204"/>
    </row>
    <row r="51" spans="1:6" s="343" customFormat="1" ht="12.75">
      <c r="A51" s="207"/>
      <c r="B51" s="177" t="s">
        <v>21</v>
      </c>
      <c r="C51" s="206"/>
      <c r="D51" s="205"/>
      <c r="E51" s="337"/>
      <c r="F51" s="174">
        <f>SUM(F52:F53)</f>
        <v>0</v>
      </c>
    </row>
    <row r="52" spans="1:6" s="343" customFormat="1" ht="11.25">
      <c r="A52" s="192" t="s">
        <v>44</v>
      </c>
      <c r="B52" s="191" t="s">
        <v>47</v>
      </c>
      <c r="C52" s="190" t="s">
        <v>143</v>
      </c>
      <c r="D52" s="189">
        <v>1</v>
      </c>
      <c r="E52" s="334"/>
      <c r="F52" s="334">
        <f>E52*D52/100</f>
        <v>0</v>
      </c>
    </row>
    <row r="53" spans="1:6" s="343" customFormat="1" ht="11.25">
      <c r="A53" s="192"/>
      <c r="B53" s="191"/>
      <c r="C53" s="190"/>
      <c r="D53" s="189"/>
      <c r="E53" s="334"/>
      <c r="F53" s="334"/>
    </row>
    <row r="54" spans="1:6" s="343" customFormat="1" ht="12.75">
      <c r="A54" s="178"/>
      <c r="B54" s="177"/>
      <c r="C54" s="176"/>
      <c r="D54" s="175"/>
      <c r="E54" s="341"/>
      <c r="F54" s="342"/>
    </row>
    <row r="55" spans="1:6" s="343" customFormat="1" ht="12.75">
      <c r="A55" s="203"/>
      <c r="B55" s="202" t="s">
        <v>55</v>
      </c>
      <c r="C55" s="201"/>
      <c r="D55" s="200"/>
      <c r="E55" s="344"/>
      <c r="F55" s="174">
        <f>SUM(F56:F57)</f>
        <v>0</v>
      </c>
    </row>
    <row r="56" spans="1:6" s="343" customFormat="1" ht="13.5" customHeight="1">
      <c r="A56" s="181" t="s">
        <v>45</v>
      </c>
      <c r="B56" s="182"/>
      <c r="C56" s="180"/>
      <c r="D56" s="179"/>
      <c r="E56" s="346"/>
      <c r="F56" s="345">
        <v>0</v>
      </c>
    </row>
    <row r="57" spans="1:6" s="343" customFormat="1" ht="13.5" customHeight="1">
      <c r="A57" s="181"/>
      <c r="B57" s="365"/>
      <c r="C57" s="180"/>
      <c r="D57" s="179"/>
      <c r="E57" s="345"/>
      <c r="F57" s="345"/>
    </row>
    <row r="58" spans="1:6" s="347" customFormat="1" ht="12" customHeight="1">
      <c r="A58" s="178"/>
      <c r="B58" s="177"/>
      <c r="C58" s="176"/>
      <c r="D58" s="175"/>
      <c r="E58" s="341"/>
      <c r="F58" s="342"/>
    </row>
    <row r="59" spans="1:6" s="347" customFormat="1" ht="12" customHeight="1">
      <c r="A59" s="173"/>
      <c r="B59" s="172"/>
      <c r="C59" s="171"/>
      <c r="D59" s="170"/>
      <c r="E59" s="340"/>
      <c r="F59" s="348"/>
    </row>
    <row r="60" spans="1:6" s="347" customFormat="1" ht="15.75">
      <c r="A60" s="15"/>
      <c r="B60" s="14" t="s">
        <v>52</v>
      </c>
      <c r="C60" s="17"/>
      <c r="D60" s="16"/>
      <c r="E60" s="353"/>
      <c r="F60" s="144">
        <f>F32+F34+F47+F51+F55</f>
        <v>0</v>
      </c>
    </row>
    <row r="61" spans="1:6" s="347" customFormat="1" ht="15.75">
      <c r="A61" s="15"/>
      <c r="B61" s="14"/>
      <c r="C61" s="17"/>
      <c r="D61" s="16"/>
      <c r="E61" s="566"/>
      <c r="F61" s="567"/>
    </row>
    <row r="62" spans="1:6" s="347" customFormat="1" ht="12" customHeight="1">
      <c r="A62" s="354"/>
      <c r="B62" s="355"/>
      <c r="C62" s="356"/>
      <c r="D62" s="357"/>
      <c r="E62" s="357"/>
      <c r="F62" s="357"/>
    </row>
    <row r="63" spans="1:6" s="347" customFormat="1" ht="12" customHeight="1">
      <c r="A63" s="354"/>
      <c r="B63" s="355"/>
      <c r="C63" s="356"/>
      <c r="D63" s="357"/>
      <c r="E63" s="357"/>
      <c r="F63" s="357"/>
    </row>
    <row r="64" spans="1:6" s="347" customFormat="1" ht="12" customHeight="1">
      <c r="A64" s="354"/>
      <c r="B64" s="355"/>
      <c r="C64" s="356"/>
      <c r="D64" s="357"/>
      <c r="E64" s="357"/>
      <c r="F64" s="357"/>
    </row>
    <row r="65" spans="1:6" s="347" customFormat="1" ht="12" customHeight="1">
      <c r="A65" s="354"/>
      <c r="B65" s="355"/>
      <c r="C65" s="356"/>
      <c r="D65" s="357"/>
      <c r="E65" s="357"/>
      <c r="F65" s="357"/>
    </row>
    <row r="66" spans="1:6" s="347" customFormat="1" ht="12" customHeight="1">
      <c r="A66" s="354"/>
      <c r="B66" s="355"/>
      <c r="C66" s="356"/>
      <c r="D66" s="357"/>
      <c r="E66" s="357"/>
      <c r="F66" s="357"/>
    </row>
    <row r="67" spans="1:6" s="347" customFormat="1" ht="12" customHeight="1">
      <c r="A67" s="354"/>
      <c r="B67" s="355"/>
      <c r="C67" s="356"/>
      <c r="D67" s="357"/>
      <c r="E67" s="357"/>
      <c r="F67" s="357"/>
    </row>
    <row r="68" spans="1:6" s="347" customFormat="1" ht="12" customHeight="1">
      <c r="A68" s="354"/>
      <c r="B68" s="355"/>
      <c r="C68" s="356"/>
      <c r="D68" s="357"/>
      <c r="E68" s="357"/>
      <c r="F68" s="357"/>
    </row>
    <row r="69" spans="1:6" s="347" customFormat="1" ht="12" customHeight="1">
      <c r="A69" s="354"/>
      <c r="B69" s="355"/>
      <c r="C69" s="356"/>
      <c r="D69" s="357"/>
      <c r="E69" s="357"/>
      <c r="F69" s="357"/>
    </row>
    <row r="70" spans="1:6" s="347" customFormat="1" ht="12" customHeight="1">
      <c r="A70" s="354"/>
      <c r="B70" s="355"/>
      <c r="C70" s="356"/>
      <c r="D70" s="357"/>
      <c r="E70" s="357"/>
      <c r="F70" s="357"/>
    </row>
    <row r="71" spans="1:6" s="347" customFormat="1" ht="12" customHeight="1">
      <c r="A71" s="354"/>
      <c r="B71" s="355"/>
      <c r="C71" s="356"/>
      <c r="D71" s="357"/>
      <c r="E71" s="357"/>
      <c r="F71" s="357"/>
    </row>
    <row r="72" spans="1:6" s="347" customFormat="1" ht="12" customHeight="1">
      <c r="A72" s="354"/>
      <c r="B72" s="355"/>
      <c r="C72" s="356"/>
      <c r="D72" s="357"/>
      <c r="E72" s="357"/>
      <c r="F72" s="357"/>
    </row>
    <row r="73" spans="1:6" s="347" customFormat="1" ht="12" customHeight="1">
      <c r="A73" s="354"/>
      <c r="B73" s="355"/>
      <c r="C73" s="356"/>
      <c r="D73" s="357"/>
      <c r="E73" s="357"/>
      <c r="F73" s="357"/>
    </row>
    <row r="74" spans="1:6" s="347" customFormat="1" ht="12" customHeight="1">
      <c r="A74" s="354"/>
      <c r="B74" s="355"/>
      <c r="C74" s="356"/>
      <c r="D74" s="357"/>
      <c r="E74" s="357"/>
      <c r="F74" s="357"/>
    </row>
    <row r="75" spans="1:6" s="347" customFormat="1" ht="12" customHeight="1">
      <c r="A75" s="354"/>
      <c r="B75" s="355"/>
      <c r="C75" s="356"/>
      <c r="D75" s="357"/>
      <c r="E75" s="357"/>
      <c r="F75" s="357"/>
    </row>
    <row r="76" spans="1:6" s="347" customFormat="1" ht="12" customHeight="1">
      <c r="A76" s="354"/>
      <c r="B76" s="355"/>
      <c r="C76" s="356"/>
      <c r="D76" s="357"/>
      <c r="E76" s="357"/>
      <c r="F76" s="357"/>
    </row>
    <row r="77" spans="1:6" s="347" customFormat="1" ht="12" customHeight="1">
      <c r="A77" s="354"/>
      <c r="B77" s="355"/>
      <c r="C77" s="356"/>
      <c r="D77" s="357"/>
      <c r="E77" s="357"/>
      <c r="F77" s="357"/>
    </row>
    <row r="78" spans="1:6" s="347" customFormat="1" ht="12" customHeight="1">
      <c r="A78" s="354"/>
      <c r="B78" s="355"/>
      <c r="C78" s="356"/>
      <c r="D78" s="357"/>
      <c r="E78" s="357"/>
      <c r="F78" s="357"/>
    </row>
    <row r="79" spans="1:6" s="347" customFormat="1" ht="12" customHeight="1">
      <c r="A79" s="354"/>
      <c r="B79" s="355"/>
      <c r="C79" s="356"/>
      <c r="D79" s="357"/>
      <c r="E79" s="357"/>
      <c r="F79" s="357"/>
    </row>
    <row r="80" spans="1:6" s="347" customFormat="1" ht="12" customHeight="1">
      <c r="A80" s="354"/>
      <c r="B80" s="355"/>
      <c r="C80" s="356"/>
      <c r="D80" s="357"/>
      <c r="E80" s="357"/>
      <c r="F80" s="357"/>
    </row>
    <row r="81" spans="1:6" s="347" customFormat="1" ht="12" customHeight="1">
      <c r="A81" s="354"/>
      <c r="B81" s="355"/>
      <c r="C81" s="356"/>
      <c r="D81" s="357"/>
      <c r="E81" s="357"/>
      <c r="F81" s="357"/>
    </row>
    <row r="82" spans="1:6" s="347" customFormat="1" ht="12" customHeight="1">
      <c r="A82" s="354"/>
      <c r="B82" s="355"/>
      <c r="C82" s="356"/>
      <c r="D82" s="357"/>
      <c r="E82" s="357"/>
      <c r="F82" s="357"/>
    </row>
    <row r="83" spans="1:6" s="347" customFormat="1" ht="12" customHeight="1">
      <c r="A83" s="354"/>
      <c r="B83" s="355"/>
      <c r="C83" s="356"/>
      <c r="D83" s="357"/>
      <c r="E83" s="357"/>
      <c r="F83" s="357"/>
    </row>
    <row r="84" spans="1:6" s="347" customFormat="1" ht="12" customHeight="1">
      <c r="A84" s="354"/>
      <c r="B84" s="355"/>
      <c r="C84" s="356"/>
      <c r="D84" s="357"/>
      <c r="E84" s="357"/>
      <c r="F84" s="357"/>
    </row>
    <row r="85" spans="1:6" s="347" customFormat="1" ht="12" customHeight="1">
      <c r="A85" s="354"/>
      <c r="B85" s="355"/>
      <c r="C85" s="356"/>
      <c r="D85" s="357"/>
      <c r="E85" s="357"/>
      <c r="F85" s="357"/>
    </row>
    <row r="86" spans="1:6" s="347" customFormat="1" ht="12" customHeight="1">
      <c r="A86" s="354"/>
      <c r="B86" s="355"/>
      <c r="C86" s="356"/>
      <c r="D86" s="357"/>
      <c r="E86" s="357"/>
      <c r="F86" s="357"/>
    </row>
    <row r="87" spans="1:6" s="347" customFormat="1" ht="12" customHeight="1">
      <c r="A87" s="354"/>
      <c r="B87" s="355"/>
      <c r="C87" s="356"/>
      <c r="D87" s="357"/>
      <c r="E87" s="357"/>
      <c r="F87" s="357"/>
    </row>
    <row r="88" spans="1:6" s="347" customFormat="1" ht="12" customHeight="1">
      <c r="A88" s="354"/>
      <c r="B88" s="355"/>
      <c r="C88" s="356"/>
      <c r="D88" s="357"/>
      <c r="E88" s="357"/>
      <c r="F88" s="357"/>
    </row>
    <row r="89" spans="1:6" s="347" customFormat="1" ht="12" customHeight="1">
      <c r="A89" s="354"/>
      <c r="B89" s="355"/>
      <c r="C89" s="356"/>
      <c r="D89" s="357"/>
      <c r="E89" s="357"/>
      <c r="F89" s="357"/>
    </row>
    <row r="90" spans="1:6" s="347" customFormat="1" ht="12" customHeight="1">
      <c r="A90" s="354"/>
      <c r="B90" s="355"/>
      <c r="C90" s="356"/>
      <c r="D90" s="357"/>
      <c r="E90" s="357"/>
      <c r="F90" s="357"/>
    </row>
    <row r="91" spans="1:6" s="347" customFormat="1" ht="12" customHeight="1">
      <c r="A91" s="354"/>
      <c r="B91" s="355"/>
      <c r="C91" s="356"/>
      <c r="D91" s="357"/>
      <c r="E91" s="357"/>
      <c r="F91" s="357"/>
    </row>
    <row r="92" spans="1:6" s="347" customFormat="1" ht="12" customHeight="1">
      <c r="A92" s="354"/>
      <c r="B92" s="355"/>
      <c r="C92" s="356"/>
      <c r="D92" s="357"/>
      <c r="E92" s="357"/>
      <c r="F92" s="357"/>
    </row>
    <row r="93" spans="1:6" s="347" customFormat="1" ht="12" customHeight="1">
      <c r="A93" s="354"/>
      <c r="B93" s="355"/>
      <c r="C93" s="356"/>
      <c r="D93" s="357"/>
      <c r="E93" s="357"/>
      <c r="F93" s="357"/>
    </row>
    <row r="94" spans="1:6" s="347" customFormat="1" ht="12" customHeight="1">
      <c r="A94" s="354"/>
      <c r="B94" s="355"/>
      <c r="C94" s="356"/>
      <c r="D94" s="357"/>
      <c r="E94" s="357"/>
      <c r="F94" s="357"/>
    </row>
    <row r="95" spans="1:6" s="347" customFormat="1" ht="12" customHeight="1">
      <c r="A95" s="354"/>
      <c r="B95" s="355"/>
      <c r="C95" s="356"/>
      <c r="D95" s="357"/>
      <c r="E95" s="357"/>
      <c r="F95" s="357"/>
    </row>
    <row r="96" spans="1:6" s="347" customFormat="1" ht="12" customHeight="1">
      <c r="A96" s="354"/>
      <c r="B96" s="355"/>
      <c r="C96" s="356"/>
      <c r="D96" s="357"/>
      <c r="E96" s="357"/>
      <c r="F96" s="357"/>
    </row>
    <row r="97" spans="1:6" s="347" customFormat="1" ht="12" customHeight="1">
      <c r="A97" s="354"/>
      <c r="B97" s="355"/>
      <c r="C97" s="356"/>
      <c r="D97" s="357"/>
      <c r="E97" s="357"/>
      <c r="F97" s="357"/>
    </row>
    <row r="98" spans="1:6" s="347" customFormat="1" ht="12" customHeight="1">
      <c r="A98" s="354"/>
      <c r="B98" s="355"/>
      <c r="C98" s="356"/>
      <c r="D98" s="357"/>
      <c r="E98" s="357"/>
      <c r="F98" s="357"/>
    </row>
    <row r="99" spans="1:6" s="347" customFormat="1" ht="12" customHeight="1">
      <c r="A99" s="354"/>
      <c r="B99" s="355"/>
      <c r="C99" s="356"/>
      <c r="D99" s="357"/>
      <c r="E99" s="357"/>
      <c r="F99" s="357"/>
    </row>
    <row r="100" spans="1:6" s="347" customFormat="1" ht="12" customHeight="1">
      <c r="A100" s="354"/>
      <c r="B100" s="355"/>
      <c r="C100" s="356"/>
      <c r="D100" s="357"/>
      <c r="E100" s="357"/>
      <c r="F100" s="357"/>
    </row>
    <row r="101" spans="1:6" s="347" customFormat="1" ht="12" customHeight="1">
      <c r="A101" s="354"/>
      <c r="B101" s="355"/>
      <c r="C101" s="356"/>
      <c r="D101" s="357"/>
      <c r="E101" s="357"/>
      <c r="F101" s="357"/>
    </row>
    <row r="102" spans="1:6" s="347" customFormat="1" ht="12" customHeight="1">
      <c r="A102" s="354"/>
      <c r="B102" s="355"/>
      <c r="C102" s="356"/>
      <c r="D102" s="357"/>
      <c r="E102" s="357"/>
      <c r="F102" s="357"/>
    </row>
    <row r="103" spans="1:6" s="347" customFormat="1" ht="12" customHeight="1">
      <c r="A103" s="354"/>
      <c r="B103" s="355"/>
      <c r="C103" s="356"/>
      <c r="D103" s="357"/>
      <c r="E103" s="357"/>
      <c r="F103" s="357"/>
    </row>
    <row r="104" spans="1:6" s="347" customFormat="1" ht="12" customHeight="1">
      <c r="A104" s="354"/>
      <c r="B104" s="355"/>
      <c r="C104" s="356"/>
      <c r="D104" s="357"/>
      <c r="E104" s="357"/>
      <c r="F104" s="357"/>
    </row>
    <row r="105" spans="1:6" s="347" customFormat="1" ht="12" customHeight="1">
      <c r="A105" s="354"/>
      <c r="B105" s="355"/>
      <c r="C105" s="356"/>
      <c r="D105" s="357"/>
      <c r="E105" s="357"/>
      <c r="F105" s="357"/>
    </row>
    <row r="106" spans="1:6" s="347" customFormat="1" ht="12" customHeight="1">
      <c r="A106" s="354"/>
      <c r="B106" s="355"/>
      <c r="C106" s="356"/>
      <c r="D106" s="357"/>
      <c r="E106" s="357"/>
      <c r="F106" s="357"/>
    </row>
    <row r="107" spans="1:6" s="347" customFormat="1" ht="12" customHeight="1">
      <c r="A107" s="354"/>
      <c r="B107" s="355"/>
      <c r="C107" s="356"/>
      <c r="D107" s="357"/>
      <c r="E107" s="357"/>
      <c r="F107" s="357"/>
    </row>
    <row r="108" spans="1:6" s="347" customFormat="1" ht="12" customHeight="1">
      <c r="A108" s="354"/>
      <c r="B108" s="355"/>
      <c r="C108" s="356"/>
      <c r="D108" s="357"/>
      <c r="E108" s="357"/>
      <c r="F108" s="357"/>
    </row>
    <row r="109" spans="1:6" s="347" customFormat="1" ht="12" customHeight="1">
      <c r="A109" s="354"/>
      <c r="B109" s="355"/>
      <c r="C109" s="356"/>
      <c r="D109" s="357"/>
      <c r="E109" s="357"/>
      <c r="F109" s="357"/>
    </row>
    <row r="110" spans="1:6" s="347" customFormat="1" ht="12" customHeight="1">
      <c r="A110" s="354"/>
      <c r="B110" s="355"/>
      <c r="C110" s="356"/>
      <c r="D110" s="357"/>
      <c r="E110" s="357"/>
      <c r="F110" s="357"/>
    </row>
    <row r="111" spans="1:6" s="347" customFormat="1" ht="12" customHeight="1">
      <c r="A111" s="354"/>
      <c r="B111" s="355"/>
      <c r="C111" s="356"/>
      <c r="D111" s="357"/>
      <c r="E111" s="357"/>
      <c r="F111" s="357"/>
    </row>
    <row r="112" spans="1:6" s="347" customFormat="1" ht="12" customHeight="1">
      <c r="A112" s="354"/>
      <c r="B112" s="355"/>
      <c r="C112" s="356"/>
      <c r="D112" s="357"/>
      <c r="E112" s="357"/>
      <c r="F112" s="357"/>
    </row>
    <row r="113" spans="1:6" s="347" customFormat="1" ht="12" customHeight="1">
      <c r="A113" s="354"/>
      <c r="B113" s="355"/>
      <c r="C113" s="356"/>
      <c r="D113" s="357"/>
      <c r="E113" s="357"/>
      <c r="F113" s="357"/>
    </row>
    <row r="114" spans="1:6" s="347" customFormat="1" ht="12" customHeight="1">
      <c r="A114" s="354"/>
      <c r="B114" s="355"/>
      <c r="C114" s="356"/>
      <c r="D114" s="357"/>
      <c r="E114" s="357"/>
      <c r="F114" s="357"/>
    </row>
    <row r="115" spans="1:6" s="347" customFormat="1" ht="12" customHeight="1">
      <c r="A115" s="354"/>
      <c r="B115" s="355"/>
      <c r="C115" s="356"/>
      <c r="D115" s="357"/>
      <c r="E115" s="357"/>
      <c r="F115" s="357"/>
    </row>
    <row r="116" spans="1:6" s="347" customFormat="1" ht="12" customHeight="1">
      <c r="A116" s="354"/>
      <c r="B116" s="355"/>
      <c r="C116" s="356"/>
      <c r="D116" s="357"/>
      <c r="E116" s="357"/>
      <c r="F116" s="357"/>
    </row>
    <row r="117" spans="1:6" s="347" customFormat="1" ht="12" customHeight="1">
      <c r="A117" s="354"/>
      <c r="B117" s="355"/>
      <c r="C117" s="356"/>
      <c r="D117" s="357"/>
      <c r="E117" s="357"/>
      <c r="F117" s="357"/>
    </row>
    <row r="118" spans="1:6" s="347" customFormat="1" ht="12" customHeight="1">
      <c r="A118" s="354"/>
      <c r="B118" s="355"/>
      <c r="C118" s="356"/>
      <c r="D118" s="357"/>
      <c r="E118" s="357"/>
      <c r="F118" s="357"/>
    </row>
    <row r="119" spans="1:6" s="347" customFormat="1" ht="12" customHeight="1">
      <c r="A119" s="354"/>
      <c r="B119" s="355"/>
      <c r="C119" s="356"/>
      <c r="D119" s="357"/>
      <c r="E119" s="357"/>
      <c r="F119" s="357"/>
    </row>
    <row r="120" spans="1:6" s="347" customFormat="1" ht="12" customHeight="1">
      <c r="A120" s="354"/>
      <c r="B120" s="355"/>
      <c r="C120" s="356"/>
      <c r="D120" s="357"/>
      <c r="E120" s="357"/>
      <c r="F120" s="357"/>
    </row>
    <row r="121" spans="1:6" s="347" customFormat="1" ht="12" customHeight="1">
      <c r="A121" s="354"/>
      <c r="B121" s="355"/>
      <c r="C121" s="356"/>
      <c r="D121" s="357"/>
      <c r="E121" s="357"/>
      <c r="F121" s="357"/>
    </row>
    <row r="122" spans="1:6" s="347" customFormat="1" ht="12" customHeight="1">
      <c r="A122" s="354"/>
      <c r="B122" s="355"/>
      <c r="C122" s="356"/>
      <c r="D122" s="357"/>
      <c r="E122" s="357"/>
      <c r="F122" s="357"/>
    </row>
    <row r="123" spans="1:6" s="347" customFormat="1" ht="12" customHeight="1">
      <c r="A123" s="354"/>
      <c r="B123" s="355"/>
      <c r="C123" s="356"/>
      <c r="D123" s="357"/>
      <c r="E123" s="357"/>
      <c r="F123" s="357"/>
    </row>
    <row r="124" spans="1:6" s="347" customFormat="1" ht="12" customHeight="1">
      <c r="A124" s="354"/>
      <c r="B124" s="355"/>
      <c r="C124" s="356"/>
      <c r="D124" s="357"/>
      <c r="E124" s="357"/>
      <c r="F124" s="357"/>
    </row>
    <row r="125" spans="1:6" s="347" customFormat="1" ht="12" customHeight="1">
      <c r="A125" s="354"/>
      <c r="B125" s="355"/>
      <c r="C125" s="356"/>
      <c r="D125" s="357"/>
      <c r="E125" s="357"/>
      <c r="F125" s="357"/>
    </row>
    <row r="126" spans="1:6" s="347" customFormat="1" ht="12" customHeight="1">
      <c r="A126" s="354"/>
      <c r="B126" s="355"/>
      <c r="C126" s="356"/>
      <c r="D126" s="357"/>
      <c r="E126" s="357"/>
      <c r="F126" s="357"/>
    </row>
    <row r="127" spans="1:6" s="347" customFormat="1" ht="12" customHeight="1">
      <c r="A127" s="354"/>
      <c r="B127" s="355"/>
      <c r="C127" s="356"/>
      <c r="D127" s="357"/>
      <c r="E127" s="357"/>
      <c r="F127" s="357"/>
    </row>
    <row r="128" spans="1:6" s="347" customFormat="1" ht="12" customHeight="1">
      <c r="A128" s="354"/>
      <c r="B128" s="355"/>
      <c r="C128" s="356"/>
      <c r="D128" s="357"/>
      <c r="E128" s="357"/>
      <c r="F128" s="357"/>
    </row>
    <row r="129" spans="1:6" s="347" customFormat="1" ht="12" customHeight="1">
      <c r="A129" s="354"/>
      <c r="B129" s="355"/>
      <c r="C129" s="356"/>
      <c r="D129" s="357"/>
      <c r="E129" s="357"/>
      <c r="F129" s="357"/>
    </row>
    <row r="130" spans="1:6" s="347" customFormat="1" ht="12" customHeight="1">
      <c r="A130" s="354"/>
      <c r="B130" s="355"/>
      <c r="C130" s="356"/>
      <c r="D130" s="357"/>
      <c r="E130" s="357"/>
      <c r="F130" s="357"/>
    </row>
    <row r="131" spans="1:6" s="347" customFormat="1" ht="12" customHeight="1">
      <c r="A131" s="354"/>
      <c r="B131" s="355"/>
      <c r="C131" s="356"/>
      <c r="D131" s="357"/>
      <c r="E131" s="357"/>
      <c r="F131" s="357"/>
    </row>
    <row r="132" spans="1:6" s="347" customFormat="1" ht="12" customHeight="1">
      <c r="A132" s="354"/>
      <c r="B132" s="355"/>
      <c r="C132" s="356"/>
      <c r="D132" s="357"/>
      <c r="E132" s="357"/>
      <c r="F132" s="357"/>
    </row>
    <row r="133" spans="1:6" s="347" customFormat="1" ht="12" customHeight="1">
      <c r="A133" s="354"/>
      <c r="B133" s="355"/>
      <c r="C133" s="356"/>
      <c r="D133" s="357"/>
      <c r="E133" s="357"/>
      <c r="F133" s="357"/>
    </row>
    <row r="134" spans="1:6" s="347" customFormat="1" ht="12" customHeight="1">
      <c r="A134" s="354"/>
      <c r="B134" s="355"/>
      <c r="C134" s="356"/>
      <c r="D134" s="357"/>
      <c r="E134" s="357"/>
      <c r="F134" s="357"/>
    </row>
    <row r="135" spans="1:6" s="347" customFormat="1" ht="12" customHeight="1">
      <c r="A135" s="354"/>
      <c r="B135" s="355"/>
      <c r="C135" s="356"/>
      <c r="D135" s="357"/>
      <c r="E135" s="357"/>
      <c r="F135" s="357"/>
    </row>
    <row r="136" spans="1:6" s="347" customFormat="1" ht="12" customHeight="1">
      <c r="A136" s="354"/>
      <c r="B136" s="355"/>
      <c r="C136" s="356"/>
      <c r="D136" s="357"/>
      <c r="E136" s="357"/>
      <c r="F136" s="357"/>
    </row>
    <row r="137" spans="1:6" s="347" customFormat="1" ht="12" customHeight="1">
      <c r="A137" s="354"/>
      <c r="B137" s="355"/>
      <c r="C137" s="356"/>
      <c r="D137" s="357"/>
      <c r="E137" s="357"/>
      <c r="F137" s="357"/>
    </row>
    <row r="138" spans="1:6" s="347" customFormat="1" ht="12" customHeight="1">
      <c r="A138" s="354"/>
      <c r="B138" s="355"/>
      <c r="C138" s="356"/>
      <c r="D138" s="357"/>
      <c r="E138" s="357"/>
      <c r="F138" s="357"/>
    </row>
    <row r="139" spans="1:6" s="347" customFormat="1" ht="12" customHeight="1">
      <c r="A139" s="354"/>
      <c r="B139" s="355"/>
      <c r="C139" s="356"/>
      <c r="D139" s="357"/>
      <c r="E139" s="357"/>
      <c r="F139" s="357"/>
    </row>
    <row r="140" spans="1:6" s="347" customFormat="1" ht="12" customHeight="1">
      <c r="A140" s="354"/>
      <c r="B140" s="355"/>
      <c r="C140" s="356"/>
      <c r="D140" s="357"/>
      <c r="E140" s="357"/>
      <c r="F140" s="357"/>
    </row>
    <row r="141" spans="1:6" s="347" customFormat="1" ht="12" customHeight="1">
      <c r="A141" s="354"/>
      <c r="B141" s="355"/>
      <c r="C141" s="356"/>
      <c r="D141" s="357"/>
      <c r="E141" s="357"/>
      <c r="F141" s="357"/>
    </row>
    <row r="142" spans="1:6" s="347" customFormat="1" ht="12" customHeight="1">
      <c r="A142" s="354"/>
      <c r="B142" s="355"/>
      <c r="C142" s="356"/>
      <c r="D142" s="357"/>
      <c r="E142" s="357"/>
      <c r="F142" s="357"/>
    </row>
    <row r="143" spans="1:6" s="347" customFormat="1" ht="12" customHeight="1">
      <c r="A143" s="354"/>
      <c r="B143" s="355"/>
      <c r="C143" s="356"/>
      <c r="D143" s="357"/>
      <c r="E143" s="357"/>
      <c r="F143" s="357"/>
    </row>
    <row r="144" spans="1:6" s="347" customFormat="1" ht="12" customHeight="1">
      <c r="A144" s="354"/>
      <c r="B144" s="355"/>
      <c r="C144" s="356"/>
      <c r="D144" s="357"/>
      <c r="E144" s="357"/>
      <c r="F144" s="357"/>
    </row>
    <row r="145" spans="1:6" s="347" customFormat="1" ht="12" customHeight="1">
      <c r="A145" s="354"/>
      <c r="B145" s="355"/>
      <c r="C145" s="356"/>
      <c r="D145" s="357"/>
      <c r="E145" s="357"/>
      <c r="F145" s="357"/>
    </row>
    <row r="146" spans="1:6" s="347" customFormat="1" ht="12" customHeight="1">
      <c r="A146" s="354"/>
      <c r="B146" s="355"/>
      <c r="C146" s="356"/>
      <c r="D146" s="357"/>
      <c r="E146" s="357"/>
      <c r="F146" s="357"/>
    </row>
    <row r="147" spans="1:6" s="347" customFormat="1" ht="12" customHeight="1">
      <c r="A147" s="354"/>
      <c r="B147" s="355"/>
      <c r="C147" s="356"/>
      <c r="D147" s="357"/>
      <c r="E147" s="357"/>
      <c r="F147" s="357"/>
    </row>
    <row r="148" spans="1:6" s="347" customFormat="1" ht="12" customHeight="1">
      <c r="A148" s="354"/>
      <c r="B148" s="355"/>
      <c r="C148" s="356"/>
      <c r="D148" s="357"/>
      <c r="E148" s="357"/>
      <c r="F148" s="357"/>
    </row>
    <row r="149" spans="1:6" s="347" customFormat="1" ht="12" customHeight="1">
      <c r="A149" s="354"/>
      <c r="B149" s="355"/>
      <c r="C149" s="356"/>
      <c r="D149" s="357"/>
      <c r="E149" s="357"/>
      <c r="F149" s="357"/>
    </row>
    <row r="150" spans="1:6" s="347" customFormat="1" ht="12" customHeight="1">
      <c r="A150" s="354"/>
      <c r="B150" s="355"/>
      <c r="C150" s="356"/>
      <c r="D150" s="357"/>
      <c r="E150" s="357"/>
      <c r="F150" s="357"/>
    </row>
    <row r="151" spans="1:6" ht="12" customHeight="1">
      <c r="A151" s="354"/>
      <c r="B151" s="355"/>
      <c r="C151" s="356"/>
      <c r="D151" s="357"/>
      <c r="E151" s="357"/>
      <c r="F151" s="357"/>
    </row>
    <row r="152" spans="1:6" ht="12" customHeight="1">
      <c r="A152" s="354"/>
      <c r="B152" s="355"/>
      <c r="C152" s="356"/>
      <c r="D152" s="357"/>
      <c r="E152" s="357"/>
      <c r="F152" s="357"/>
    </row>
    <row r="153" spans="1:6" ht="12" customHeight="1">
      <c r="A153" s="354"/>
      <c r="B153" s="355"/>
      <c r="C153" s="356"/>
      <c r="D153" s="357"/>
      <c r="E153" s="357"/>
      <c r="F153" s="357"/>
    </row>
    <row r="154" spans="1:6" ht="12" customHeight="1">
      <c r="A154" s="354"/>
      <c r="B154" s="355"/>
      <c r="C154" s="356"/>
      <c r="D154" s="357"/>
      <c r="E154" s="357"/>
      <c r="F154" s="357"/>
    </row>
    <row r="155" spans="1:6" ht="12" customHeight="1">
      <c r="A155" s="354"/>
      <c r="B155" s="355"/>
      <c r="C155" s="356"/>
      <c r="D155" s="357"/>
      <c r="E155" s="357"/>
      <c r="F155" s="357"/>
    </row>
  </sheetData>
  <sheetProtection password="DDBE" sheet="1" objects="1" scenarios="1"/>
  <mergeCells count="1">
    <mergeCell ref="E61:F61"/>
  </mergeCells>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221"/>
  <sheetViews>
    <sheetView showGridLines="0" view="pageBreakPreview" zoomScaleNormal="100" zoomScaleSheetLayoutView="100" workbookViewId="0">
      <pane ySplit="4" topLeftCell="A48" activePane="bottomLeft" state="frozen"/>
      <selection activeCell="H21" sqref="H21"/>
      <selection pane="bottomLeft" activeCell="F108" sqref="F108"/>
    </sheetView>
  </sheetViews>
  <sheetFormatPr defaultColWidth="10.5" defaultRowHeight="12" customHeight="1"/>
  <cols>
    <col min="1" max="1" width="6.5" style="358" customWidth="1"/>
    <col min="2" max="2" width="75.83203125" style="359" customWidth="1"/>
    <col min="3" max="3" width="10.83203125" style="360" customWidth="1"/>
    <col min="4" max="4" width="11.33203125" style="361" customWidth="1"/>
    <col min="5" max="5" width="14" style="361" customWidth="1"/>
    <col min="6" max="6" width="19.33203125" style="361" customWidth="1"/>
    <col min="7" max="7" width="10.5" style="326"/>
    <col min="8" max="9" width="13.33203125" style="326" bestFit="1" customWidth="1"/>
    <col min="10" max="16384" width="10.5" style="326"/>
  </cols>
  <sheetData>
    <row r="1" spans="1:6" s="396" customFormat="1" ht="12.75" customHeight="1">
      <c r="A1" s="244"/>
      <c r="B1" s="243" t="str">
        <f>Rekapitulácia!B18</f>
        <v>PS 37 Monitorovací systém technológie</v>
      </c>
      <c r="C1" s="242"/>
      <c r="D1" s="241"/>
      <c r="E1" s="240"/>
      <c r="F1" s="239"/>
    </row>
    <row r="2" spans="1:6" s="397" customFormat="1" ht="30" customHeight="1">
      <c r="A2" s="237" t="s">
        <v>17</v>
      </c>
      <c r="B2" s="237" t="s">
        <v>18</v>
      </c>
      <c r="C2" s="236" t="s">
        <v>83</v>
      </c>
      <c r="D2" s="236" t="s">
        <v>19</v>
      </c>
      <c r="E2" s="235" t="s">
        <v>82</v>
      </c>
      <c r="F2" s="235" t="s">
        <v>81</v>
      </c>
    </row>
    <row r="3" spans="1:6" s="398" customFormat="1" ht="12.75" customHeight="1">
      <c r="A3" s="233"/>
      <c r="B3" s="232" t="str">
        <f>B1</f>
        <v>PS 37 Monitorovací systém technológie</v>
      </c>
      <c r="C3" s="231"/>
      <c r="D3" s="230"/>
      <c r="E3" s="229"/>
      <c r="F3" s="228"/>
    </row>
    <row r="4" spans="1:6" ht="3" customHeight="1">
      <c r="A4" s="199"/>
      <c r="B4" s="196"/>
      <c r="C4" s="198"/>
      <c r="D4" s="197"/>
      <c r="E4" s="196"/>
      <c r="F4" s="196"/>
    </row>
    <row r="5" spans="1:6" s="328" customFormat="1" ht="14.25" customHeight="1">
      <c r="A5" s="224"/>
      <c r="B5" s="223" t="s">
        <v>22</v>
      </c>
      <c r="C5" s="222"/>
      <c r="D5" s="221"/>
      <c r="E5" s="327"/>
      <c r="F5" s="327"/>
    </row>
    <row r="6" spans="1:6" s="330" customFormat="1" ht="21" customHeight="1">
      <c r="A6" s="215"/>
      <c r="B6" s="214" t="s">
        <v>0</v>
      </c>
      <c r="C6" s="213"/>
      <c r="D6" s="212"/>
      <c r="E6" s="329"/>
      <c r="F6" s="212">
        <f>SUM(F7:F46)</f>
        <v>0</v>
      </c>
    </row>
    <row r="7" spans="1:6" s="333" customFormat="1" ht="11.25">
      <c r="A7" s="216" t="s">
        <v>23</v>
      </c>
      <c r="B7" s="363" t="s">
        <v>1257</v>
      </c>
      <c r="C7" s="219" t="s">
        <v>78</v>
      </c>
      <c r="D7" s="218">
        <v>1</v>
      </c>
      <c r="E7" s="331">
        <f>SUM(F22:F44)</f>
        <v>0</v>
      </c>
      <c r="F7" s="332">
        <f>D7*E7</f>
        <v>0</v>
      </c>
    </row>
    <row r="8" spans="1:6" s="333" customFormat="1" ht="11.25">
      <c r="A8" s="216"/>
      <c r="B8" s="362" t="s">
        <v>439</v>
      </c>
      <c r="C8" s="219"/>
      <c r="D8" s="218"/>
      <c r="E8" s="331"/>
      <c r="F8" s="332"/>
    </row>
    <row r="9" spans="1:6" s="333" customFormat="1" ht="11.25">
      <c r="A9" s="216"/>
      <c r="B9" s="362" t="s">
        <v>438</v>
      </c>
      <c r="C9" s="219"/>
      <c r="D9" s="218"/>
      <c r="E9" s="331"/>
      <c r="F9" s="332"/>
    </row>
    <row r="10" spans="1:6" s="333" customFormat="1" ht="11.25">
      <c r="A10" s="216"/>
      <c r="B10" s="362" t="s">
        <v>435</v>
      </c>
      <c r="C10" s="219"/>
      <c r="D10" s="218"/>
      <c r="E10" s="331"/>
      <c r="F10" s="332"/>
    </row>
    <row r="11" spans="1:6" s="333" customFormat="1" ht="11.25">
      <c r="A11" s="216"/>
      <c r="B11" s="362" t="s">
        <v>746</v>
      </c>
      <c r="C11" s="219"/>
      <c r="D11" s="218"/>
      <c r="E11" s="331"/>
      <c r="F11" s="332"/>
    </row>
    <row r="12" spans="1:6" s="333" customFormat="1" ht="11.25">
      <c r="A12" s="216"/>
      <c r="B12" s="362" t="s">
        <v>745</v>
      </c>
      <c r="C12" s="219"/>
      <c r="D12" s="218"/>
      <c r="E12" s="331"/>
      <c r="F12" s="332"/>
    </row>
    <row r="13" spans="1:6" s="333" customFormat="1" ht="11.25">
      <c r="A13" s="216"/>
      <c r="B13" s="362" t="s">
        <v>744</v>
      </c>
      <c r="C13" s="219"/>
      <c r="D13" s="218"/>
      <c r="E13" s="331"/>
      <c r="F13" s="332"/>
    </row>
    <row r="14" spans="1:6" s="333" customFormat="1" ht="11.25">
      <c r="A14" s="216"/>
      <c r="B14" s="362" t="s">
        <v>743</v>
      </c>
      <c r="C14" s="219"/>
      <c r="D14" s="218"/>
      <c r="E14" s="331"/>
      <c r="F14" s="332"/>
    </row>
    <row r="15" spans="1:6" s="333" customFormat="1" ht="11.25">
      <c r="A15" s="216"/>
      <c r="B15" s="362" t="s">
        <v>742</v>
      </c>
      <c r="C15" s="219"/>
      <c r="D15" s="218"/>
      <c r="E15" s="331"/>
      <c r="F15" s="332"/>
    </row>
    <row r="16" spans="1:6" s="333" customFormat="1" ht="11.25">
      <c r="A16" s="216"/>
      <c r="B16" s="362" t="s">
        <v>741</v>
      </c>
      <c r="C16" s="219"/>
      <c r="D16" s="218"/>
      <c r="E16" s="331"/>
      <c r="F16" s="332"/>
    </row>
    <row r="17" spans="1:6" s="333" customFormat="1" ht="11.25">
      <c r="A17" s="216"/>
      <c r="B17" s="362" t="s">
        <v>740</v>
      </c>
      <c r="C17" s="219"/>
      <c r="D17" s="218"/>
      <c r="E17" s="331"/>
      <c r="F17" s="332"/>
    </row>
    <row r="18" spans="1:6" s="333" customFormat="1" ht="11.25">
      <c r="A18" s="216"/>
      <c r="B18" s="362" t="s">
        <v>739</v>
      </c>
      <c r="C18" s="219"/>
      <c r="D18" s="218"/>
      <c r="E18" s="331"/>
      <c r="F18" s="332"/>
    </row>
    <row r="19" spans="1:6" s="333" customFormat="1" ht="11.25">
      <c r="A19" s="216"/>
      <c r="B19" s="362" t="s">
        <v>738</v>
      </c>
      <c r="C19" s="219"/>
      <c r="D19" s="218"/>
      <c r="E19" s="331"/>
      <c r="F19" s="332"/>
    </row>
    <row r="20" spans="1:6" s="333" customFormat="1" ht="11.25">
      <c r="A20" s="216"/>
      <c r="B20" s="362" t="s">
        <v>427</v>
      </c>
      <c r="C20" s="219"/>
      <c r="D20" s="218"/>
      <c r="E20" s="331"/>
      <c r="F20" s="332"/>
    </row>
    <row r="21" spans="1:6" s="333" customFormat="1" ht="11.25">
      <c r="A21" s="216"/>
      <c r="B21" s="363" t="s">
        <v>200</v>
      </c>
      <c r="C21" s="219"/>
      <c r="D21" s="218"/>
      <c r="E21" s="331"/>
      <c r="F21" s="332"/>
    </row>
    <row r="22" spans="1:6" s="333" customFormat="1" ht="11.25">
      <c r="A22" s="216" t="s">
        <v>354</v>
      </c>
      <c r="B22" s="362" t="s">
        <v>737</v>
      </c>
      <c r="C22" s="219" t="s">
        <v>78</v>
      </c>
      <c r="D22" s="218">
        <v>1</v>
      </c>
      <c r="E22" s="331"/>
      <c r="F22" s="332">
        <f>D22*E22</f>
        <v>0</v>
      </c>
    </row>
    <row r="23" spans="1:6" s="333" customFormat="1" ht="11.25">
      <c r="A23" s="216" t="s">
        <v>352</v>
      </c>
      <c r="B23" s="362" t="s">
        <v>736</v>
      </c>
      <c r="C23" s="219"/>
      <c r="D23" s="218"/>
      <c r="E23" s="331"/>
      <c r="F23" s="332"/>
    </row>
    <row r="24" spans="1:6" s="333" customFormat="1" ht="11.25">
      <c r="A24" s="216"/>
      <c r="B24" s="362" t="s">
        <v>735</v>
      </c>
      <c r="C24" s="219" t="s">
        <v>78</v>
      </c>
      <c r="D24" s="218">
        <v>1</v>
      </c>
      <c r="E24" s="331"/>
      <c r="F24" s="332">
        <f>D24*E24</f>
        <v>0</v>
      </c>
    </row>
    <row r="25" spans="1:6" s="333" customFormat="1" ht="11.25">
      <c r="A25" s="216"/>
      <c r="B25" s="362" t="s">
        <v>734</v>
      </c>
      <c r="C25" s="219" t="s">
        <v>78</v>
      </c>
      <c r="D25" s="218">
        <v>1</v>
      </c>
      <c r="E25" s="331"/>
      <c r="F25" s="332">
        <f t="shared" ref="F25:F44" si="0">D25*E25</f>
        <v>0</v>
      </c>
    </row>
    <row r="26" spans="1:6" s="333" customFormat="1" ht="11.25">
      <c r="A26" s="216" t="s">
        <v>350</v>
      </c>
      <c r="B26" s="362" t="s">
        <v>733</v>
      </c>
      <c r="C26" s="219" t="s">
        <v>78</v>
      </c>
      <c r="D26" s="218">
        <v>2</v>
      </c>
      <c r="E26" s="331"/>
      <c r="F26" s="332">
        <f t="shared" si="0"/>
        <v>0</v>
      </c>
    </row>
    <row r="27" spans="1:6" s="333" customFormat="1" ht="11.25">
      <c r="A27" s="216" t="s">
        <v>348</v>
      </c>
      <c r="B27" s="362" t="s">
        <v>423</v>
      </c>
      <c r="C27" s="219" t="s">
        <v>78</v>
      </c>
      <c r="D27" s="218">
        <v>2</v>
      </c>
      <c r="E27" s="331"/>
      <c r="F27" s="332">
        <f t="shared" si="0"/>
        <v>0</v>
      </c>
    </row>
    <row r="28" spans="1:6" s="333" customFormat="1" ht="11.25">
      <c r="A28" s="216" t="s">
        <v>636</v>
      </c>
      <c r="B28" s="362" t="s">
        <v>421</v>
      </c>
      <c r="C28" s="219" t="s">
        <v>78</v>
      </c>
      <c r="D28" s="218">
        <v>2</v>
      </c>
      <c r="E28" s="331"/>
      <c r="F28" s="332">
        <f t="shared" si="0"/>
        <v>0</v>
      </c>
    </row>
    <row r="29" spans="1:6" s="333" customFormat="1" ht="11.25">
      <c r="A29" s="216" t="s">
        <v>634</v>
      </c>
      <c r="B29" s="362" t="s">
        <v>732</v>
      </c>
      <c r="C29" s="219" t="s">
        <v>78</v>
      </c>
      <c r="D29" s="218">
        <v>1</v>
      </c>
      <c r="E29" s="331"/>
      <c r="F29" s="332">
        <f t="shared" si="0"/>
        <v>0</v>
      </c>
    </row>
    <row r="30" spans="1:6" s="333" customFormat="1" ht="11.25">
      <c r="A30" s="216" t="s">
        <v>633</v>
      </c>
      <c r="B30" s="362" t="s">
        <v>731</v>
      </c>
      <c r="C30" s="219" t="s">
        <v>78</v>
      </c>
      <c r="D30" s="218">
        <v>2</v>
      </c>
      <c r="E30" s="331"/>
      <c r="F30" s="332">
        <f t="shared" si="0"/>
        <v>0</v>
      </c>
    </row>
    <row r="31" spans="1:6" s="333" customFormat="1" ht="11.25">
      <c r="A31" s="216" t="s">
        <v>632</v>
      </c>
      <c r="B31" s="362" t="s">
        <v>415</v>
      </c>
      <c r="C31" s="219" t="s">
        <v>78</v>
      </c>
      <c r="D31" s="218">
        <v>4</v>
      </c>
      <c r="E31" s="331"/>
      <c r="F31" s="332">
        <f t="shared" si="0"/>
        <v>0</v>
      </c>
    </row>
    <row r="32" spans="1:6" s="333" customFormat="1" ht="11.25">
      <c r="A32" s="216" t="s">
        <v>693</v>
      </c>
      <c r="B32" s="362" t="s">
        <v>413</v>
      </c>
      <c r="C32" s="219" t="s">
        <v>78</v>
      </c>
      <c r="D32" s="218">
        <v>2</v>
      </c>
      <c r="E32" s="331"/>
      <c r="F32" s="332">
        <f t="shared" si="0"/>
        <v>0</v>
      </c>
    </row>
    <row r="33" spans="1:9" s="333" customFormat="1" ht="11.25">
      <c r="A33" s="216" t="s">
        <v>730</v>
      </c>
      <c r="B33" s="362" t="s">
        <v>411</v>
      </c>
      <c r="C33" s="219" t="s">
        <v>78</v>
      </c>
      <c r="D33" s="218">
        <v>1</v>
      </c>
      <c r="E33" s="331"/>
      <c r="F33" s="332">
        <f t="shared" si="0"/>
        <v>0</v>
      </c>
    </row>
    <row r="34" spans="1:9" s="333" customFormat="1" ht="11.25">
      <c r="A34" s="216" t="s">
        <v>691</v>
      </c>
      <c r="B34" s="362" t="s">
        <v>729</v>
      </c>
      <c r="C34" s="219" t="s">
        <v>78</v>
      </c>
      <c r="D34" s="218">
        <v>8</v>
      </c>
      <c r="E34" s="331"/>
      <c r="F34" s="332">
        <f t="shared" si="0"/>
        <v>0</v>
      </c>
    </row>
    <row r="35" spans="1:9" s="333" customFormat="1" ht="11.25">
      <c r="A35" s="216" t="s">
        <v>690</v>
      </c>
      <c r="B35" s="362" t="s">
        <v>405</v>
      </c>
      <c r="C35" s="219" t="s">
        <v>78</v>
      </c>
      <c r="D35" s="218">
        <v>2</v>
      </c>
      <c r="E35" s="331"/>
      <c r="F35" s="332">
        <f t="shared" si="0"/>
        <v>0</v>
      </c>
    </row>
    <row r="36" spans="1:9" s="333" customFormat="1" ht="11.25">
      <c r="A36" s="216" t="s">
        <v>689</v>
      </c>
      <c r="B36" s="362" t="s">
        <v>403</v>
      </c>
      <c r="C36" s="219" t="s">
        <v>78</v>
      </c>
      <c r="D36" s="218">
        <v>2</v>
      </c>
      <c r="E36" s="331"/>
      <c r="F36" s="332">
        <f t="shared" si="0"/>
        <v>0</v>
      </c>
    </row>
    <row r="37" spans="1:9" s="333" customFormat="1" ht="11.25">
      <c r="A37" s="216" t="s">
        <v>688</v>
      </c>
      <c r="B37" s="362" t="s">
        <v>401</v>
      </c>
      <c r="C37" s="219" t="s">
        <v>78</v>
      </c>
      <c r="D37" s="218">
        <v>2</v>
      </c>
      <c r="E37" s="331"/>
      <c r="F37" s="332">
        <f t="shared" si="0"/>
        <v>0</v>
      </c>
    </row>
    <row r="38" spans="1:9" s="333" customFormat="1" ht="11.25">
      <c r="A38" s="216" t="s">
        <v>728</v>
      </c>
      <c r="B38" s="362" t="s">
        <v>727</v>
      </c>
      <c r="C38" s="219" t="s">
        <v>78</v>
      </c>
      <c r="D38" s="218">
        <v>1</v>
      </c>
      <c r="E38" s="331"/>
      <c r="F38" s="332">
        <f t="shared" si="0"/>
        <v>0</v>
      </c>
    </row>
    <row r="39" spans="1:9" s="333" customFormat="1" ht="11.25">
      <c r="A39" s="216" t="s">
        <v>726</v>
      </c>
      <c r="B39" s="362" t="s">
        <v>725</v>
      </c>
      <c r="C39" s="219" t="s">
        <v>78</v>
      </c>
      <c r="D39" s="218">
        <v>1</v>
      </c>
      <c r="E39" s="331"/>
      <c r="F39" s="332">
        <f t="shared" si="0"/>
        <v>0</v>
      </c>
    </row>
    <row r="40" spans="1:9" s="333" customFormat="1" ht="11.25">
      <c r="A40" s="216" t="s">
        <v>724</v>
      </c>
      <c r="B40" s="362" t="s">
        <v>723</v>
      </c>
      <c r="C40" s="219" t="s">
        <v>78</v>
      </c>
      <c r="D40" s="218">
        <v>1</v>
      </c>
      <c r="E40" s="331"/>
      <c r="F40" s="332">
        <f t="shared" si="0"/>
        <v>0</v>
      </c>
    </row>
    <row r="41" spans="1:9" s="333" customFormat="1" ht="11.25">
      <c r="A41" s="216" t="s">
        <v>722</v>
      </c>
      <c r="B41" s="362" t="s">
        <v>397</v>
      </c>
      <c r="C41" s="219" t="s">
        <v>78</v>
      </c>
      <c r="D41" s="218">
        <v>50</v>
      </c>
      <c r="E41" s="331"/>
      <c r="F41" s="332">
        <f t="shared" si="0"/>
        <v>0</v>
      </c>
    </row>
    <row r="42" spans="1:9" s="333" customFormat="1" ht="11.25">
      <c r="A42" s="216" t="s">
        <v>721</v>
      </c>
      <c r="B42" s="362" t="s">
        <v>718</v>
      </c>
      <c r="C42" s="219" t="s">
        <v>75</v>
      </c>
      <c r="D42" s="218">
        <v>200</v>
      </c>
      <c r="E42" s="331"/>
      <c r="F42" s="332">
        <f t="shared" si="0"/>
        <v>0</v>
      </c>
    </row>
    <row r="43" spans="1:9" s="333" customFormat="1" ht="11.25">
      <c r="A43" s="216" t="s">
        <v>720</v>
      </c>
      <c r="B43" s="362" t="s">
        <v>393</v>
      </c>
      <c r="C43" s="219" t="s">
        <v>85</v>
      </c>
      <c r="D43" s="218">
        <v>0.6</v>
      </c>
      <c r="E43" s="331"/>
      <c r="F43" s="332">
        <f t="shared" si="0"/>
        <v>0</v>
      </c>
    </row>
    <row r="44" spans="1:9" s="333" customFormat="1" ht="11.25">
      <c r="A44" s="216" t="s">
        <v>719</v>
      </c>
      <c r="B44" s="362" t="s">
        <v>392</v>
      </c>
      <c r="C44" s="219" t="s">
        <v>143</v>
      </c>
      <c r="D44" s="218">
        <v>1</v>
      </c>
      <c r="E44" s="331"/>
      <c r="F44" s="332">
        <f t="shared" si="0"/>
        <v>0</v>
      </c>
    </row>
    <row r="45" spans="1:9" s="333" customFormat="1" ht="11.25">
      <c r="A45" s="216"/>
      <c r="B45" s="362"/>
      <c r="C45" s="219"/>
      <c r="D45" s="218"/>
      <c r="E45" s="331"/>
      <c r="F45" s="332"/>
    </row>
    <row r="46" spans="1:9" s="333" customFormat="1" ht="11.25">
      <c r="A46" s="216"/>
      <c r="B46" s="362"/>
      <c r="C46" s="219"/>
      <c r="D46" s="218"/>
      <c r="E46" s="368"/>
      <c r="F46" s="332"/>
    </row>
    <row r="47" spans="1:9" s="330" customFormat="1" ht="21" customHeight="1">
      <c r="A47" s="216"/>
      <c r="B47" s="214" t="s">
        <v>1</v>
      </c>
      <c r="C47" s="213"/>
      <c r="D47" s="212"/>
      <c r="E47" s="329"/>
      <c r="F47" s="212">
        <f>SUM(F48:F70)</f>
        <v>0</v>
      </c>
    </row>
    <row r="48" spans="1:9" s="333" customFormat="1" ht="11.25">
      <c r="A48" s="209" t="s">
        <v>23</v>
      </c>
      <c r="B48" s="364" t="s">
        <v>717</v>
      </c>
      <c r="C48" s="190" t="s">
        <v>78</v>
      </c>
      <c r="D48" s="184">
        <v>1</v>
      </c>
      <c r="E48" s="334"/>
      <c r="F48" s="334">
        <f t="shared" ref="F48:F58" si="1">D48*E48</f>
        <v>0</v>
      </c>
      <c r="I48" s="335"/>
    </row>
    <row r="49" spans="1:9" s="333" customFormat="1" ht="11.25">
      <c r="A49" s="209" t="s">
        <v>25</v>
      </c>
      <c r="B49" s="364" t="s">
        <v>716</v>
      </c>
      <c r="C49" s="190" t="s">
        <v>78</v>
      </c>
      <c r="D49" s="184">
        <v>2</v>
      </c>
      <c r="E49" s="334"/>
      <c r="F49" s="334">
        <f t="shared" si="1"/>
        <v>0</v>
      </c>
      <c r="I49" s="335"/>
    </row>
    <row r="50" spans="1:9" s="333" customFormat="1" ht="11.25">
      <c r="A50" s="209" t="s">
        <v>26</v>
      </c>
      <c r="B50" s="364" t="s">
        <v>707</v>
      </c>
      <c r="C50" s="190" t="s">
        <v>78</v>
      </c>
      <c r="D50" s="184">
        <v>1</v>
      </c>
      <c r="E50" s="334"/>
      <c r="F50" s="334">
        <f t="shared" si="1"/>
        <v>0</v>
      </c>
      <c r="I50" s="335"/>
    </row>
    <row r="51" spans="1:9" s="333" customFormat="1" ht="11.25">
      <c r="A51" s="209" t="s">
        <v>27</v>
      </c>
      <c r="B51" s="364" t="s">
        <v>706</v>
      </c>
      <c r="C51" s="190" t="s">
        <v>78</v>
      </c>
      <c r="D51" s="184">
        <v>1</v>
      </c>
      <c r="E51" s="334"/>
      <c r="F51" s="334">
        <f t="shared" si="1"/>
        <v>0</v>
      </c>
      <c r="I51" s="335"/>
    </row>
    <row r="52" spans="1:9" s="333" customFormat="1" ht="11.25">
      <c r="A52" s="209" t="s">
        <v>28</v>
      </c>
      <c r="B52" s="364" t="s">
        <v>704</v>
      </c>
      <c r="C52" s="190" t="s">
        <v>78</v>
      </c>
      <c r="D52" s="184">
        <v>1</v>
      </c>
      <c r="E52" s="334"/>
      <c r="F52" s="334">
        <f t="shared" si="1"/>
        <v>0</v>
      </c>
      <c r="I52" s="335"/>
    </row>
    <row r="53" spans="1:9" s="333" customFormat="1" ht="11.25">
      <c r="A53" s="209"/>
      <c r="B53" s="364" t="s">
        <v>702</v>
      </c>
      <c r="C53" s="190"/>
      <c r="D53" s="184"/>
      <c r="E53" s="334"/>
      <c r="F53" s="334"/>
      <c r="I53" s="335"/>
    </row>
    <row r="54" spans="1:9" s="333" customFormat="1" ht="11.25">
      <c r="A54" s="209" t="s">
        <v>29</v>
      </c>
      <c r="B54" s="364" t="s">
        <v>703</v>
      </c>
      <c r="C54" s="190" t="s">
        <v>78</v>
      </c>
      <c r="D54" s="184">
        <v>1</v>
      </c>
      <c r="E54" s="334"/>
      <c r="F54" s="334">
        <f t="shared" si="1"/>
        <v>0</v>
      </c>
      <c r="I54" s="335"/>
    </row>
    <row r="55" spans="1:9" s="333" customFormat="1" ht="11.25">
      <c r="A55" s="209"/>
      <c r="B55" s="364" t="s">
        <v>702</v>
      </c>
      <c r="C55" s="190"/>
      <c r="D55" s="184"/>
      <c r="E55" s="334"/>
      <c r="F55" s="334"/>
      <c r="I55" s="335"/>
    </row>
    <row r="56" spans="1:9" s="333" customFormat="1" ht="11.25">
      <c r="A56" s="209" t="s">
        <v>30</v>
      </c>
      <c r="B56" s="364" t="s">
        <v>365</v>
      </c>
      <c r="C56" s="190" t="s">
        <v>75</v>
      </c>
      <c r="D56" s="184">
        <v>120</v>
      </c>
      <c r="E56" s="334"/>
      <c r="F56" s="334">
        <f t="shared" si="1"/>
        <v>0</v>
      </c>
      <c r="I56" s="335"/>
    </row>
    <row r="57" spans="1:9" s="333" customFormat="1" ht="11.25">
      <c r="A57" s="209" t="s">
        <v>31</v>
      </c>
      <c r="B57" s="364" t="s">
        <v>697</v>
      </c>
      <c r="C57" s="190" t="s">
        <v>75</v>
      </c>
      <c r="D57" s="184">
        <v>100</v>
      </c>
      <c r="E57" s="334"/>
      <c r="F57" s="334">
        <f t="shared" si="1"/>
        <v>0</v>
      </c>
      <c r="I57" s="335"/>
    </row>
    <row r="58" spans="1:9" s="333" customFormat="1" ht="11.25">
      <c r="A58" s="209" t="s">
        <v>32</v>
      </c>
      <c r="B58" s="364" t="s">
        <v>715</v>
      </c>
      <c r="C58" s="190" t="s">
        <v>75</v>
      </c>
      <c r="D58" s="184">
        <v>76</v>
      </c>
      <c r="E58" s="334"/>
      <c r="F58" s="334">
        <f t="shared" si="1"/>
        <v>0</v>
      </c>
      <c r="I58" s="335"/>
    </row>
    <row r="59" spans="1:9" s="333" customFormat="1" ht="11.25">
      <c r="A59" s="209" t="s">
        <v>33</v>
      </c>
      <c r="B59" s="364" t="s">
        <v>366</v>
      </c>
      <c r="C59" s="190" t="s">
        <v>75</v>
      </c>
      <c r="D59" s="184">
        <v>30</v>
      </c>
      <c r="E59" s="334"/>
      <c r="F59" s="334">
        <f t="shared" ref="F59:F69" si="2">D59*E59</f>
        <v>0</v>
      </c>
      <c r="I59" s="335"/>
    </row>
    <row r="60" spans="1:9" s="333" customFormat="1" ht="11.25">
      <c r="A60" s="209" t="s">
        <v>34</v>
      </c>
      <c r="B60" s="364" t="s">
        <v>102</v>
      </c>
      <c r="C60" s="190" t="s">
        <v>78</v>
      </c>
      <c r="D60" s="184">
        <v>52</v>
      </c>
      <c r="E60" s="334"/>
      <c r="F60" s="334">
        <f t="shared" si="2"/>
        <v>0</v>
      </c>
      <c r="I60" s="335"/>
    </row>
    <row r="61" spans="1:9" s="333" customFormat="1" ht="11.25">
      <c r="A61" s="209" t="s">
        <v>35</v>
      </c>
      <c r="B61" s="364" t="s">
        <v>128</v>
      </c>
      <c r="C61" s="190" t="s">
        <v>78</v>
      </c>
      <c r="D61" s="184">
        <v>26</v>
      </c>
      <c r="E61" s="334"/>
      <c r="F61" s="334">
        <f t="shared" si="2"/>
        <v>0</v>
      </c>
      <c r="I61" s="335"/>
    </row>
    <row r="62" spans="1:9" s="333" customFormat="1" ht="11.25">
      <c r="A62" s="209" t="s">
        <v>36</v>
      </c>
      <c r="B62" s="364" t="s">
        <v>146</v>
      </c>
      <c r="C62" s="190" t="s">
        <v>78</v>
      </c>
      <c r="D62" s="184">
        <v>18</v>
      </c>
      <c r="E62" s="334"/>
      <c r="F62" s="334">
        <f t="shared" si="2"/>
        <v>0</v>
      </c>
      <c r="I62" s="335"/>
    </row>
    <row r="63" spans="1:9" s="333" customFormat="1" ht="11.25">
      <c r="A63" s="209" t="s">
        <v>37</v>
      </c>
      <c r="B63" s="364" t="s">
        <v>714</v>
      </c>
      <c r="C63" s="190" t="s">
        <v>143</v>
      </c>
      <c r="D63" s="184">
        <v>1</v>
      </c>
      <c r="E63" s="334"/>
      <c r="F63" s="334">
        <f t="shared" si="2"/>
        <v>0</v>
      </c>
      <c r="I63" s="335"/>
    </row>
    <row r="64" spans="1:9" s="333" customFormat="1" ht="11.25">
      <c r="A64" s="209" t="s">
        <v>38</v>
      </c>
      <c r="B64" s="364" t="s">
        <v>103</v>
      </c>
      <c r="C64" s="190" t="s">
        <v>78</v>
      </c>
      <c r="D64" s="184">
        <v>2</v>
      </c>
      <c r="E64" s="334"/>
      <c r="F64" s="334">
        <f t="shared" si="2"/>
        <v>0</v>
      </c>
      <c r="I64" s="335"/>
    </row>
    <row r="65" spans="1:9" s="333" customFormat="1" ht="11.25">
      <c r="A65" s="209" t="s">
        <v>39</v>
      </c>
      <c r="B65" s="364" t="s">
        <v>713</v>
      </c>
      <c r="C65" s="190" t="s">
        <v>143</v>
      </c>
      <c r="D65" s="184">
        <v>1</v>
      </c>
      <c r="E65" s="334"/>
      <c r="F65" s="334">
        <f t="shared" si="2"/>
        <v>0</v>
      </c>
      <c r="I65" s="335"/>
    </row>
    <row r="66" spans="1:9" s="333" customFormat="1" ht="11.25">
      <c r="A66" s="209" t="s">
        <v>40</v>
      </c>
      <c r="B66" s="364" t="s">
        <v>92</v>
      </c>
      <c r="C66" s="190" t="s">
        <v>74</v>
      </c>
      <c r="D66" s="184">
        <v>16</v>
      </c>
      <c r="E66" s="334"/>
      <c r="F66" s="334">
        <f t="shared" si="2"/>
        <v>0</v>
      </c>
      <c r="I66" s="335"/>
    </row>
    <row r="67" spans="1:9" s="333" customFormat="1" ht="11.25">
      <c r="A67" s="209" t="s">
        <v>41</v>
      </c>
      <c r="B67" s="364" t="s">
        <v>88</v>
      </c>
      <c r="C67" s="190" t="s">
        <v>143</v>
      </c>
      <c r="D67" s="184">
        <v>1</v>
      </c>
      <c r="E67" s="334"/>
      <c r="F67" s="334">
        <f t="shared" si="2"/>
        <v>0</v>
      </c>
      <c r="I67" s="335"/>
    </row>
    <row r="68" spans="1:9" s="333" customFormat="1" ht="11.25">
      <c r="A68" s="209" t="s">
        <v>42</v>
      </c>
      <c r="B68" s="364" t="s">
        <v>2</v>
      </c>
      <c r="C68" s="190" t="s">
        <v>143</v>
      </c>
      <c r="D68" s="184">
        <v>1</v>
      </c>
      <c r="E68" s="334"/>
      <c r="F68" s="334">
        <f t="shared" si="2"/>
        <v>0</v>
      </c>
      <c r="I68" s="335"/>
    </row>
    <row r="69" spans="1:9" s="333" customFormat="1" ht="11.25">
      <c r="A69" s="209" t="s">
        <v>43</v>
      </c>
      <c r="B69" s="364" t="s">
        <v>3</v>
      </c>
      <c r="C69" s="190" t="s">
        <v>143</v>
      </c>
      <c r="D69" s="184">
        <v>1</v>
      </c>
      <c r="E69" s="334"/>
      <c r="F69" s="334">
        <f t="shared" si="2"/>
        <v>0</v>
      </c>
      <c r="I69" s="335"/>
    </row>
    <row r="70" spans="1:9" s="333" customFormat="1" ht="11.25">
      <c r="A70" s="209"/>
      <c r="B70" s="399"/>
      <c r="C70" s="190"/>
      <c r="D70" s="184"/>
      <c r="E70" s="334"/>
      <c r="F70" s="334"/>
      <c r="I70" s="335"/>
    </row>
    <row r="71" spans="1:9" s="330" customFormat="1" ht="21" customHeight="1">
      <c r="A71" s="215"/>
      <c r="B71" s="214" t="s">
        <v>4</v>
      </c>
      <c r="C71" s="213"/>
      <c r="D71" s="212"/>
      <c r="E71" s="329"/>
      <c r="F71" s="200">
        <f>SUM(F72:F94)</f>
        <v>0</v>
      </c>
      <c r="H71" s="373"/>
      <c r="I71" s="373"/>
    </row>
    <row r="72" spans="1:9" s="333" customFormat="1" ht="11.25">
      <c r="A72" s="209" t="s">
        <v>23</v>
      </c>
      <c r="B72" s="364" t="s">
        <v>712</v>
      </c>
      <c r="C72" s="190"/>
      <c r="D72" s="184"/>
      <c r="E72" s="334"/>
      <c r="F72" s="334"/>
      <c r="I72" s="335"/>
    </row>
    <row r="73" spans="1:9" s="333" customFormat="1" ht="11.25">
      <c r="A73" s="209" t="s">
        <v>354</v>
      </c>
      <c r="B73" s="364" t="s">
        <v>710</v>
      </c>
      <c r="C73" s="190" t="s">
        <v>78</v>
      </c>
      <c r="D73" s="184">
        <v>6</v>
      </c>
      <c r="E73" s="334"/>
      <c r="F73" s="334">
        <f>D73*E73</f>
        <v>0</v>
      </c>
      <c r="I73" s="335"/>
    </row>
    <row r="74" spans="1:9" s="333" customFormat="1" ht="11.25">
      <c r="A74" s="209" t="s">
        <v>352</v>
      </c>
      <c r="B74" s="364" t="s">
        <v>709</v>
      </c>
      <c r="C74" s="190" t="s">
        <v>78</v>
      </c>
      <c r="D74" s="184">
        <v>3</v>
      </c>
      <c r="E74" s="334"/>
      <c r="F74" s="334">
        <f>D74*E74</f>
        <v>0</v>
      </c>
      <c r="I74" s="335"/>
    </row>
    <row r="75" spans="1:9" s="333" customFormat="1" ht="11.25">
      <c r="A75" s="209" t="s">
        <v>25</v>
      </c>
      <c r="B75" s="364" t="s">
        <v>711</v>
      </c>
      <c r="C75" s="190"/>
      <c r="D75" s="184"/>
      <c r="E75" s="334"/>
      <c r="F75" s="334"/>
      <c r="I75" s="335"/>
    </row>
    <row r="76" spans="1:9" s="333" customFormat="1" ht="11.25">
      <c r="A76" s="209" t="s">
        <v>292</v>
      </c>
      <c r="B76" s="364" t="s">
        <v>710</v>
      </c>
      <c r="C76" s="190" t="s">
        <v>78</v>
      </c>
      <c r="D76" s="184">
        <v>6</v>
      </c>
      <c r="E76" s="334"/>
      <c r="F76" s="334">
        <f>D76*E76</f>
        <v>0</v>
      </c>
      <c r="I76" s="335"/>
    </row>
    <row r="77" spans="1:9" s="333" customFormat="1" ht="11.25">
      <c r="A77" s="209" t="s">
        <v>290</v>
      </c>
      <c r="B77" s="364" t="s">
        <v>709</v>
      </c>
      <c r="C77" s="190" t="s">
        <v>78</v>
      </c>
      <c r="D77" s="184">
        <v>3</v>
      </c>
      <c r="E77" s="334"/>
      <c r="F77" s="334">
        <f>D77*E77</f>
        <v>0</v>
      </c>
      <c r="I77" s="335"/>
    </row>
    <row r="78" spans="1:9" s="333" customFormat="1" ht="11.25">
      <c r="A78" s="209" t="s">
        <v>26</v>
      </c>
      <c r="B78" s="364" t="s">
        <v>708</v>
      </c>
      <c r="C78" s="190"/>
      <c r="D78" s="184"/>
      <c r="E78" s="334"/>
      <c r="F78" s="334"/>
      <c r="I78" s="335"/>
    </row>
    <row r="79" spans="1:9" s="333" customFormat="1" ht="11.25">
      <c r="A79" s="209" t="s">
        <v>101</v>
      </c>
      <c r="B79" s="364" t="s">
        <v>707</v>
      </c>
      <c r="C79" s="190" t="s">
        <v>78</v>
      </c>
      <c r="D79" s="184">
        <v>1</v>
      </c>
      <c r="E79" s="334"/>
      <c r="F79" s="334">
        <f>D79*E79</f>
        <v>0</v>
      </c>
      <c r="I79" s="335"/>
    </row>
    <row r="80" spans="1:9" s="333" customFormat="1" ht="11.25">
      <c r="A80" s="209" t="s">
        <v>100</v>
      </c>
      <c r="B80" s="364" t="s">
        <v>706</v>
      </c>
      <c r="C80" s="190" t="s">
        <v>78</v>
      </c>
      <c r="D80" s="184">
        <v>1</v>
      </c>
      <c r="E80" s="334"/>
      <c r="F80" s="334">
        <f>D80*E80</f>
        <v>0</v>
      </c>
      <c r="I80" s="335"/>
    </row>
    <row r="81" spans="1:9" s="333" customFormat="1" ht="11.25">
      <c r="A81" s="209" t="s">
        <v>27</v>
      </c>
      <c r="B81" s="364" t="s">
        <v>705</v>
      </c>
      <c r="C81" s="190"/>
      <c r="D81" s="184"/>
      <c r="E81" s="334"/>
      <c r="F81" s="334"/>
      <c r="I81" s="335"/>
    </row>
    <row r="82" spans="1:9" s="333" customFormat="1" ht="11.25">
      <c r="A82" s="209" t="s">
        <v>98</v>
      </c>
      <c r="B82" s="364" t="s">
        <v>704</v>
      </c>
      <c r="C82" s="190" t="s">
        <v>78</v>
      </c>
      <c r="D82" s="184">
        <v>1</v>
      </c>
      <c r="E82" s="334"/>
      <c r="F82" s="334">
        <f>D82*E82</f>
        <v>0</v>
      </c>
      <c r="I82" s="335"/>
    </row>
    <row r="83" spans="1:9" s="333" customFormat="1" ht="11.25">
      <c r="A83" s="209"/>
      <c r="B83" s="364" t="s">
        <v>702</v>
      </c>
      <c r="C83" s="190"/>
      <c r="D83" s="184"/>
      <c r="E83" s="334"/>
      <c r="F83" s="334"/>
      <c r="I83" s="335"/>
    </row>
    <row r="84" spans="1:9" s="333" customFormat="1" ht="11.25">
      <c r="A84" s="209" t="s">
        <v>97</v>
      </c>
      <c r="B84" s="364" t="s">
        <v>703</v>
      </c>
      <c r="C84" s="190" t="s">
        <v>78</v>
      </c>
      <c r="D84" s="184">
        <v>1</v>
      </c>
      <c r="E84" s="334"/>
      <c r="F84" s="334">
        <f>D84*E84</f>
        <v>0</v>
      </c>
      <c r="I84" s="335"/>
    </row>
    <row r="85" spans="1:9" s="333" customFormat="1" ht="11.25">
      <c r="A85" s="209"/>
      <c r="B85" s="364" t="s">
        <v>702</v>
      </c>
      <c r="C85" s="190"/>
      <c r="D85" s="184"/>
      <c r="E85" s="334"/>
      <c r="F85" s="334"/>
      <c r="I85" s="335"/>
    </row>
    <row r="86" spans="1:9" s="333" customFormat="1" ht="11.25">
      <c r="A86" s="209" t="s">
        <v>96</v>
      </c>
      <c r="B86" s="364" t="s">
        <v>701</v>
      </c>
      <c r="C86" s="190" t="s">
        <v>75</v>
      </c>
      <c r="D86" s="184">
        <v>120</v>
      </c>
      <c r="E86" s="334"/>
      <c r="F86" s="334">
        <f>D86*E86</f>
        <v>0</v>
      </c>
      <c r="I86" s="335"/>
    </row>
    <row r="87" spans="1:9" s="333" customFormat="1" ht="11.25">
      <c r="A87" s="209" t="s">
        <v>95</v>
      </c>
      <c r="B87" s="364" t="s">
        <v>315</v>
      </c>
      <c r="C87" s="190" t="s">
        <v>75</v>
      </c>
      <c r="D87" s="184">
        <v>100</v>
      </c>
      <c r="E87" s="334"/>
      <c r="F87" s="334">
        <f>D87*E87</f>
        <v>0</v>
      </c>
      <c r="I87" s="335"/>
    </row>
    <row r="88" spans="1:9" s="333" customFormat="1" ht="11.25">
      <c r="A88" s="209" t="s">
        <v>94</v>
      </c>
      <c r="B88" s="364" t="s">
        <v>700</v>
      </c>
      <c r="C88" s="190" t="s">
        <v>75</v>
      </c>
      <c r="D88" s="184">
        <v>76</v>
      </c>
      <c r="E88" s="334"/>
      <c r="F88" s="334">
        <f>D88*E88</f>
        <v>0</v>
      </c>
      <c r="I88" s="335"/>
    </row>
    <row r="89" spans="1:9" s="333" customFormat="1" ht="11.25">
      <c r="A89" s="209" t="s">
        <v>252</v>
      </c>
      <c r="B89" s="364" t="s">
        <v>699</v>
      </c>
      <c r="C89" s="190" t="s">
        <v>75</v>
      </c>
      <c r="D89" s="184">
        <v>30</v>
      </c>
      <c r="E89" s="334"/>
      <c r="F89" s="334">
        <f>D89*E89</f>
        <v>0</v>
      </c>
      <c r="I89" s="335"/>
    </row>
    <row r="90" spans="1:9" s="333" customFormat="1" ht="11.25">
      <c r="A90" s="209" t="s">
        <v>28</v>
      </c>
      <c r="B90" s="364" t="s">
        <v>698</v>
      </c>
      <c r="C90" s="190" t="s">
        <v>74</v>
      </c>
      <c r="D90" s="184">
        <v>90</v>
      </c>
      <c r="E90" s="334"/>
      <c r="F90" s="334">
        <f>D90*E90</f>
        <v>0</v>
      </c>
      <c r="I90" s="335"/>
    </row>
    <row r="91" spans="1:9" s="333" customFormat="1" ht="11.25">
      <c r="A91" s="209" t="s">
        <v>29</v>
      </c>
      <c r="B91" s="364" t="s">
        <v>102</v>
      </c>
      <c r="C91" s="190" t="s">
        <v>78</v>
      </c>
      <c r="D91" s="184">
        <v>52</v>
      </c>
      <c r="E91" s="334"/>
      <c r="F91" s="334">
        <f>E91*D91</f>
        <v>0</v>
      </c>
      <c r="I91" s="335"/>
    </row>
    <row r="92" spans="1:9" s="333" customFormat="1" ht="11.25">
      <c r="A92" s="209" t="s">
        <v>30</v>
      </c>
      <c r="B92" s="364" t="s">
        <v>128</v>
      </c>
      <c r="C92" s="190" t="s">
        <v>78</v>
      </c>
      <c r="D92" s="184">
        <v>26</v>
      </c>
      <c r="E92" s="334"/>
      <c r="F92" s="334">
        <f>E92*D92</f>
        <v>0</v>
      </c>
      <c r="I92" s="335"/>
    </row>
    <row r="93" spans="1:9" s="333" customFormat="1" ht="11.25">
      <c r="A93" s="209" t="s">
        <v>31</v>
      </c>
      <c r="B93" s="364" t="s">
        <v>5</v>
      </c>
      <c r="C93" s="190" t="s">
        <v>143</v>
      </c>
      <c r="D93" s="184">
        <v>1</v>
      </c>
      <c r="E93" s="334"/>
      <c r="F93" s="334">
        <f>E93*D93/100</f>
        <v>0</v>
      </c>
      <c r="I93" s="335"/>
    </row>
    <row r="94" spans="1:9" s="333" customFormat="1" ht="11.25">
      <c r="A94" s="209" t="s">
        <v>32</v>
      </c>
      <c r="B94" s="364" t="s">
        <v>6</v>
      </c>
      <c r="C94" s="190" t="s">
        <v>143</v>
      </c>
      <c r="D94" s="184">
        <v>1</v>
      </c>
      <c r="E94" s="334"/>
      <c r="F94" s="334">
        <f>E94*D94/100</f>
        <v>0</v>
      </c>
      <c r="I94" s="335"/>
    </row>
    <row r="95" spans="1:9" s="333" customFormat="1" ht="11.25">
      <c r="A95" s="215"/>
      <c r="B95" s="214" t="s">
        <v>79</v>
      </c>
      <c r="C95" s="213"/>
      <c r="D95" s="212"/>
      <c r="E95" s="329"/>
      <c r="F95" s="344"/>
      <c r="I95" s="335"/>
    </row>
    <row r="96" spans="1:9" s="333" customFormat="1" ht="11.25">
      <c r="A96" s="209" t="s">
        <v>33</v>
      </c>
      <c r="B96" s="364" t="s">
        <v>79</v>
      </c>
      <c r="C96" s="190" t="s">
        <v>78</v>
      </c>
      <c r="D96" s="184">
        <v>1</v>
      </c>
      <c r="E96" s="334"/>
      <c r="F96" s="334">
        <f>E96*D96</f>
        <v>0</v>
      </c>
      <c r="I96" s="335"/>
    </row>
    <row r="97" spans="1:9" s="333" customFormat="1" ht="11.25">
      <c r="A97" s="209"/>
      <c r="B97" s="364"/>
      <c r="C97" s="502"/>
      <c r="D97" s="184"/>
      <c r="E97" s="334"/>
      <c r="F97" s="334"/>
      <c r="I97" s="335"/>
    </row>
    <row r="98" spans="1:9" s="339" customFormat="1" ht="21" customHeight="1">
      <c r="A98" s="173"/>
      <c r="B98" s="210" t="s">
        <v>20</v>
      </c>
      <c r="C98" s="211"/>
      <c r="D98" s="210"/>
      <c r="E98" s="337"/>
      <c r="F98" s="194">
        <f>F71+F47+F6+F96</f>
        <v>0</v>
      </c>
    </row>
    <row r="99" spans="1:9" s="339" customFormat="1" ht="11.25">
      <c r="A99" s="207"/>
      <c r="B99" s="172"/>
      <c r="C99" s="171"/>
      <c r="D99" s="172"/>
      <c r="E99" s="340"/>
      <c r="F99" s="340"/>
    </row>
    <row r="100" spans="1:9" s="343" customFormat="1" ht="12.75">
      <c r="A100" s="178"/>
      <c r="B100" s="177" t="s">
        <v>51</v>
      </c>
      <c r="C100" s="176"/>
      <c r="D100" s="175"/>
      <c r="E100" s="341"/>
      <c r="F100" s="174">
        <f>SUM(F101:F111)</f>
        <v>0</v>
      </c>
    </row>
    <row r="101" spans="1:9" s="333" customFormat="1" ht="11.25">
      <c r="A101" s="209" t="s">
        <v>23</v>
      </c>
      <c r="B101" s="364" t="s">
        <v>127</v>
      </c>
      <c r="C101" s="190" t="s">
        <v>143</v>
      </c>
      <c r="D101" s="184">
        <v>1</v>
      </c>
      <c r="E101" s="334"/>
      <c r="F101" s="334">
        <f t="shared" ref="F101:F110" si="3">E101*D101</f>
        <v>0</v>
      </c>
      <c r="I101" s="335"/>
    </row>
    <row r="102" spans="1:9" s="333" customFormat="1" ht="11.25">
      <c r="A102" s="209" t="s">
        <v>25</v>
      </c>
      <c r="B102" s="364" t="s">
        <v>126</v>
      </c>
      <c r="C102" s="190" t="s">
        <v>143</v>
      </c>
      <c r="D102" s="184">
        <v>1</v>
      </c>
      <c r="E102" s="334"/>
      <c r="F102" s="334">
        <f t="shared" si="3"/>
        <v>0</v>
      </c>
      <c r="I102" s="335"/>
    </row>
    <row r="103" spans="1:9" s="333" customFormat="1" ht="11.25">
      <c r="A103" s="209" t="s">
        <v>26</v>
      </c>
      <c r="B103" s="364" t="s">
        <v>125</v>
      </c>
      <c r="C103" s="190" t="s">
        <v>143</v>
      </c>
      <c r="D103" s="184">
        <v>1</v>
      </c>
      <c r="E103" s="334"/>
      <c r="F103" s="334">
        <f t="shared" si="3"/>
        <v>0</v>
      </c>
      <c r="I103" s="335"/>
    </row>
    <row r="104" spans="1:9" s="333" customFormat="1" ht="11.25">
      <c r="A104" s="209" t="s">
        <v>27</v>
      </c>
      <c r="B104" s="364" t="s">
        <v>302</v>
      </c>
      <c r="C104" s="190" t="s">
        <v>143</v>
      </c>
      <c r="D104" s="184">
        <v>1</v>
      </c>
      <c r="E104" s="334"/>
      <c r="F104" s="334">
        <f t="shared" si="3"/>
        <v>0</v>
      </c>
      <c r="I104" s="335"/>
    </row>
    <row r="105" spans="1:9" s="333" customFormat="1" ht="11.25">
      <c r="A105" s="209" t="s">
        <v>28</v>
      </c>
      <c r="B105" s="364" t="s">
        <v>124</v>
      </c>
      <c r="C105" s="190" t="s">
        <v>143</v>
      </c>
      <c r="D105" s="184">
        <v>1</v>
      </c>
      <c r="E105" s="334"/>
      <c r="F105" s="334">
        <f t="shared" si="3"/>
        <v>0</v>
      </c>
      <c r="I105" s="335"/>
    </row>
    <row r="106" spans="1:9" s="333" customFormat="1" ht="11.25">
      <c r="A106" s="209" t="s">
        <v>29</v>
      </c>
      <c r="B106" s="364" t="s">
        <v>123</v>
      </c>
      <c r="C106" s="190" t="s">
        <v>143</v>
      </c>
      <c r="D106" s="184">
        <v>1</v>
      </c>
      <c r="E106" s="334"/>
      <c r="F106" s="334">
        <f t="shared" si="3"/>
        <v>0</v>
      </c>
      <c r="I106" s="335"/>
    </row>
    <row r="107" spans="1:9" s="333" customFormat="1" ht="11.25">
      <c r="A107" s="209" t="s">
        <v>30</v>
      </c>
      <c r="B107" s="364" t="s">
        <v>121</v>
      </c>
      <c r="C107" s="190" t="s">
        <v>143</v>
      </c>
      <c r="D107" s="184">
        <v>1</v>
      </c>
      <c r="E107" s="334"/>
      <c r="F107" s="334">
        <f t="shared" si="3"/>
        <v>0</v>
      </c>
      <c r="I107" s="335"/>
    </row>
    <row r="108" spans="1:9" s="333" customFormat="1" ht="11.25">
      <c r="A108" s="209" t="s">
        <v>31</v>
      </c>
      <c r="B108" s="364" t="s">
        <v>301</v>
      </c>
      <c r="C108" s="190" t="s">
        <v>143</v>
      </c>
      <c r="D108" s="184">
        <v>1</v>
      </c>
      <c r="E108" s="334"/>
      <c r="F108" s="334">
        <f t="shared" si="3"/>
        <v>0</v>
      </c>
      <c r="I108" s="335"/>
    </row>
    <row r="109" spans="1:9" s="333" customFormat="1" ht="11.25">
      <c r="A109" s="209" t="s">
        <v>32</v>
      </c>
      <c r="B109" s="364" t="s">
        <v>300</v>
      </c>
      <c r="C109" s="190" t="s">
        <v>143</v>
      </c>
      <c r="D109" s="184">
        <v>1</v>
      </c>
      <c r="E109" s="334"/>
      <c r="F109" s="334">
        <f t="shared" si="3"/>
        <v>0</v>
      </c>
      <c r="I109" s="335"/>
    </row>
    <row r="110" spans="1:9" s="333" customFormat="1" ht="11.25">
      <c r="A110" s="209" t="s">
        <v>33</v>
      </c>
      <c r="B110" s="364" t="s">
        <v>299</v>
      </c>
      <c r="C110" s="190" t="s">
        <v>143</v>
      </c>
      <c r="D110" s="184">
        <v>1</v>
      </c>
      <c r="E110" s="334"/>
      <c r="F110" s="334">
        <f t="shared" si="3"/>
        <v>0</v>
      </c>
      <c r="I110" s="335"/>
    </row>
    <row r="111" spans="1:9" s="333" customFormat="1" ht="11.25">
      <c r="A111" s="209"/>
      <c r="B111" s="364"/>
      <c r="C111" s="190"/>
      <c r="D111" s="184"/>
      <c r="E111" s="334"/>
      <c r="F111" s="334"/>
      <c r="I111" s="335"/>
    </row>
    <row r="112" spans="1:9" s="343" customFormat="1" ht="12.75">
      <c r="A112" s="178"/>
      <c r="B112" s="177"/>
      <c r="C112" s="176"/>
      <c r="D112" s="175"/>
      <c r="E112" s="341"/>
      <c r="F112" s="342"/>
    </row>
    <row r="113" spans="1:6" s="343" customFormat="1" ht="12.75">
      <c r="A113" s="178"/>
      <c r="B113" s="177" t="s">
        <v>80</v>
      </c>
      <c r="C113" s="176"/>
      <c r="D113" s="175"/>
      <c r="E113" s="341"/>
      <c r="F113" s="174">
        <f>SUM(F114:F115)</f>
        <v>0</v>
      </c>
    </row>
    <row r="114" spans="1:6" s="343" customFormat="1" ht="11.25">
      <c r="A114" s="192" t="s">
        <v>23</v>
      </c>
      <c r="B114" s="191" t="s">
        <v>80</v>
      </c>
      <c r="C114" s="190" t="s">
        <v>143</v>
      </c>
      <c r="D114" s="189">
        <v>1</v>
      </c>
      <c r="E114" s="334"/>
      <c r="F114" s="334">
        <f>E114*D114/100</f>
        <v>0</v>
      </c>
    </row>
    <row r="115" spans="1:6" s="343" customFormat="1" ht="11.25">
      <c r="A115" s="192"/>
      <c r="B115" s="191"/>
      <c r="C115" s="190"/>
      <c r="D115" s="189"/>
      <c r="E115" s="334"/>
      <c r="F115" s="334"/>
    </row>
    <row r="116" spans="1:6" s="343" customFormat="1" ht="11.25">
      <c r="A116" s="207"/>
      <c r="B116" s="208"/>
      <c r="C116" s="206"/>
      <c r="D116" s="205"/>
      <c r="E116" s="337"/>
      <c r="F116" s="337"/>
    </row>
    <row r="117" spans="1:6" s="343" customFormat="1" ht="12.75">
      <c r="A117" s="207"/>
      <c r="B117" s="177" t="s">
        <v>21</v>
      </c>
      <c r="C117" s="206"/>
      <c r="D117" s="205"/>
      <c r="E117" s="337"/>
      <c r="F117" s="174">
        <f>SUM(F118:F119)</f>
        <v>0</v>
      </c>
    </row>
    <row r="118" spans="1:6" s="343" customFormat="1" ht="11.25">
      <c r="A118" s="192" t="s">
        <v>25</v>
      </c>
      <c r="B118" s="191" t="s">
        <v>47</v>
      </c>
      <c r="C118" s="190" t="s">
        <v>143</v>
      </c>
      <c r="D118" s="189">
        <v>1</v>
      </c>
      <c r="E118" s="334"/>
      <c r="F118" s="334">
        <f>E118*D118/100</f>
        <v>0</v>
      </c>
    </row>
    <row r="119" spans="1:6" s="343" customFormat="1" ht="11.25">
      <c r="A119" s="192"/>
      <c r="B119" s="191"/>
      <c r="C119" s="190"/>
      <c r="D119" s="189"/>
      <c r="E119" s="334"/>
      <c r="F119" s="334"/>
    </row>
    <row r="120" spans="1:6" s="343" customFormat="1" ht="12.75">
      <c r="A120" s="178"/>
      <c r="B120" s="177"/>
      <c r="C120" s="176"/>
      <c r="D120" s="175"/>
      <c r="E120" s="341"/>
      <c r="F120" s="342"/>
    </row>
    <row r="121" spans="1:6" s="343" customFormat="1" ht="12.75">
      <c r="A121" s="203"/>
      <c r="B121" s="202" t="s">
        <v>55</v>
      </c>
      <c r="C121" s="201"/>
      <c r="D121" s="200"/>
      <c r="E121" s="344"/>
      <c r="F121" s="174">
        <f>SUM(F122:F123)</f>
        <v>0</v>
      </c>
    </row>
    <row r="122" spans="1:6" s="343" customFormat="1" ht="13.5" customHeight="1">
      <c r="A122" s="181" t="s">
        <v>26</v>
      </c>
      <c r="B122" s="182"/>
      <c r="C122" s="180"/>
      <c r="D122" s="179"/>
      <c r="E122" s="346"/>
      <c r="F122" s="345">
        <v>0</v>
      </c>
    </row>
    <row r="123" spans="1:6" s="343" customFormat="1" ht="13.5" customHeight="1">
      <c r="A123" s="181" t="s">
        <v>27</v>
      </c>
      <c r="B123" s="365"/>
      <c r="C123" s="180"/>
      <c r="D123" s="179"/>
      <c r="E123" s="345"/>
      <c r="F123" s="345"/>
    </row>
    <row r="124" spans="1:6" s="347" customFormat="1" ht="12" customHeight="1">
      <c r="A124" s="178"/>
      <c r="B124" s="177"/>
      <c r="C124" s="176"/>
      <c r="D124" s="175"/>
      <c r="E124" s="341"/>
      <c r="F124" s="342"/>
    </row>
    <row r="125" spans="1:6" s="347" customFormat="1" ht="12" customHeight="1">
      <c r="A125" s="173"/>
      <c r="B125" s="172"/>
      <c r="C125" s="171"/>
      <c r="D125" s="170"/>
      <c r="E125" s="340"/>
      <c r="F125" s="348"/>
    </row>
    <row r="126" spans="1:6" s="347" customFormat="1" ht="15.75">
      <c r="A126" s="15"/>
      <c r="B126" s="14" t="s">
        <v>52</v>
      </c>
      <c r="C126" s="17"/>
      <c r="D126" s="16"/>
      <c r="E126" s="353"/>
      <c r="F126" s="144">
        <f>F98+F100+F113+F117+F121</f>
        <v>0</v>
      </c>
    </row>
    <row r="127" spans="1:6" s="347" customFormat="1" ht="15.75">
      <c r="A127" s="15"/>
      <c r="B127" s="14"/>
      <c r="C127" s="17"/>
      <c r="D127" s="16"/>
      <c r="E127" s="566"/>
      <c r="F127" s="567"/>
    </row>
    <row r="128" spans="1:6" s="347" customFormat="1" ht="12" customHeight="1">
      <c r="A128" s="354"/>
      <c r="B128" s="355"/>
      <c r="C128" s="356"/>
      <c r="D128" s="357"/>
      <c r="E128" s="357"/>
      <c r="F128" s="357"/>
    </row>
    <row r="129" spans="1:6" s="347" customFormat="1" ht="12" customHeight="1">
      <c r="A129" s="354"/>
      <c r="B129" s="355"/>
      <c r="C129" s="356"/>
      <c r="D129" s="357"/>
      <c r="E129" s="357"/>
      <c r="F129" s="357"/>
    </row>
    <row r="130" spans="1:6" s="347" customFormat="1" ht="12" customHeight="1">
      <c r="A130" s="354"/>
      <c r="B130" s="355"/>
      <c r="C130" s="356"/>
      <c r="D130" s="357"/>
      <c r="E130" s="357"/>
      <c r="F130" s="357"/>
    </row>
    <row r="131" spans="1:6" s="347" customFormat="1" ht="12" customHeight="1">
      <c r="A131" s="354"/>
      <c r="B131" s="355"/>
      <c r="C131" s="356"/>
      <c r="D131" s="357"/>
      <c r="E131" s="357"/>
      <c r="F131" s="357"/>
    </row>
    <row r="132" spans="1:6" s="347" customFormat="1" ht="12" customHeight="1">
      <c r="A132" s="354"/>
      <c r="B132" s="355"/>
      <c r="C132" s="356"/>
      <c r="D132" s="357"/>
      <c r="E132" s="357"/>
      <c r="F132" s="357"/>
    </row>
    <row r="133" spans="1:6" s="347" customFormat="1" ht="12" customHeight="1">
      <c r="A133" s="354"/>
      <c r="B133" s="355"/>
      <c r="C133" s="356"/>
      <c r="D133" s="357"/>
      <c r="E133" s="357"/>
      <c r="F133" s="357"/>
    </row>
    <row r="134" spans="1:6" s="347" customFormat="1" ht="12" customHeight="1">
      <c r="A134" s="354"/>
      <c r="B134" s="355"/>
      <c r="C134" s="356"/>
      <c r="D134" s="357"/>
      <c r="E134" s="357"/>
      <c r="F134" s="357"/>
    </row>
    <row r="135" spans="1:6" s="347" customFormat="1" ht="12" customHeight="1">
      <c r="A135" s="354"/>
      <c r="B135" s="355"/>
      <c r="C135" s="356"/>
      <c r="D135" s="357"/>
      <c r="E135" s="357"/>
      <c r="F135" s="357"/>
    </row>
    <row r="136" spans="1:6" s="347" customFormat="1" ht="12" customHeight="1">
      <c r="A136" s="354"/>
      <c r="B136" s="355"/>
      <c r="C136" s="356"/>
      <c r="D136" s="357"/>
      <c r="E136" s="357"/>
      <c r="F136" s="357"/>
    </row>
    <row r="137" spans="1:6" s="347" customFormat="1" ht="12" customHeight="1">
      <c r="A137" s="354"/>
      <c r="B137" s="355"/>
      <c r="C137" s="356"/>
      <c r="D137" s="357"/>
      <c r="E137" s="357"/>
      <c r="F137" s="357"/>
    </row>
    <row r="138" spans="1:6" s="347" customFormat="1" ht="12" customHeight="1">
      <c r="A138" s="354"/>
      <c r="B138" s="355"/>
      <c r="C138" s="356"/>
      <c r="D138" s="357"/>
      <c r="E138" s="357"/>
      <c r="F138" s="357"/>
    </row>
    <row r="139" spans="1:6" s="347" customFormat="1" ht="12" customHeight="1">
      <c r="A139" s="354"/>
      <c r="B139" s="355"/>
      <c r="C139" s="356"/>
      <c r="D139" s="357"/>
      <c r="E139" s="357"/>
      <c r="F139" s="357"/>
    </row>
    <row r="140" spans="1:6" s="347" customFormat="1" ht="12" customHeight="1">
      <c r="A140" s="354"/>
      <c r="B140" s="355"/>
      <c r="C140" s="356"/>
      <c r="D140" s="357"/>
      <c r="E140" s="357"/>
      <c r="F140" s="357"/>
    </row>
    <row r="141" spans="1:6" s="347" customFormat="1" ht="12" customHeight="1">
      <c r="A141" s="354"/>
      <c r="B141" s="355"/>
      <c r="C141" s="356"/>
      <c r="D141" s="357"/>
      <c r="E141" s="357"/>
      <c r="F141" s="357"/>
    </row>
    <row r="142" spans="1:6" s="347" customFormat="1" ht="12" customHeight="1">
      <c r="A142" s="354"/>
      <c r="B142" s="355"/>
      <c r="C142" s="356"/>
      <c r="D142" s="357"/>
      <c r="E142" s="357"/>
      <c r="F142" s="357"/>
    </row>
    <row r="143" spans="1:6" s="347" customFormat="1" ht="12" customHeight="1">
      <c r="A143" s="354"/>
      <c r="B143" s="355"/>
      <c r="C143" s="356"/>
      <c r="D143" s="357"/>
      <c r="E143" s="357"/>
      <c r="F143" s="357"/>
    </row>
    <row r="144" spans="1:6" s="347" customFormat="1" ht="12" customHeight="1">
      <c r="A144" s="354"/>
      <c r="B144" s="355"/>
      <c r="C144" s="356"/>
      <c r="D144" s="357"/>
      <c r="E144" s="357"/>
      <c r="F144" s="357"/>
    </row>
    <row r="145" spans="1:6" s="347" customFormat="1" ht="12" customHeight="1">
      <c r="A145" s="354"/>
      <c r="B145" s="355"/>
      <c r="C145" s="356"/>
      <c r="D145" s="357"/>
      <c r="E145" s="357"/>
      <c r="F145" s="357"/>
    </row>
    <row r="146" spans="1:6" s="347" customFormat="1" ht="12" customHeight="1">
      <c r="A146" s="354"/>
      <c r="B146" s="355"/>
      <c r="C146" s="356"/>
      <c r="D146" s="357"/>
      <c r="E146" s="357"/>
      <c r="F146" s="357"/>
    </row>
    <row r="147" spans="1:6" s="347" customFormat="1" ht="12" customHeight="1">
      <c r="A147" s="354"/>
      <c r="B147" s="355"/>
      <c r="C147" s="356"/>
      <c r="D147" s="357"/>
      <c r="E147" s="357"/>
      <c r="F147" s="357"/>
    </row>
    <row r="148" spans="1:6" s="347" customFormat="1" ht="12" customHeight="1">
      <c r="A148" s="354"/>
      <c r="B148" s="355"/>
      <c r="C148" s="356"/>
      <c r="D148" s="357"/>
      <c r="E148" s="357"/>
      <c r="F148" s="357"/>
    </row>
    <row r="149" spans="1:6" s="347" customFormat="1" ht="12" customHeight="1">
      <c r="A149" s="354"/>
      <c r="B149" s="355"/>
      <c r="C149" s="356"/>
      <c r="D149" s="357"/>
      <c r="E149" s="357"/>
      <c r="F149" s="357"/>
    </row>
    <row r="150" spans="1:6" s="347" customFormat="1" ht="12" customHeight="1">
      <c r="A150" s="354"/>
      <c r="B150" s="355"/>
      <c r="C150" s="356"/>
      <c r="D150" s="357"/>
      <c r="E150" s="357"/>
      <c r="F150" s="357"/>
    </row>
    <row r="151" spans="1:6" s="347" customFormat="1" ht="12" customHeight="1">
      <c r="A151" s="354"/>
      <c r="B151" s="355"/>
      <c r="C151" s="356"/>
      <c r="D151" s="357"/>
      <c r="E151" s="357"/>
      <c r="F151" s="357"/>
    </row>
    <row r="152" spans="1:6" s="347" customFormat="1" ht="12" customHeight="1">
      <c r="A152" s="354"/>
      <c r="B152" s="355"/>
      <c r="C152" s="356"/>
      <c r="D152" s="357"/>
      <c r="E152" s="357"/>
      <c r="F152" s="357"/>
    </row>
    <row r="153" spans="1:6" s="347" customFormat="1" ht="12" customHeight="1">
      <c r="A153" s="354"/>
      <c r="B153" s="355"/>
      <c r="C153" s="356"/>
      <c r="D153" s="357"/>
      <c r="E153" s="357"/>
      <c r="F153" s="357"/>
    </row>
    <row r="154" spans="1:6" s="347" customFormat="1" ht="12" customHeight="1">
      <c r="A154" s="354"/>
      <c r="B154" s="355"/>
      <c r="C154" s="356"/>
      <c r="D154" s="357"/>
      <c r="E154" s="357"/>
      <c r="F154" s="357"/>
    </row>
    <row r="155" spans="1:6" s="347" customFormat="1" ht="12" customHeight="1">
      <c r="A155" s="354"/>
      <c r="B155" s="355"/>
      <c r="C155" s="356"/>
      <c r="D155" s="357"/>
      <c r="E155" s="357"/>
      <c r="F155" s="357"/>
    </row>
    <row r="156" spans="1:6" s="347" customFormat="1" ht="12" customHeight="1">
      <c r="A156" s="354"/>
      <c r="B156" s="355"/>
      <c r="C156" s="356"/>
      <c r="D156" s="357"/>
      <c r="E156" s="357"/>
      <c r="F156" s="357"/>
    </row>
    <row r="157" spans="1:6" s="347" customFormat="1" ht="12" customHeight="1">
      <c r="A157" s="354"/>
      <c r="B157" s="355"/>
      <c r="C157" s="356"/>
      <c r="D157" s="357"/>
      <c r="E157" s="357"/>
      <c r="F157" s="357"/>
    </row>
    <row r="158" spans="1:6" s="347" customFormat="1" ht="12" customHeight="1">
      <c r="A158" s="354"/>
      <c r="B158" s="355"/>
      <c r="C158" s="356"/>
      <c r="D158" s="357"/>
      <c r="E158" s="357"/>
      <c r="F158" s="357"/>
    </row>
    <row r="159" spans="1:6" s="347" customFormat="1" ht="12" customHeight="1">
      <c r="A159" s="354"/>
      <c r="B159" s="355"/>
      <c r="C159" s="356"/>
      <c r="D159" s="357"/>
      <c r="E159" s="357"/>
      <c r="F159" s="357"/>
    </row>
    <row r="160" spans="1:6" s="347" customFormat="1" ht="12" customHeight="1">
      <c r="A160" s="354"/>
      <c r="B160" s="355"/>
      <c r="C160" s="356"/>
      <c r="D160" s="357"/>
      <c r="E160" s="357"/>
      <c r="F160" s="357"/>
    </row>
    <row r="161" spans="1:6" s="347" customFormat="1" ht="12" customHeight="1">
      <c r="A161" s="354"/>
      <c r="B161" s="355"/>
      <c r="C161" s="356"/>
      <c r="D161" s="357"/>
      <c r="E161" s="357"/>
      <c r="F161" s="357"/>
    </row>
    <row r="162" spans="1:6" s="347" customFormat="1" ht="12" customHeight="1">
      <c r="A162" s="354"/>
      <c r="B162" s="355"/>
      <c r="C162" s="356"/>
      <c r="D162" s="357"/>
      <c r="E162" s="357"/>
      <c r="F162" s="357"/>
    </row>
    <row r="163" spans="1:6" s="347" customFormat="1" ht="12" customHeight="1">
      <c r="A163" s="354"/>
      <c r="B163" s="355"/>
      <c r="C163" s="356"/>
      <c r="D163" s="357"/>
      <c r="E163" s="357"/>
      <c r="F163" s="357"/>
    </row>
    <row r="164" spans="1:6" s="347" customFormat="1" ht="12" customHeight="1">
      <c r="A164" s="354"/>
      <c r="B164" s="355"/>
      <c r="C164" s="356"/>
      <c r="D164" s="357"/>
      <c r="E164" s="357"/>
      <c r="F164" s="357"/>
    </row>
    <row r="165" spans="1:6" s="347" customFormat="1" ht="12" customHeight="1">
      <c r="A165" s="354"/>
      <c r="B165" s="355"/>
      <c r="C165" s="356"/>
      <c r="D165" s="357"/>
      <c r="E165" s="357"/>
      <c r="F165" s="357"/>
    </row>
    <row r="166" spans="1:6" s="347" customFormat="1" ht="12" customHeight="1">
      <c r="A166" s="354"/>
      <c r="B166" s="355"/>
      <c r="C166" s="356"/>
      <c r="D166" s="357"/>
      <c r="E166" s="357"/>
      <c r="F166" s="357"/>
    </row>
    <row r="167" spans="1:6" s="347" customFormat="1" ht="12" customHeight="1">
      <c r="A167" s="354"/>
      <c r="B167" s="355"/>
      <c r="C167" s="356"/>
      <c r="D167" s="357"/>
      <c r="E167" s="357"/>
      <c r="F167" s="357"/>
    </row>
    <row r="168" spans="1:6" s="347" customFormat="1" ht="12" customHeight="1">
      <c r="A168" s="354"/>
      <c r="B168" s="355"/>
      <c r="C168" s="356"/>
      <c r="D168" s="357"/>
      <c r="E168" s="357"/>
      <c r="F168" s="357"/>
    </row>
    <row r="169" spans="1:6" s="347" customFormat="1" ht="12" customHeight="1">
      <c r="A169" s="354"/>
      <c r="B169" s="355"/>
      <c r="C169" s="356"/>
      <c r="D169" s="357"/>
      <c r="E169" s="357"/>
      <c r="F169" s="357"/>
    </row>
    <row r="170" spans="1:6" s="347" customFormat="1" ht="12" customHeight="1">
      <c r="A170" s="354"/>
      <c r="B170" s="355"/>
      <c r="C170" s="356"/>
      <c r="D170" s="357"/>
      <c r="E170" s="357"/>
      <c r="F170" s="357"/>
    </row>
    <row r="171" spans="1:6" s="347" customFormat="1" ht="12" customHeight="1">
      <c r="A171" s="354"/>
      <c r="B171" s="355"/>
      <c r="C171" s="356"/>
      <c r="D171" s="357"/>
      <c r="E171" s="357"/>
      <c r="F171" s="357"/>
    </row>
    <row r="172" spans="1:6" s="347" customFormat="1" ht="12" customHeight="1">
      <c r="A172" s="354"/>
      <c r="B172" s="355"/>
      <c r="C172" s="356"/>
      <c r="D172" s="357"/>
      <c r="E172" s="357"/>
      <c r="F172" s="357"/>
    </row>
    <row r="173" spans="1:6" s="347" customFormat="1" ht="12" customHeight="1">
      <c r="A173" s="354"/>
      <c r="B173" s="355"/>
      <c r="C173" s="356"/>
      <c r="D173" s="357"/>
      <c r="E173" s="357"/>
      <c r="F173" s="357"/>
    </row>
    <row r="174" spans="1:6" s="347" customFormat="1" ht="12" customHeight="1">
      <c r="A174" s="354"/>
      <c r="B174" s="355"/>
      <c r="C174" s="356"/>
      <c r="D174" s="357"/>
      <c r="E174" s="357"/>
      <c r="F174" s="357"/>
    </row>
    <row r="175" spans="1:6" s="347" customFormat="1" ht="12" customHeight="1">
      <c r="A175" s="354"/>
      <c r="B175" s="355"/>
      <c r="C175" s="356"/>
      <c r="D175" s="357"/>
      <c r="E175" s="357"/>
      <c r="F175" s="357"/>
    </row>
    <row r="176" spans="1:6" s="347" customFormat="1" ht="12" customHeight="1">
      <c r="A176" s="354"/>
      <c r="B176" s="355"/>
      <c r="C176" s="356"/>
      <c r="D176" s="357"/>
      <c r="E176" s="357"/>
      <c r="F176" s="357"/>
    </row>
    <row r="177" spans="1:6" s="347" customFormat="1" ht="12" customHeight="1">
      <c r="A177" s="354"/>
      <c r="B177" s="355"/>
      <c r="C177" s="356"/>
      <c r="D177" s="357"/>
      <c r="E177" s="357"/>
      <c r="F177" s="357"/>
    </row>
    <row r="178" spans="1:6" s="347" customFormat="1" ht="12" customHeight="1">
      <c r="A178" s="354"/>
      <c r="B178" s="355"/>
      <c r="C178" s="356"/>
      <c r="D178" s="357"/>
      <c r="E178" s="357"/>
      <c r="F178" s="357"/>
    </row>
    <row r="179" spans="1:6" s="347" customFormat="1" ht="12" customHeight="1">
      <c r="A179" s="354"/>
      <c r="B179" s="355"/>
      <c r="C179" s="356"/>
      <c r="D179" s="357"/>
      <c r="E179" s="357"/>
      <c r="F179" s="357"/>
    </row>
    <row r="180" spans="1:6" s="347" customFormat="1" ht="12" customHeight="1">
      <c r="A180" s="354"/>
      <c r="B180" s="355"/>
      <c r="C180" s="356"/>
      <c r="D180" s="357"/>
      <c r="E180" s="357"/>
      <c r="F180" s="357"/>
    </row>
    <row r="181" spans="1:6" s="347" customFormat="1" ht="12" customHeight="1">
      <c r="A181" s="354"/>
      <c r="B181" s="355"/>
      <c r="C181" s="356"/>
      <c r="D181" s="357"/>
      <c r="E181" s="357"/>
      <c r="F181" s="357"/>
    </row>
    <row r="182" spans="1:6" s="347" customFormat="1" ht="12" customHeight="1">
      <c r="A182" s="354"/>
      <c r="B182" s="355"/>
      <c r="C182" s="356"/>
      <c r="D182" s="357"/>
      <c r="E182" s="357"/>
      <c r="F182" s="357"/>
    </row>
    <row r="183" spans="1:6" s="347" customFormat="1" ht="12" customHeight="1">
      <c r="A183" s="354"/>
      <c r="B183" s="355"/>
      <c r="C183" s="356"/>
      <c r="D183" s="357"/>
      <c r="E183" s="357"/>
      <c r="F183" s="357"/>
    </row>
    <row r="184" spans="1:6" s="347" customFormat="1" ht="12" customHeight="1">
      <c r="A184" s="354"/>
      <c r="B184" s="355"/>
      <c r="C184" s="356"/>
      <c r="D184" s="357"/>
      <c r="E184" s="357"/>
      <c r="F184" s="357"/>
    </row>
    <row r="185" spans="1:6" s="347" customFormat="1" ht="12" customHeight="1">
      <c r="A185" s="354"/>
      <c r="B185" s="355"/>
      <c r="C185" s="356"/>
      <c r="D185" s="357"/>
      <c r="E185" s="357"/>
      <c r="F185" s="357"/>
    </row>
    <row r="186" spans="1:6" s="347" customFormat="1" ht="12" customHeight="1">
      <c r="A186" s="354"/>
      <c r="B186" s="355"/>
      <c r="C186" s="356"/>
      <c r="D186" s="357"/>
      <c r="E186" s="357"/>
      <c r="F186" s="357"/>
    </row>
    <row r="187" spans="1:6" s="347" customFormat="1" ht="12" customHeight="1">
      <c r="A187" s="354"/>
      <c r="B187" s="355"/>
      <c r="C187" s="356"/>
      <c r="D187" s="357"/>
      <c r="E187" s="357"/>
      <c r="F187" s="357"/>
    </row>
    <row r="188" spans="1:6" s="347" customFormat="1" ht="12" customHeight="1">
      <c r="A188" s="354"/>
      <c r="B188" s="355"/>
      <c r="C188" s="356"/>
      <c r="D188" s="357"/>
      <c r="E188" s="357"/>
      <c r="F188" s="357"/>
    </row>
    <row r="189" spans="1:6" s="347" customFormat="1" ht="12" customHeight="1">
      <c r="A189" s="354"/>
      <c r="B189" s="355"/>
      <c r="C189" s="356"/>
      <c r="D189" s="357"/>
      <c r="E189" s="357"/>
      <c r="F189" s="357"/>
    </row>
    <row r="190" spans="1:6" s="347" customFormat="1" ht="12" customHeight="1">
      <c r="A190" s="354"/>
      <c r="B190" s="355"/>
      <c r="C190" s="356"/>
      <c r="D190" s="357"/>
      <c r="E190" s="357"/>
      <c r="F190" s="357"/>
    </row>
    <row r="191" spans="1:6" s="347" customFormat="1" ht="12" customHeight="1">
      <c r="A191" s="354"/>
      <c r="B191" s="355"/>
      <c r="C191" s="356"/>
      <c r="D191" s="357"/>
      <c r="E191" s="357"/>
      <c r="F191" s="357"/>
    </row>
    <row r="192" spans="1:6" s="347" customFormat="1" ht="12" customHeight="1">
      <c r="A192" s="354"/>
      <c r="B192" s="355"/>
      <c r="C192" s="356"/>
      <c r="D192" s="357"/>
      <c r="E192" s="357"/>
      <c r="F192" s="357"/>
    </row>
    <row r="193" spans="1:6" s="347" customFormat="1" ht="12" customHeight="1">
      <c r="A193" s="354"/>
      <c r="B193" s="355"/>
      <c r="C193" s="356"/>
      <c r="D193" s="357"/>
      <c r="E193" s="357"/>
      <c r="F193" s="357"/>
    </row>
    <row r="194" spans="1:6" s="347" customFormat="1" ht="12" customHeight="1">
      <c r="A194" s="354"/>
      <c r="B194" s="355"/>
      <c r="C194" s="356"/>
      <c r="D194" s="357"/>
      <c r="E194" s="357"/>
      <c r="F194" s="357"/>
    </row>
    <row r="195" spans="1:6" s="347" customFormat="1" ht="12" customHeight="1">
      <c r="A195" s="354"/>
      <c r="B195" s="355"/>
      <c r="C195" s="356"/>
      <c r="D195" s="357"/>
      <c r="E195" s="357"/>
      <c r="F195" s="357"/>
    </row>
    <row r="196" spans="1:6" s="347" customFormat="1" ht="12" customHeight="1">
      <c r="A196" s="354"/>
      <c r="B196" s="355"/>
      <c r="C196" s="356"/>
      <c r="D196" s="357"/>
      <c r="E196" s="357"/>
      <c r="F196" s="357"/>
    </row>
    <row r="197" spans="1:6" s="347" customFormat="1" ht="12" customHeight="1">
      <c r="A197" s="354"/>
      <c r="B197" s="355"/>
      <c r="C197" s="356"/>
      <c r="D197" s="357"/>
      <c r="E197" s="357"/>
      <c r="F197" s="357"/>
    </row>
    <row r="198" spans="1:6" s="347" customFormat="1" ht="12" customHeight="1">
      <c r="A198" s="354"/>
      <c r="B198" s="355"/>
      <c r="C198" s="356"/>
      <c r="D198" s="357"/>
      <c r="E198" s="357"/>
      <c r="F198" s="357"/>
    </row>
    <row r="199" spans="1:6" s="347" customFormat="1" ht="12" customHeight="1">
      <c r="A199" s="354"/>
      <c r="B199" s="355"/>
      <c r="C199" s="356"/>
      <c r="D199" s="357"/>
      <c r="E199" s="357"/>
      <c r="F199" s="357"/>
    </row>
    <row r="200" spans="1:6" s="347" customFormat="1" ht="12" customHeight="1">
      <c r="A200" s="354"/>
      <c r="B200" s="355"/>
      <c r="C200" s="356"/>
      <c r="D200" s="357"/>
      <c r="E200" s="357"/>
      <c r="F200" s="357"/>
    </row>
    <row r="201" spans="1:6" s="347" customFormat="1" ht="12" customHeight="1">
      <c r="A201" s="354"/>
      <c r="B201" s="355"/>
      <c r="C201" s="356"/>
      <c r="D201" s="357"/>
      <c r="E201" s="357"/>
      <c r="F201" s="357"/>
    </row>
    <row r="202" spans="1:6" s="347" customFormat="1" ht="12" customHeight="1">
      <c r="A202" s="354"/>
      <c r="B202" s="355"/>
      <c r="C202" s="356"/>
      <c r="D202" s="357"/>
      <c r="E202" s="357"/>
      <c r="F202" s="357"/>
    </row>
    <row r="203" spans="1:6" s="347" customFormat="1" ht="12" customHeight="1">
      <c r="A203" s="354"/>
      <c r="B203" s="355"/>
      <c r="C203" s="356"/>
      <c r="D203" s="357"/>
      <c r="E203" s="357"/>
      <c r="F203" s="357"/>
    </row>
    <row r="204" spans="1:6" s="347" customFormat="1" ht="12" customHeight="1">
      <c r="A204" s="354"/>
      <c r="B204" s="355"/>
      <c r="C204" s="356"/>
      <c r="D204" s="357"/>
      <c r="E204" s="357"/>
      <c r="F204" s="357"/>
    </row>
    <row r="205" spans="1:6" s="347" customFormat="1" ht="12" customHeight="1">
      <c r="A205" s="354"/>
      <c r="B205" s="355"/>
      <c r="C205" s="356"/>
      <c r="D205" s="357"/>
      <c r="E205" s="357"/>
      <c r="F205" s="357"/>
    </row>
    <row r="206" spans="1:6" s="347" customFormat="1" ht="12" customHeight="1">
      <c r="A206" s="354"/>
      <c r="B206" s="355"/>
      <c r="C206" s="356"/>
      <c r="D206" s="357"/>
      <c r="E206" s="357"/>
      <c r="F206" s="357"/>
    </row>
    <row r="207" spans="1:6" s="347" customFormat="1" ht="12" customHeight="1">
      <c r="A207" s="354"/>
      <c r="B207" s="355"/>
      <c r="C207" s="356"/>
      <c r="D207" s="357"/>
      <c r="E207" s="357"/>
      <c r="F207" s="357"/>
    </row>
    <row r="208" spans="1:6" s="347" customFormat="1" ht="12" customHeight="1">
      <c r="A208" s="354"/>
      <c r="B208" s="355"/>
      <c r="C208" s="356"/>
      <c r="D208" s="357"/>
      <c r="E208" s="357"/>
      <c r="F208" s="357"/>
    </row>
    <row r="209" spans="1:6" s="347" customFormat="1" ht="12" customHeight="1">
      <c r="A209" s="354"/>
      <c r="B209" s="355"/>
      <c r="C209" s="356"/>
      <c r="D209" s="357"/>
      <c r="E209" s="357"/>
      <c r="F209" s="357"/>
    </row>
    <row r="210" spans="1:6" s="347" customFormat="1" ht="12" customHeight="1">
      <c r="A210" s="354"/>
      <c r="B210" s="355"/>
      <c r="C210" s="356"/>
      <c r="D210" s="357"/>
      <c r="E210" s="357"/>
      <c r="F210" s="357"/>
    </row>
    <row r="211" spans="1:6" s="347" customFormat="1" ht="12" customHeight="1">
      <c r="A211" s="354"/>
      <c r="B211" s="355"/>
      <c r="C211" s="356"/>
      <c r="D211" s="357"/>
      <c r="E211" s="357"/>
      <c r="F211" s="357"/>
    </row>
    <row r="212" spans="1:6" s="347" customFormat="1" ht="12" customHeight="1">
      <c r="A212" s="354"/>
      <c r="B212" s="355"/>
      <c r="C212" s="356"/>
      <c r="D212" s="357"/>
      <c r="E212" s="357"/>
      <c r="F212" s="357"/>
    </row>
    <row r="213" spans="1:6" s="347" customFormat="1" ht="12" customHeight="1">
      <c r="A213" s="354"/>
      <c r="B213" s="355"/>
      <c r="C213" s="356"/>
      <c r="D213" s="357"/>
      <c r="E213" s="357"/>
      <c r="F213" s="357"/>
    </row>
    <row r="214" spans="1:6" s="347" customFormat="1" ht="12" customHeight="1">
      <c r="A214" s="354"/>
      <c r="B214" s="355"/>
      <c r="C214" s="356"/>
      <c r="D214" s="357"/>
      <c r="E214" s="357"/>
      <c r="F214" s="357"/>
    </row>
    <row r="215" spans="1:6" s="347" customFormat="1" ht="12" customHeight="1">
      <c r="A215" s="354"/>
      <c r="B215" s="355"/>
      <c r="C215" s="356"/>
      <c r="D215" s="357"/>
      <c r="E215" s="357"/>
      <c r="F215" s="357"/>
    </row>
    <row r="216" spans="1:6" s="347" customFormat="1" ht="12" customHeight="1">
      <c r="A216" s="354"/>
      <c r="B216" s="355"/>
      <c r="C216" s="356"/>
      <c r="D216" s="357"/>
      <c r="E216" s="357"/>
      <c r="F216" s="357"/>
    </row>
    <row r="217" spans="1:6" ht="12" customHeight="1">
      <c r="A217" s="354"/>
      <c r="B217" s="355"/>
      <c r="C217" s="356"/>
      <c r="D217" s="357"/>
      <c r="E217" s="357"/>
      <c r="F217" s="357"/>
    </row>
    <row r="218" spans="1:6" ht="12" customHeight="1">
      <c r="A218" s="354"/>
      <c r="B218" s="355"/>
      <c r="C218" s="356"/>
      <c r="D218" s="357"/>
      <c r="E218" s="357"/>
      <c r="F218" s="357"/>
    </row>
    <row r="219" spans="1:6" ht="12" customHeight="1">
      <c r="A219" s="354"/>
      <c r="B219" s="355"/>
      <c r="C219" s="356"/>
      <c r="D219" s="357"/>
      <c r="E219" s="357"/>
      <c r="F219" s="357"/>
    </row>
    <row r="220" spans="1:6" ht="12" customHeight="1">
      <c r="A220" s="354"/>
      <c r="B220" s="355"/>
      <c r="C220" s="356"/>
      <c r="D220" s="357"/>
      <c r="E220" s="357"/>
      <c r="F220" s="357"/>
    </row>
    <row r="221" spans="1:6" ht="12" customHeight="1">
      <c r="A221" s="354"/>
      <c r="B221" s="355"/>
      <c r="C221" s="356"/>
      <c r="D221" s="357"/>
      <c r="E221" s="357"/>
      <c r="F221" s="357"/>
    </row>
  </sheetData>
  <sheetProtection password="DDBE" sheet="1" objects="1" scenarios="1"/>
  <mergeCells count="1">
    <mergeCell ref="E127:F127"/>
  </mergeCells>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99"/>
  <sheetViews>
    <sheetView showGridLines="0" view="pageBreakPreview" zoomScaleNormal="100" zoomScaleSheetLayoutView="100" workbookViewId="0">
      <pane ySplit="4" topLeftCell="A5" activePane="bottomLeft" state="frozen"/>
      <selection activeCell="H21" sqref="H21"/>
      <selection pane="bottomLeft" activeCell="D38" sqref="D38"/>
    </sheetView>
  </sheetViews>
  <sheetFormatPr defaultColWidth="10.5" defaultRowHeight="12" customHeight="1"/>
  <cols>
    <col min="1" max="1" width="6.5" style="164" customWidth="1"/>
    <col min="2" max="2" width="75.83203125" style="163" customWidth="1"/>
    <col min="3" max="3" width="10.83203125" style="162" customWidth="1"/>
    <col min="4" max="4" width="11.33203125" style="161" customWidth="1"/>
    <col min="5" max="5" width="14" style="161" customWidth="1"/>
    <col min="6" max="6" width="19.33203125" style="161" customWidth="1"/>
    <col min="7" max="7" width="10.5" style="160"/>
    <col min="8" max="9" width="13.33203125" style="160" bestFit="1" customWidth="1"/>
    <col min="10" max="16384" width="10.5" style="160"/>
  </cols>
  <sheetData>
    <row r="1" spans="1:6" s="238" customFormat="1" ht="12.75" customHeight="1">
      <c r="A1" s="244"/>
      <c r="B1" s="243" t="str">
        <f>Rekapitulácia!B19</f>
        <v>PS 38 Interné komunikácie</v>
      </c>
      <c r="C1" s="242"/>
      <c r="D1" s="241"/>
      <c r="E1" s="240"/>
      <c r="F1" s="239"/>
    </row>
    <row r="2" spans="1:6" s="234" customFormat="1" ht="30" customHeight="1">
      <c r="A2" s="237" t="s">
        <v>17</v>
      </c>
      <c r="B2" s="237" t="s">
        <v>18</v>
      </c>
      <c r="C2" s="236" t="s">
        <v>83</v>
      </c>
      <c r="D2" s="236" t="s">
        <v>19</v>
      </c>
      <c r="E2" s="235" t="s">
        <v>82</v>
      </c>
      <c r="F2" s="235" t="s">
        <v>81</v>
      </c>
    </row>
    <row r="3" spans="1:6" s="227" customFormat="1" ht="12.75" customHeight="1">
      <c r="A3" s="233"/>
      <c r="B3" s="232" t="str">
        <f>B1</f>
        <v>PS 38 Interné komunikácie</v>
      </c>
      <c r="C3" s="231"/>
      <c r="D3" s="230"/>
      <c r="E3" s="229"/>
      <c r="F3" s="228"/>
    </row>
    <row r="4" spans="1:6" ht="3" customHeight="1">
      <c r="A4" s="199"/>
      <c r="B4" s="196"/>
      <c r="C4" s="198"/>
      <c r="D4" s="197"/>
      <c r="E4" s="196"/>
      <c r="F4" s="196"/>
    </row>
    <row r="5" spans="1:6" s="220" customFormat="1" ht="14.25" customHeight="1">
      <c r="A5" s="224"/>
      <c r="B5" s="223"/>
      <c r="C5" s="222"/>
      <c r="D5" s="221"/>
      <c r="E5" s="221"/>
      <c r="F5" s="221"/>
    </row>
    <row r="6" spans="1:6" s="169" customFormat="1" ht="12" customHeight="1">
      <c r="A6" s="168"/>
      <c r="B6" s="167"/>
      <c r="C6" s="166"/>
      <c r="D6" s="165"/>
      <c r="E6" s="165"/>
      <c r="F6" s="165"/>
    </row>
    <row r="7" spans="1:6" s="169" customFormat="1" ht="12" customHeight="1">
      <c r="A7" s="168"/>
      <c r="B7" s="167"/>
      <c r="C7" s="166"/>
      <c r="D7" s="165"/>
      <c r="E7" s="165"/>
      <c r="F7" s="165"/>
    </row>
    <row r="8" spans="1:6" s="169" customFormat="1" ht="12" customHeight="1">
      <c r="A8" s="168"/>
      <c r="B8" s="167"/>
      <c r="C8" s="166"/>
      <c r="D8" s="165"/>
      <c r="E8" s="165"/>
      <c r="F8" s="165"/>
    </row>
    <row r="9" spans="1:6" s="169" customFormat="1" ht="12" customHeight="1">
      <c r="A9" s="168"/>
      <c r="B9" s="167"/>
      <c r="C9" s="166"/>
      <c r="D9" s="165"/>
      <c r="E9" s="165"/>
      <c r="F9" s="165"/>
    </row>
    <row r="10" spans="1:6" s="169" customFormat="1" ht="12" customHeight="1">
      <c r="A10" s="168"/>
      <c r="B10" s="167"/>
      <c r="C10" s="166"/>
      <c r="D10" s="165"/>
      <c r="E10" s="165"/>
      <c r="F10" s="165"/>
    </row>
    <row r="11" spans="1:6" s="169" customFormat="1" ht="12" customHeight="1">
      <c r="A11" s="168"/>
      <c r="B11" s="167"/>
      <c r="C11" s="166"/>
      <c r="D11" s="165"/>
      <c r="E11" s="165"/>
      <c r="F11" s="165"/>
    </row>
    <row r="12" spans="1:6" s="169" customFormat="1" ht="12" customHeight="1">
      <c r="A12" s="168"/>
      <c r="B12" s="167"/>
      <c r="C12" s="166"/>
      <c r="D12" s="165"/>
      <c r="E12" s="165"/>
      <c r="F12" s="165"/>
    </row>
    <row r="13" spans="1:6" s="169" customFormat="1" ht="12" customHeight="1">
      <c r="A13" s="168"/>
      <c r="B13" s="167"/>
      <c r="C13" s="166"/>
      <c r="D13" s="165"/>
      <c r="E13" s="165"/>
      <c r="F13" s="165"/>
    </row>
    <row r="14" spans="1:6" s="169" customFormat="1" ht="12" customHeight="1">
      <c r="A14" s="168"/>
      <c r="B14" s="167"/>
      <c r="C14" s="166"/>
      <c r="D14" s="165"/>
      <c r="E14" s="165"/>
      <c r="F14" s="165"/>
    </row>
    <row r="15" spans="1:6" s="169" customFormat="1" ht="12" customHeight="1">
      <c r="A15" s="168"/>
      <c r="B15" s="167"/>
      <c r="C15" s="166"/>
      <c r="D15" s="165"/>
      <c r="E15" s="165"/>
      <c r="F15" s="165"/>
    </row>
    <row r="16" spans="1:6" s="169" customFormat="1" ht="12" customHeight="1">
      <c r="A16" s="168"/>
      <c r="B16" s="167"/>
      <c r="C16" s="166"/>
      <c r="D16" s="165"/>
      <c r="E16" s="165"/>
      <c r="F16" s="165"/>
    </row>
    <row r="17" spans="1:6" s="169" customFormat="1" ht="12" customHeight="1">
      <c r="A17" s="168"/>
      <c r="B17" s="167"/>
      <c r="C17" s="166"/>
      <c r="D17" s="165"/>
      <c r="E17" s="165"/>
      <c r="F17" s="165"/>
    </row>
    <row r="18" spans="1:6" s="169" customFormat="1" ht="12" customHeight="1">
      <c r="A18" s="168"/>
      <c r="B18" s="167"/>
      <c r="C18" s="166"/>
      <c r="D18" s="165"/>
      <c r="E18" s="165"/>
      <c r="F18" s="165"/>
    </row>
    <row r="19" spans="1:6" s="169" customFormat="1" ht="12" customHeight="1">
      <c r="A19" s="168"/>
      <c r="B19" s="167"/>
      <c r="C19" s="166"/>
      <c r="D19" s="165"/>
      <c r="E19" s="165"/>
      <c r="F19" s="165"/>
    </row>
    <row r="20" spans="1:6" s="169" customFormat="1" ht="12" customHeight="1">
      <c r="A20" s="168"/>
      <c r="B20" s="167"/>
      <c r="C20" s="166"/>
      <c r="D20" s="165"/>
      <c r="E20" s="165"/>
      <c r="F20" s="165"/>
    </row>
    <row r="21" spans="1:6" s="169" customFormat="1" ht="12" customHeight="1">
      <c r="A21" s="168"/>
      <c r="B21" s="167"/>
      <c r="C21" s="166"/>
      <c r="D21" s="165"/>
      <c r="E21" s="165"/>
      <c r="F21" s="165"/>
    </row>
    <row r="22" spans="1:6" s="169" customFormat="1" ht="12" customHeight="1">
      <c r="A22" s="168"/>
      <c r="B22" s="167"/>
      <c r="C22" s="166"/>
      <c r="D22" s="165"/>
      <c r="E22" s="165"/>
      <c r="F22" s="165"/>
    </row>
    <row r="23" spans="1:6" s="169" customFormat="1" ht="12" customHeight="1">
      <c r="A23" s="168"/>
      <c r="B23" s="167"/>
      <c r="C23" s="166"/>
      <c r="D23" s="165"/>
      <c r="E23" s="165"/>
      <c r="F23" s="165"/>
    </row>
    <row r="24" spans="1:6" s="169" customFormat="1" ht="12" customHeight="1">
      <c r="A24" s="168"/>
      <c r="B24" s="167"/>
      <c r="C24" s="166"/>
      <c r="D24" s="165"/>
      <c r="E24" s="165"/>
      <c r="F24" s="165"/>
    </row>
    <row r="25" spans="1:6" s="169" customFormat="1" ht="12" customHeight="1">
      <c r="A25" s="168"/>
      <c r="B25" s="167"/>
      <c r="C25" s="166"/>
      <c r="D25" s="165"/>
      <c r="E25" s="165"/>
      <c r="F25" s="165"/>
    </row>
    <row r="26" spans="1:6" s="169" customFormat="1" ht="12" customHeight="1">
      <c r="A26" s="168"/>
      <c r="B26" s="167"/>
      <c r="C26" s="166"/>
      <c r="D26" s="165"/>
      <c r="E26" s="165"/>
      <c r="F26" s="165"/>
    </row>
    <row r="27" spans="1:6" s="169" customFormat="1" ht="12" customHeight="1">
      <c r="A27" s="168"/>
      <c r="B27" s="167"/>
      <c r="C27" s="166"/>
      <c r="D27" s="165"/>
      <c r="E27" s="165"/>
      <c r="F27" s="165"/>
    </row>
    <row r="28" spans="1:6" s="169" customFormat="1" ht="12" customHeight="1">
      <c r="A28" s="168"/>
      <c r="B28" s="167"/>
      <c r="C28" s="166"/>
      <c r="D28" s="165"/>
      <c r="E28" s="165"/>
      <c r="F28" s="165"/>
    </row>
    <row r="29" spans="1:6" s="169" customFormat="1" ht="12" customHeight="1">
      <c r="A29" s="168"/>
      <c r="B29" s="167"/>
      <c r="C29" s="166"/>
      <c r="D29" s="165"/>
      <c r="E29" s="165"/>
      <c r="F29" s="165"/>
    </row>
    <row r="30" spans="1:6" s="169" customFormat="1" ht="12" customHeight="1">
      <c r="A30" s="168"/>
      <c r="B30" s="167"/>
      <c r="C30" s="166"/>
      <c r="D30" s="165"/>
      <c r="E30" s="165"/>
      <c r="F30" s="165"/>
    </row>
    <row r="31" spans="1:6" s="169" customFormat="1" ht="12" customHeight="1">
      <c r="A31" s="168"/>
      <c r="B31" s="167"/>
      <c r="C31" s="166"/>
      <c r="D31" s="165"/>
      <c r="E31" s="165"/>
      <c r="F31" s="165"/>
    </row>
    <row r="32" spans="1:6" s="169" customFormat="1" ht="12" customHeight="1">
      <c r="A32" s="168"/>
      <c r="B32" s="167"/>
      <c r="C32" s="166"/>
      <c r="D32" s="165"/>
      <c r="E32" s="165"/>
      <c r="F32" s="165"/>
    </row>
    <row r="33" spans="1:6" s="169" customFormat="1" ht="12" customHeight="1">
      <c r="A33" s="168"/>
      <c r="B33" s="167"/>
      <c r="C33" s="166"/>
      <c r="D33" s="165"/>
      <c r="E33" s="165"/>
      <c r="F33" s="165"/>
    </row>
    <row r="34" spans="1:6" s="169" customFormat="1" ht="12" customHeight="1">
      <c r="A34" s="168"/>
      <c r="B34" s="167"/>
      <c r="C34" s="166"/>
      <c r="D34" s="165"/>
      <c r="E34" s="165"/>
      <c r="F34" s="165"/>
    </row>
    <row r="35" spans="1:6" s="169" customFormat="1" ht="12" customHeight="1">
      <c r="A35" s="168"/>
      <c r="B35" s="167"/>
      <c r="C35" s="166"/>
      <c r="D35" s="165"/>
      <c r="E35" s="165"/>
      <c r="F35" s="165"/>
    </row>
    <row r="36" spans="1:6" s="169" customFormat="1" ht="12" customHeight="1">
      <c r="A36" s="168"/>
      <c r="B36" s="167"/>
      <c r="C36" s="166"/>
      <c r="D36" s="165"/>
      <c r="E36" s="165"/>
      <c r="F36" s="165"/>
    </row>
    <row r="37" spans="1:6" s="169" customFormat="1" ht="12" customHeight="1">
      <c r="A37" s="168"/>
      <c r="B37" s="167"/>
      <c r="C37" s="166"/>
      <c r="D37" s="165"/>
      <c r="E37" s="165"/>
      <c r="F37" s="165"/>
    </row>
    <row r="38" spans="1:6" s="169" customFormat="1" ht="12" customHeight="1">
      <c r="A38" s="168"/>
      <c r="B38" s="167"/>
      <c r="C38" s="166"/>
      <c r="D38" s="165"/>
      <c r="E38" s="165"/>
      <c r="F38" s="165"/>
    </row>
    <row r="39" spans="1:6" s="169" customFormat="1" ht="12" customHeight="1">
      <c r="A39" s="168"/>
      <c r="B39" s="167"/>
      <c r="C39" s="166"/>
      <c r="D39" s="165"/>
      <c r="E39" s="165"/>
      <c r="F39" s="165"/>
    </row>
    <row r="40" spans="1:6" s="169" customFormat="1" ht="12" customHeight="1">
      <c r="A40" s="168"/>
      <c r="B40" s="167"/>
      <c r="C40" s="166"/>
      <c r="D40" s="165"/>
      <c r="E40" s="165"/>
      <c r="F40" s="165"/>
    </row>
    <row r="41" spans="1:6" s="169" customFormat="1" ht="12" customHeight="1">
      <c r="A41" s="168"/>
      <c r="B41" s="167"/>
      <c r="C41" s="166"/>
      <c r="D41" s="165"/>
      <c r="E41" s="165"/>
      <c r="F41" s="165"/>
    </row>
    <row r="42" spans="1:6" s="169" customFormat="1" ht="12" customHeight="1">
      <c r="A42" s="168"/>
      <c r="B42" s="167"/>
      <c r="C42" s="166"/>
      <c r="D42" s="165"/>
      <c r="E42" s="165"/>
      <c r="F42" s="165"/>
    </row>
    <row r="43" spans="1:6" s="169" customFormat="1" ht="12" customHeight="1">
      <c r="A43" s="168"/>
      <c r="B43" s="167"/>
      <c r="C43" s="166"/>
      <c r="D43" s="165"/>
      <c r="E43" s="165"/>
      <c r="F43" s="165"/>
    </row>
    <row r="44" spans="1:6" s="169" customFormat="1" ht="12" customHeight="1">
      <c r="A44" s="168"/>
      <c r="B44" s="167"/>
      <c r="C44" s="166"/>
      <c r="D44" s="165"/>
      <c r="E44" s="165"/>
      <c r="F44" s="165"/>
    </row>
    <row r="45" spans="1:6" s="169" customFormat="1" ht="12" customHeight="1">
      <c r="A45" s="168"/>
      <c r="B45" s="167"/>
      <c r="C45" s="166"/>
      <c r="D45" s="165"/>
      <c r="E45" s="165"/>
      <c r="F45" s="165"/>
    </row>
    <row r="46" spans="1:6" s="169" customFormat="1" ht="12" customHeight="1">
      <c r="A46" s="168"/>
      <c r="B46" s="167"/>
      <c r="C46" s="166"/>
      <c r="D46" s="165"/>
      <c r="E46" s="165"/>
      <c r="F46" s="165"/>
    </row>
    <row r="47" spans="1:6" s="169" customFormat="1" ht="12" customHeight="1">
      <c r="A47" s="168"/>
      <c r="B47" s="167"/>
      <c r="C47" s="166"/>
      <c r="D47" s="165"/>
      <c r="E47" s="165"/>
      <c r="F47" s="165"/>
    </row>
    <row r="48" spans="1:6" s="169" customFormat="1" ht="12" customHeight="1">
      <c r="A48" s="168"/>
      <c r="B48" s="167"/>
      <c r="C48" s="166"/>
      <c r="D48" s="165"/>
      <c r="E48" s="165"/>
      <c r="F48" s="165"/>
    </row>
    <row r="49" spans="1:6" s="169" customFormat="1" ht="12" customHeight="1">
      <c r="A49" s="168"/>
      <c r="B49" s="167"/>
      <c r="C49" s="166"/>
      <c r="D49" s="165"/>
      <c r="E49" s="165"/>
      <c r="F49" s="165"/>
    </row>
    <row r="50" spans="1:6" s="169" customFormat="1" ht="12" customHeight="1">
      <c r="A50" s="168"/>
      <c r="B50" s="167"/>
      <c r="C50" s="166"/>
      <c r="D50" s="165"/>
      <c r="E50" s="165"/>
      <c r="F50" s="165"/>
    </row>
    <row r="51" spans="1:6" s="169" customFormat="1" ht="12" customHeight="1">
      <c r="A51" s="168"/>
      <c r="B51" s="167"/>
      <c r="C51" s="166"/>
      <c r="D51" s="165"/>
      <c r="E51" s="165"/>
      <c r="F51" s="165"/>
    </row>
    <row r="52" spans="1:6" s="169" customFormat="1" ht="12" customHeight="1">
      <c r="A52" s="168"/>
      <c r="B52" s="167"/>
      <c r="C52" s="166"/>
      <c r="D52" s="165"/>
      <c r="E52" s="165"/>
      <c r="F52" s="165"/>
    </row>
    <row r="53" spans="1:6" s="169" customFormat="1" ht="12" customHeight="1">
      <c r="A53" s="168"/>
      <c r="B53" s="167"/>
      <c r="C53" s="166"/>
      <c r="D53" s="165"/>
      <c r="E53" s="165"/>
      <c r="F53" s="165"/>
    </row>
    <row r="54" spans="1:6" s="169" customFormat="1" ht="12" customHeight="1">
      <c r="A54" s="168"/>
      <c r="B54" s="167"/>
      <c r="C54" s="166"/>
      <c r="D54" s="165"/>
      <c r="E54" s="165"/>
      <c r="F54" s="165"/>
    </row>
    <row r="55" spans="1:6" s="169" customFormat="1" ht="12" customHeight="1">
      <c r="A55" s="168"/>
      <c r="B55" s="167"/>
      <c r="C55" s="166"/>
      <c r="D55" s="165"/>
      <c r="E55" s="165"/>
      <c r="F55" s="165"/>
    </row>
    <row r="56" spans="1:6" s="169" customFormat="1" ht="12" customHeight="1">
      <c r="A56" s="168"/>
      <c r="B56" s="167"/>
      <c r="C56" s="166"/>
      <c r="D56" s="165"/>
      <c r="E56" s="165"/>
      <c r="F56" s="165"/>
    </row>
    <row r="57" spans="1:6" s="169" customFormat="1" ht="12" customHeight="1">
      <c r="A57" s="168"/>
      <c r="B57" s="167"/>
      <c r="C57" s="166"/>
      <c r="D57" s="165"/>
      <c r="E57" s="165"/>
      <c r="F57" s="165"/>
    </row>
    <row r="58" spans="1:6" s="169" customFormat="1" ht="12" customHeight="1">
      <c r="A58" s="168"/>
      <c r="B58" s="167"/>
      <c r="C58" s="166"/>
      <c r="D58" s="165"/>
      <c r="E58" s="165"/>
      <c r="F58" s="165"/>
    </row>
    <row r="59" spans="1:6" s="169" customFormat="1" ht="12" customHeight="1">
      <c r="A59" s="168"/>
      <c r="B59" s="167"/>
      <c r="C59" s="166"/>
      <c r="D59" s="165"/>
      <c r="E59" s="165"/>
      <c r="F59" s="165"/>
    </row>
    <row r="60" spans="1:6" s="169" customFormat="1" ht="12" customHeight="1">
      <c r="A60" s="168"/>
      <c r="B60" s="167"/>
      <c r="C60" s="166"/>
      <c r="D60" s="165"/>
      <c r="E60" s="165"/>
      <c r="F60" s="165"/>
    </row>
    <row r="61" spans="1:6" s="169" customFormat="1" ht="12" customHeight="1">
      <c r="A61" s="168"/>
      <c r="B61" s="167"/>
      <c r="C61" s="166"/>
      <c r="D61" s="165"/>
      <c r="E61" s="165"/>
      <c r="F61" s="165"/>
    </row>
    <row r="62" spans="1:6" s="169" customFormat="1" ht="12" customHeight="1">
      <c r="A62" s="168"/>
      <c r="B62" s="167"/>
      <c r="C62" s="166"/>
      <c r="D62" s="165"/>
      <c r="E62" s="165"/>
      <c r="F62" s="165"/>
    </row>
    <row r="63" spans="1:6" s="169" customFormat="1" ht="12" customHeight="1">
      <c r="A63" s="168"/>
      <c r="B63" s="167"/>
      <c r="C63" s="166"/>
      <c r="D63" s="165"/>
      <c r="E63" s="165"/>
      <c r="F63" s="165"/>
    </row>
    <row r="64" spans="1:6" s="169" customFormat="1" ht="12" customHeight="1">
      <c r="A64" s="168"/>
      <c r="B64" s="167"/>
      <c r="C64" s="166"/>
      <c r="D64" s="165"/>
      <c r="E64" s="165"/>
      <c r="F64" s="165"/>
    </row>
    <row r="65" spans="1:6" s="169" customFormat="1" ht="12" customHeight="1">
      <c r="A65" s="168"/>
      <c r="B65" s="167"/>
      <c r="C65" s="166"/>
      <c r="D65" s="165"/>
      <c r="E65" s="165"/>
      <c r="F65" s="165"/>
    </row>
    <row r="66" spans="1:6" s="169" customFormat="1" ht="12" customHeight="1">
      <c r="A66" s="168"/>
      <c r="B66" s="167"/>
      <c r="C66" s="166"/>
      <c r="D66" s="165"/>
      <c r="E66" s="165"/>
      <c r="F66" s="165"/>
    </row>
    <row r="67" spans="1:6" s="169" customFormat="1" ht="12" customHeight="1">
      <c r="A67" s="168"/>
      <c r="B67" s="167"/>
      <c r="C67" s="166"/>
      <c r="D67" s="165"/>
      <c r="E67" s="165"/>
      <c r="F67" s="165"/>
    </row>
    <row r="68" spans="1:6" s="169" customFormat="1" ht="12" customHeight="1">
      <c r="A68" s="168"/>
      <c r="B68" s="167"/>
      <c r="C68" s="166"/>
      <c r="D68" s="165"/>
      <c r="E68" s="165"/>
      <c r="F68" s="165"/>
    </row>
    <row r="69" spans="1:6" s="169" customFormat="1" ht="12" customHeight="1">
      <c r="A69" s="168"/>
      <c r="B69" s="167"/>
      <c r="C69" s="166"/>
      <c r="D69" s="165"/>
      <c r="E69" s="165"/>
      <c r="F69" s="165"/>
    </row>
    <row r="70" spans="1:6" s="169" customFormat="1" ht="12" customHeight="1">
      <c r="A70" s="168"/>
      <c r="B70" s="167"/>
      <c r="C70" s="166"/>
      <c r="D70" s="165"/>
      <c r="E70" s="165"/>
      <c r="F70" s="165"/>
    </row>
    <row r="71" spans="1:6" s="169" customFormat="1" ht="12" customHeight="1">
      <c r="A71" s="168"/>
      <c r="B71" s="167"/>
      <c r="C71" s="166"/>
      <c r="D71" s="165"/>
      <c r="E71" s="165"/>
      <c r="F71" s="165"/>
    </row>
    <row r="72" spans="1:6" s="169" customFormat="1" ht="12" customHeight="1">
      <c r="A72" s="168"/>
      <c r="B72" s="167"/>
      <c r="C72" s="166"/>
      <c r="D72" s="165"/>
      <c r="E72" s="165"/>
      <c r="F72" s="165"/>
    </row>
    <row r="73" spans="1:6" s="169" customFormat="1" ht="12" customHeight="1">
      <c r="A73" s="168"/>
      <c r="B73" s="167"/>
      <c r="C73" s="166"/>
      <c r="D73" s="165"/>
      <c r="E73" s="165"/>
      <c r="F73" s="165"/>
    </row>
    <row r="74" spans="1:6" s="169" customFormat="1" ht="12" customHeight="1">
      <c r="A74" s="168"/>
      <c r="B74" s="167"/>
      <c r="C74" s="166"/>
      <c r="D74" s="165"/>
      <c r="E74" s="165"/>
      <c r="F74" s="165"/>
    </row>
    <row r="75" spans="1:6" s="169" customFormat="1" ht="12" customHeight="1">
      <c r="A75" s="168"/>
      <c r="B75" s="167"/>
      <c r="C75" s="166"/>
      <c r="D75" s="165"/>
      <c r="E75" s="165"/>
      <c r="F75" s="165"/>
    </row>
    <row r="76" spans="1:6" s="169" customFormat="1" ht="12" customHeight="1">
      <c r="A76" s="168"/>
      <c r="B76" s="167"/>
      <c r="C76" s="166"/>
      <c r="D76" s="165"/>
      <c r="E76" s="165"/>
      <c r="F76" s="165"/>
    </row>
    <row r="77" spans="1:6" s="169" customFormat="1" ht="12" customHeight="1">
      <c r="A77" s="168"/>
      <c r="B77" s="167"/>
      <c r="C77" s="166"/>
      <c r="D77" s="165"/>
      <c r="E77" s="165"/>
      <c r="F77" s="165"/>
    </row>
    <row r="78" spans="1:6" s="169" customFormat="1" ht="12" customHeight="1">
      <c r="A78" s="168"/>
      <c r="B78" s="167"/>
      <c r="C78" s="166"/>
      <c r="D78" s="165"/>
      <c r="E78" s="165"/>
      <c r="F78" s="165"/>
    </row>
    <row r="79" spans="1:6" s="169" customFormat="1" ht="12" customHeight="1">
      <c r="A79" s="168"/>
      <c r="B79" s="167"/>
      <c r="C79" s="166"/>
      <c r="D79" s="165"/>
      <c r="E79" s="165"/>
      <c r="F79" s="165"/>
    </row>
    <row r="80" spans="1:6" s="169" customFormat="1" ht="12" customHeight="1">
      <c r="A80" s="168"/>
      <c r="B80" s="167"/>
      <c r="C80" s="166"/>
      <c r="D80" s="165"/>
      <c r="E80" s="165"/>
      <c r="F80" s="165"/>
    </row>
    <row r="81" spans="1:6" s="169" customFormat="1" ht="12" customHeight="1">
      <c r="A81" s="168"/>
      <c r="B81" s="167"/>
      <c r="C81" s="166"/>
      <c r="D81" s="165"/>
      <c r="E81" s="165"/>
      <c r="F81" s="165"/>
    </row>
    <row r="82" spans="1:6" s="169" customFormat="1" ht="12" customHeight="1">
      <c r="A82" s="168"/>
      <c r="B82" s="167"/>
      <c r="C82" s="166"/>
      <c r="D82" s="165"/>
      <c r="E82" s="165"/>
      <c r="F82" s="165"/>
    </row>
    <row r="83" spans="1:6" s="169" customFormat="1" ht="12" customHeight="1">
      <c r="A83" s="168"/>
      <c r="B83" s="167"/>
      <c r="C83" s="166"/>
      <c r="D83" s="165"/>
      <c r="E83" s="165"/>
      <c r="F83" s="165"/>
    </row>
    <row r="84" spans="1:6" s="169" customFormat="1" ht="12" customHeight="1">
      <c r="A84" s="168"/>
      <c r="B84" s="167"/>
      <c r="C84" s="166"/>
      <c r="D84" s="165"/>
      <c r="E84" s="165"/>
      <c r="F84" s="165"/>
    </row>
    <row r="85" spans="1:6" s="169" customFormat="1" ht="12" customHeight="1">
      <c r="A85" s="168"/>
      <c r="B85" s="167"/>
      <c r="C85" s="166"/>
      <c r="D85" s="165"/>
      <c r="E85" s="165"/>
      <c r="F85" s="165"/>
    </row>
    <row r="86" spans="1:6" s="169" customFormat="1" ht="12" customHeight="1">
      <c r="A86" s="168"/>
      <c r="B86" s="167"/>
      <c r="C86" s="166"/>
      <c r="D86" s="165"/>
      <c r="E86" s="165"/>
      <c r="F86" s="165"/>
    </row>
    <row r="87" spans="1:6" s="169" customFormat="1" ht="12" customHeight="1">
      <c r="A87" s="168"/>
      <c r="B87" s="167"/>
      <c r="C87" s="166"/>
      <c r="D87" s="165"/>
      <c r="E87" s="165"/>
      <c r="F87" s="165"/>
    </row>
    <row r="88" spans="1:6" s="169" customFormat="1" ht="12" customHeight="1">
      <c r="A88" s="168"/>
      <c r="B88" s="167"/>
      <c r="C88" s="166"/>
      <c r="D88" s="165"/>
      <c r="E88" s="165"/>
      <c r="F88" s="165"/>
    </row>
    <row r="89" spans="1:6" s="169" customFormat="1" ht="12" customHeight="1">
      <c r="A89" s="168"/>
      <c r="B89" s="167"/>
      <c r="C89" s="166"/>
      <c r="D89" s="165"/>
      <c r="E89" s="165"/>
      <c r="F89" s="165"/>
    </row>
    <row r="90" spans="1:6" s="169" customFormat="1" ht="12" customHeight="1">
      <c r="A90" s="168"/>
      <c r="B90" s="167"/>
      <c r="C90" s="166"/>
      <c r="D90" s="165"/>
      <c r="E90" s="165"/>
      <c r="F90" s="165"/>
    </row>
    <row r="91" spans="1:6" s="169" customFormat="1" ht="12" customHeight="1">
      <c r="A91" s="168"/>
      <c r="B91" s="167"/>
      <c r="C91" s="166"/>
      <c r="D91" s="165"/>
      <c r="E91" s="165"/>
      <c r="F91" s="165"/>
    </row>
    <row r="92" spans="1:6" s="169" customFormat="1" ht="12" customHeight="1">
      <c r="A92" s="168"/>
      <c r="B92" s="167"/>
      <c r="C92" s="166"/>
      <c r="D92" s="165"/>
      <c r="E92" s="165"/>
      <c r="F92" s="165"/>
    </row>
    <row r="93" spans="1:6" s="169" customFormat="1" ht="12" customHeight="1">
      <c r="A93" s="168"/>
      <c r="B93" s="167"/>
      <c r="C93" s="166"/>
      <c r="D93" s="165"/>
      <c r="E93" s="165"/>
      <c r="F93" s="165"/>
    </row>
    <row r="94" spans="1:6" s="169" customFormat="1" ht="12" customHeight="1">
      <c r="A94" s="168"/>
      <c r="B94" s="167"/>
      <c r="C94" s="166"/>
      <c r="D94" s="165"/>
      <c r="E94" s="165"/>
      <c r="F94" s="165"/>
    </row>
    <row r="95" spans="1:6" ht="12" customHeight="1">
      <c r="A95" s="168"/>
      <c r="B95" s="167"/>
      <c r="C95" s="166"/>
      <c r="D95" s="165"/>
      <c r="E95" s="165"/>
      <c r="F95" s="165"/>
    </row>
    <row r="96" spans="1:6" ht="12" customHeight="1">
      <c r="A96" s="168"/>
      <c r="B96" s="167"/>
      <c r="C96" s="166"/>
      <c r="D96" s="165"/>
      <c r="E96" s="165"/>
      <c r="F96" s="165"/>
    </row>
    <row r="97" spans="1:6" ht="12" customHeight="1">
      <c r="A97" s="168"/>
      <c r="B97" s="167"/>
      <c r="C97" s="166"/>
      <c r="D97" s="165"/>
      <c r="E97" s="165"/>
      <c r="F97" s="165"/>
    </row>
    <row r="98" spans="1:6" ht="12" customHeight="1">
      <c r="A98" s="168"/>
      <c r="B98" s="167"/>
      <c r="C98" s="166"/>
      <c r="D98" s="165"/>
      <c r="E98" s="165"/>
      <c r="F98" s="165"/>
    </row>
    <row r="99" spans="1:6" ht="12" customHeight="1">
      <c r="A99" s="168"/>
      <c r="B99" s="167"/>
      <c r="C99" s="166"/>
      <c r="D99" s="165"/>
      <c r="E99" s="165"/>
      <c r="F99" s="165"/>
    </row>
  </sheetData>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81"/>
  <sheetViews>
    <sheetView showGridLines="0" view="pageBreakPreview" zoomScaleNormal="100" zoomScaleSheetLayoutView="100" workbookViewId="0">
      <pane ySplit="4" topLeftCell="A28" activePane="bottomLeft" state="frozen"/>
      <selection activeCell="H21" sqref="H21"/>
      <selection pane="bottomLeft" activeCell="D54" sqref="D54"/>
    </sheetView>
  </sheetViews>
  <sheetFormatPr defaultColWidth="10.5" defaultRowHeight="12" customHeight="1"/>
  <cols>
    <col min="1" max="1" width="6.5" style="358" customWidth="1"/>
    <col min="2" max="2" width="75.83203125" style="359" customWidth="1"/>
    <col min="3" max="3" width="10.83203125" style="360" customWidth="1"/>
    <col min="4" max="4" width="11.33203125" style="361" customWidth="1"/>
    <col min="5" max="5" width="14" style="361" customWidth="1"/>
    <col min="6" max="6" width="19.33203125" style="361" customWidth="1"/>
    <col min="7" max="7" width="10.5" style="326"/>
    <col min="8" max="8" width="12.83203125" style="326" customWidth="1"/>
    <col min="9" max="16384" width="10.5" style="326"/>
  </cols>
  <sheetData>
    <row r="1" spans="1:6" s="322" customFormat="1" ht="12.75" customHeight="1">
      <c r="A1" s="136"/>
      <c r="B1" s="289" t="str">
        <f>Rekapitulácia!B20</f>
        <v>PS 50 Vlastná spotreba ESt</v>
      </c>
      <c r="C1" s="135"/>
      <c r="D1" s="134"/>
      <c r="E1" s="133"/>
      <c r="F1" s="132"/>
    </row>
    <row r="2" spans="1:6" s="322" customFormat="1" ht="25.5">
      <c r="A2" s="320" t="s">
        <v>17</v>
      </c>
      <c r="B2" s="319" t="s">
        <v>18</v>
      </c>
      <c r="C2" s="131" t="s">
        <v>83</v>
      </c>
      <c r="D2" s="131" t="s">
        <v>19</v>
      </c>
      <c r="E2" s="130" t="s">
        <v>82</v>
      </c>
      <c r="F2" s="320" t="s">
        <v>81</v>
      </c>
    </row>
    <row r="3" spans="1:6" s="324" customFormat="1" ht="12.75" customHeight="1">
      <c r="A3" s="129"/>
      <c r="B3" s="288" t="str">
        <f>B1</f>
        <v>PS 50 Vlastná spotreba ESt</v>
      </c>
      <c r="C3" s="127"/>
      <c r="D3" s="126"/>
      <c r="E3" s="125"/>
      <c r="F3" s="124"/>
    </row>
    <row r="4" spans="1:6" ht="3" customHeight="1">
      <c r="A4" s="199"/>
      <c r="B4" s="287"/>
      <c r="C4" s="198"/>
      <c r="D4" s="197"/>
      <c r="E4" s="196"/>
      <c r="F4" s="196"/>
    </row>
    <row r="5" spans="1:6" ht="12" customHeight="1">
      <c r="A5" s="461"/>
      <c r="B5" s="462" t="s">
        <v>22</v>
      </c>
      <c r="C5" s="463"/>
      <c r="D5" s="464"/>
      <c r="E5" s="445"/>
      <c r="F5" s="464">
        <f>F52</f>
        <v>0</v>
      </c>
    </row>
    <row r="6" spans="1:6" ht="12" customHeight="1">
      <c r="A6" s="465"/>
      <c r="B6" s="462" t="s">
        <v>0</v>
      </c>
      <c r="C6" s="463"/>
      <c r="D6" s="464"/>
      <c r="E6" s="445"/>
      <c r="F6" s="464">
        <f>SUM(F7:F22)</f>
        <v>0</v>
      </c>
    </row>
    <row r="7" spans="1:6" ht="12" customHeight="1">
      <c r="A7" s="466" t="s">
        <v>23</v>
      </c>
      <c r="B7" s="467" t="s">
        <v>1020</v>
      </c>
      <c r="C7" s="468" t="s">
        <v>921</v>
      </c>
      <c r="D7" s="469">
        <v>1</v>
      </c>
      <c r="E7" s="446">
        <f>SUM(F8:F15)</f>
        <v>0</v>
      </c>
      <c r="F7" s="447">
        <f>E7*D7</f>
        <v>0</v>
      </c>
    </row>
    <row r="8" spans="1:6" ht="11.25">
      <c r="A8" s="285" t="s">
        <v>354</v>
      </c>
      <c r="B8" s="286" t="s">
        <v>1019</v>
      </c>
      <c r="C8" s="283" t="s">
        <v>78</v>
      </c>
      <c r="D8" s="282">
        <v>2</v>
      </c>
      <c r="E8" s="448"/>
      <c r="F8" s="448">
        <f>D8*E8</f>
        <v>0</v>
      </c>
    </row>
    <row r="9" spans="1:6" ht="11.25">
      <c r="A9" s="285" t="s">
        <v>352</v>
      </c>
      <c r="B9" s="286" t="s">
        <v>1018</v>
      </c>
      <c r="C9" s="283" t="s">
        <v>78</v>
      </c>
      <c r="D9" s="282">
        <v>2</v>
      </c>
      <c r="E9" s="448"/>
      <c r="F9" s="448">
        <f t="shared" ref="F9:F15" si="0">D9*E9</f>
        <v>0</v>
      </c>
    </row>
    <row r="10" spans="1:6" ht="11.25">
      <c r="A10" s="285" t="s">
        <v>350</v>
      </c>
      <c r="B10" s="286" t="s">
        <v>1017</v>
      </c>
      <c r="C10" s="283" t="s">
        <v>78</v>
      </c>
      <c r="D10" s="282">
        <v>6</v>
      </c>
      <c r="E10" s="448"/>
      <c r="F10" s="448">
        <f t="shared" si="0"/>
        <v>0</v>
      </c>
    </row>
    <row r="11" spans="1:6" ht="11.25">
      <c r="A11" s="285" t="s">
        <v>348</v>
      </c>
      <c r="B11" s="286" t="s">
        <v>1016</v>
      </c>
      <c r="C11" s="283" t="s">
        <v>78</v>
      </c>
      <c r="D11" s="282">
        <v>10</v>
      </c>
      <c r="E11" s="448"/>
      <c r="F11" s="448">
        <f t="shared" si="0"/>
        <v>0</v>
      </c>
    </row>
    <row r="12" spans="1:6" ht="11.25">
      <c r="A12" s="285" t="s">
        <v>636</v>
      </c>
      <c r="B12" s="286" t="s">
        <v>1015</v>
      </c>
      <c r="C12" s="283" t="s">
        <v>78</v>
      </c>
      <c r="D12" s="282">
        <v>6</v>
      </c>
      <c r="E12" s="448"/>
      <c r="F12" s="448">
        <f t="shared" si="0"/>
        <v>0</v>
      </c>
    </row>
    <row r="13" spans="1:6" ht="11.25">
      <c r="A13" s="285" t="s">
        <v>634</v>
      </c>
      <c r="B13" s="286" t="s">
        <v>1014</v>
      </c>
      <c r="C13" s="283" t="s">
        <v>75</v>
      </c>
      <c r="D13" s="282">
        <v>20</v>
      </c>
      <c r="E13" s="448"/>
      <c r="F13" s="448">
        <f t="shared" si="0"/>
        <v>0</v>
      </c>
    </row>
    <row r="14" spans="1:6" ht="11.25">
      <c r="A14" s="285" t="s">
        <v>633</v>
      </c>
      <c r="B14" s="286" t="s">
        <v>1013</v>
      </c>
      <c r="C14" s="283" t="s">
        <v>78</v>
      </c>
      <c r="D14" s="282">
        <v>1</v>
      </c>
      <c r="E14" s="448"/>
      <c r="F14" s="448">
        <f t="shared" si="0"/>
        <v>0</v>
      </c>
    </row>
    <row r="15" spans="1:6" ht="11.25">
      <c r="A15" s="285" t="s">
        <v>632</v>
      </c>
      <c r="B15" s="286" t="s">
        <v>1012</v>
      </c>
      <c r="C15" s="283" t="s">
        <v>78</v>
      </c>
      <c r="D15" s="282">
        <v>4</v>
      </c>
      <c r="E15" s="448"/>
      <c r="F15" s="448">
        <f t="shared" si="0"/>
        <v>0</v>
      </c>
    </row>
    <row r="16" spans="1:6" ht="11.25">
      <c r="A16" s="466" t="s">
        <v>25</v>
      </c>
      <c r="B16" s="467" t="s">
        <v>1011</v>
      </c>
      <c r="C16" s="468" t="s">
        <v>921</v>
      </c>
      <c r="D16" s="469">
        <v>1</v>
      </c>
      <c r="E16" s="446">
        <f>SUM(F17)</f>
        <v>0</v>
      </c>
      <c r="F16" s="447">
        <f>E16*D16</f>
        <v>0</v>
      </c>
    </row>
    <row r="17" spans="1:6" ht="11.25">
      <c r="A17" s="285" t="s">
        <v>292</v>
      </c>
      <c r="B17" s="286" t="s">
        <v>1010</v>
      </c>
      <c r="C17" s="283" t="s">
        <v>78</v>
      </c>
      <c r="D17" s="282">
        <v>2</v>
      </c>
      <c r="E17" s="448"/>
      <c r="F17" s="448">
        <f>D17*E17</f>
        <v>0</v>
      </c>
    </row>
    <row r="18" spans="1:6" ht="11.25">
      <c r="A18" s="285" t="s">
        <v>26</v>
      </c>
      <c r="B18" s="467" t="s">
        <v>1009</v>
      </c>
      <c r="C18" s="468" t="s">
        <v>921</v>
      </c>
      <c r="D18" s="469">
        <v>1</v>
      </c>
      <c r="E18" s="446">
        <f>SUM(F19:F20)</f>
        <v>0</v>
      </c>
      <c r="F18" s="447">
        <f>E18*D18</f>
        <v>0</v>
      </c>
    </row>
    <row r="19" spans="1:6" ht="11.25">
      <c r="A19" s="285" t="s">
        <v>101</v>
      </c>
      <c r="B19" s="286" t="s">
        <v>1008</v>
      </c>
      <c r="C19" s="283" t="s">
        <v>78</v>
      </c>
      <c r="D19" s="282">
        <v>2</v>
      </c>
      <c r="E19" s="446"/>
      <c r="F19" s="447">
        <f>D19*E19</f>
        <v>0</v>
      </c>
    </row>
    <row r="20" spans="1:6" ht="11.25">
      <c r="A20" s="285" t="s">
        <v>100</v>
      </c>
      <c r="B20" s="286" t="s">
        <v>1007</v>
      </c>
      <c r="C20" s="283" t="s">
        <v>78</v>
      </c>
      <c r="D20" s="282">
        <v>2</v>
      </c>
      <c r="E20" s="446"/>
      <c r="F20" s="447">
        <f>D20*E20</f>
        <v>0</v>
      </c>
    </row>
    <row r="21" spans="1:6" ht="11.25">
      <c r="A21" s="466" t="s">
        <v>27</v>
      </c>
      <c r="B21" s="467" t="s">
        <v>1006</v>
      </c>
      <c r="C21" s="468" t="s">
        <v>78</v>
      </c>
      <c r="D21" s="469">
        <v>1</v>
      </c>
      <c r="E21" s="446">
        <f>SUM(F22)</f>
        <v>0</v>
      </c>
      <c r="F21" s="447">
        <f>E21*D21</f>
        <v>0</v>
      </c>
    </row>
    <row r="22" spans="1:6" ht="11.25">
      <c r="A22" s="285" t="s">
        <v>98</v>
      </c>
      <c r="B22" s="284" t="s">
        <v>1005</v>
      </c>
      <c r="C22" s="283" t="s">
        <v>78</v>
      </c>
      <c r="D22" s="282">
        <v>1</v>
      </c>
      <c r="E22" s="448"/>
      <c r="F22" s="448">
        <f>D22*E22</f>
        <v>0</v>
      </c>
    </row>
    <row r="23" spans="1:6" ht="11.25">
      <c r="A23" s="466" t="s">
        <v>28</v>
      </c>
      <c r="B23" s="467" t="s">
        <v>1004</v>
      </c>
      <c r="C23" s="468" t="s">
        <v>143</v>
      </c>
      <c r="D23" s="469">
        <v>1</v>
      </c>
      <c r="E23" s="446"/>
      <c r="F23" s="447">
        <f>E23*D23/100</f>
        <v>0</v>
      </c>
    </row>
    <row r="24" spans="1:6" ht="11.25">
      <c r="A24" s="470"/>
      <c r="B24" s="471"/>
      <c r="C24" s="472"/>
      <c r="D24" s="473"/>
      <c r="E24" s="449"/>
      <c r="F24" s="450"/>
    </row>
    <row r="25" spans="1:6" ht="11.25">
      <c r="A25" s="474"/>
      <c r="B25" s="462" t="s">
        <v>1</v>
      </c>
      <c r="C25" s="463"/>
      <c r="D25" s="464"/>
      <c r="E25" s="451"/>
      <c r="F25" s="485">
        <f>SUM(F26:F34)</f>
        <v>0</v>
      </c>
    </row>
    <row r="26" spans="1:6" ht="11.25">
      <c r="A26" s="475" t="s">
        <v>29</v>
      </c>
      <c r="B26" s="476" t="s">
        <v>1003</v>
      </c>
      <c r="C26" s="477" t="s">
        <v>78</v>
      </c>
      <c r="D26" s="478">
        <v>2</v>
      </c>
      <c r="E26" s="452"/>
      <c r="F26" s="452">
        <f t="shared" ref="F26:F31" si="1">E26*D26</f>
        <v>0</v>
      </c>
    </row>
    <row r="27" spans="1:6" ht="11.25">
      <c r="A27" s="475" t="s">
        <v>30</v>
      </c>
      <c r="B27" s="476" t="s">
        <v>1312</v>
      </c>
      <c r="C27" s="477" t="s">
        <v>75</v>
      </c>
      <c r="D27" s="478">
        <v>220</v>
      </c>
      <c r="E27" s="452"/>
      <c r="F27" s="452">
        <f t="shared" si="1"/>
        <v>0</v>
      </c>
    </row>
    <row r="28" spans="1:6" ht="11.25">
      <c r="A28" s="475" t="s">
        <v>31</v>
      </c>
      <c r="B28" s="476" t="s">
        <v>1002</v>
      </c>
      <c r="C28" s="477" t="s">
        <v>78</v>
      </c>
      <c r="D28" s="478">
        <v>2</v>
      </c>
      <c r="E28" s="452"/>
      <c r="F28" s="452">
        <f t="shared" si="1"/>
        <v>0</v>
      </c>
    </row>
    <row r="29" spans="1:6" ht="11.25">
      <c r="A29" s="475" t="s">
        <v>32</v>
      </c>
      <c r="B29" s="476" t="s">
        <v>103</v>
      </c>
      <c r="C29" s="477" t="s">
        <v>78</v>
      </c>
      <c r="D29" s="478">
        <v>2</v>
      </c>
      <c r="E29" s="452"/>
      <c r="F29" s="452">
        <f t="shared" si="1"/>
        <v>0</v>
      </c>
    </row>
    <row r="30" spans="1:6" ht="11.25">
      <c r="A30" s="475" t="s">
        <v>33</v>
      </c>
      <c r="B30" s="476" t="s">
        <v>1001</v>
      </c>
      <c r="C30" s="477" t="s">
        <v>85</v>
      </c>
      <c r="D30" s="478">
        <v>5</v>
      </c>
      <c r="E30" s="452"/>
      <c r="F30" s="452">
        <f t="shared" si="1"/>
        <v>0</v>
      </c>
    </row>
    <row r="31" spans="1:6" ht="11.25">
      <c r="A31" s="475" t="s">
        <v>34</v>
      </c>
      <c r="B31" s="476" t="s">
        <v>102</v>
      </c>
      <c r="C31" s="477" t="s">
        <v>78</v>
      </c>
      <c r="D31" s="478">
        <v>10</v>
      </c>
      <c r="E31" s="452"/>
      <c r="F31" s="452">
        <f t="shared" si="1"/>
        <v>0</v>
      </c>
    </row>
    <row r="32" spans="1:6" ht="11.25">
      <c r="A32" s="475" t="s">
        <v>35</v>
      </c>
      <c r="B32" s="476" t="s">
        <v>88</v>
      </c>
      <c r="C32" s="477" t="s">
        <v>143</v>
      </c>
      <c r="D32" s="478">
        <v>1</v>
      </c>
      <c r="E32" s="452"/>
      <c r="F32" s="452">
        <f>E32*D32/100</f>
        <v>0</v>
      </c>
    </row>
    <row r="33" spans="1:6" ht="11.25">
      <c r="A33" s="475" t="s">
        <v>36</v>
      </c>
      <c r="B33" s="476" t="s">
        <v>2</v>
      </c>
      <c r="C33" s="477" t="s">
        <v>143</v>
      </c>
      <c r="D33" s="478">
        <v>1</v>
      </c>
      <c r="E33" s="452"/>
      <c r="F33" s="452">
        <f>E33*D33/100</f>
        <v>0</v>
      </c>
    </row>
    <row r="34" spans="1:6" ht="11.25">
      <c r="A34" s="475" t="s">
        <v>37</v>
      </c>
      <c r="B34" s="476" t="s">
        <v>3</v>
      </c>
      <c r="C34" s="477" t="s">
        <v>143</v>
      </c>
      <c r="D34" s="478">
        <v>1</v>
      </c>
      <c r="E34" s="452"/>
      <c r="F34" s="452">
        <f>E34*D34/100</f>
        <v>0</v>
      </c>
    </row>
    <row r="35" spans="1:6" ht="11.25">
      <c r="A35" s="475"/>
      <c r="B35" s="462" t="s">
        <v>4</v>
      </c>
      <c r="C35" s="463"/>
      <c r="D35" s="464"/>
      <c r="E35" s="451"/>
      <c r="F35" s="485">
        <f>SUM(F36:F40)</f>
        <v>0</v>
      </c>
    </row>
    <row r="36" spans="1:6" ht="11.25">
      <c r="A36" s="479" t="s">
        <v>38</v>
      </c>
      <c r="B36" s="476" t="s">
        <v>1000</v>
      </c>
      <c r="C36" s="480" t="s">
        <v>75</v>
      </c>
      <c r="D36" s="481">
        <v>220</v>
      </c>
      <c r="E36" s="452"/>
      <c r="F36" s="453">
        <f>E36*D36</f>
        <v>0</v>
      </c>
    </row>
    <row r="37" spans="1:6" ht="11.25">
      <c r="A37" s="479" t="s">
        <v>39</v>
      </c>
      <c r="B37" s="476" t="s">
        <v>999</v>
      </c>
      <c r="C37" s="480" t="s">
        <v>85</v>
      </c>
      <c r="D37" s="481">
        <v>5</v>
      </c>
      <c r="E37" s="453"/>
      <c r="F37" s="453">
        <f>E37*D37</f>
        <v>0</v>
      </c>
    </row>
    <row r="38" spans="1:6" ht="11.25">
      <c r="A38" s="479" t="s">
        <v>40</v>
      </c>
      <c r="B38" s="476" t="s">
        <v>102</v>
      </c>
      <c r="C38" s="480" t="s">
        <v>78</v>
      </c>
      <c r="D38" s="481">
        <v>10</v>
      </c>
      <c r="E38" s="453"/>
      <c r="F38" s="453">
        <f>E38*D38</f>
        <v>0</v>
      </c>
    </row>
    <row r="39" spans="1:6" ht="11.25">
      <c r="A39" s="479" t="s">
        <v>41</v>
      </c>
      <c r="B39" s="476" t="s">
        <v>5</v>
      </c>
      <c r="C39" s="477" t="s">
        <v>143</v>
      </c>
      <c r="D39" s="478">
        <v>1</v>
      </c>
      <c r="E39" s="453"/>
      <c r="F39" s="453">
        <f>E39*D39/100</f>
        <v>0</v>
      </c>
    </row>
    <row r="40" spans="1:6" ht="11.25">
      <c r="A40" s="479" t="s">
        <v>42</v>
      </c>
      <c r="B40" s="476" t="s">
        <v>6</v>
      </c>
      <c r="C40" s="477" t="s">
        <v>143</v>
      </c>
      <c r="D40" s="478">
        <v>1</v>
      </c>
      <c r="E40" s="453"/>
      <c r="F40" s="453">
        <f>E40*D40/100</f>
        <v>0</v>
      </c>
    </row>
    <row r="41" spans="1:6" ht="11.25">
      <c r="A41" s="160"/>
      <c r="B41" s="462" t="s">
        <v>998</v>
      </c>
      <c r="C41" s="463"/>
      <c r="D41" s="464"/>
      <c r="E41" s="451"/>
      <c r="F41" s="485">
        <f>SUM(F42:F44)</f>
        <v>0</v>
      </c>
    </row>
    <row r="42" spans="1:6" ht="11.25">
      <c r="A42" s="479" t="s">
        <v>43</v>
      </c>
      <c r="B42" s="476" t="s">
        <v>997</v>
      </c>
      <c r="C42" s="477" t="s">
        <v>996</v>
      </c>
      <c r="D42" s="478">
        <v>2</v>
      </c>
      <c r="E42" s="281"/>
      <c r="F42" s="453">
        <f>E42*D42</f>
        <v>0</v>
      </c>
    </row>
    <row r="43" spans="1:6" ht="12" customHeight="1">
      <c r="A43" s="479" t="s">
        <v>44</v>
      </c>
      <c r="B43" s="476" t="s">
        <v>995</v>
      </c>
      <c r="C43" s="477" t="s">
        <v>912</v>
      </c>
      <c r="D43" s="478">
        <v>1</v>
      </c>
      <c r="E43" s="281"/>
      <c r="F43" s="453">
        <f>E43*D43</f>
        <v>0</v>
      </c>
    </row>
    <row r="44" spans="1:6" ht="12" customHeight="1">
      <c r="A44" s="475" t="s">
        <v>45</v>
      </c>
      <c r="B44" s="482" t="s">
        <v>994</v>
      </c>
      <c r="C44" s="477" t="s">
        <v>833</v>
      </c>
      <c r="D44" s="478">
        <v>10</v>
      </c>
      <c r="E44" s="281"/>
      <c r="F44" s="453">
        <f>E44*D44</f>
        <v>0</v>
      </c>
    </row>
    <row r="45" spans="1:6" ht="12" customHeight="1">
      <c r="A45" s="160"/>
      <c r="B45" s="462" t="s">
        <v>993</v>
      </c>
      <c r="C45" s="463"/>
      <c r="D45" s="464"/>
      <c r="E45" s="280"/>
      <c r="F45" s="485">
        <f>SUM(F46:F51)</f>
        <v>0</v>
      </c>
    </row>
    <row r="46" spans="1:6" ht="12" customHeight="1">
      <c r="A46" s="475" t="s">
        <v>46</v>
      </c>
      <c r="B46" s="482" t="s">
        <v>992</v>
      </c>
      <c r="C46" s="483" t="s">
        <v>833</v>
      </c>
      <c r="D46" s="484">
        <v>8</v>
      </c>
      <c r="E46" s="275"/>
      <c r="F46" s="453">
        <f t="shared" ref="F46:F51" si="2">E46*D46</f>
        <v>0</v>
      </c>
    </row>
    <row r="47" spans="1:6" ht="12" customHeight="1">
      <c r="A47" s="475" t="s">
        <v>324</v>
      </c>
      <c r="B47" s="482" t="s">
        <v>991</v>
      </c>
      <c r="C47" s="483" t="s">
        <v>833</v>
      </c>
      <c r="D47" s="484">
        <v>8</v>
      </c>
      <c r="E47" s="275"/>
      <c r="F47" s="453">
        <f t="shared" si="2"/>
        <v>0</v>
      </c>
    </row>
    <row r="48" spans="1:6" ht="12" customHeight="1">
      <c r="A48" s="475" t="s">
        <v>322</v>
      </c>
      <c r="B48" s="482" t="s">
        <v>990</v>
      </c>
      <c r="C48" s="483" t="s">
        <v>833</v>
      </c>
      <c r="D48" s="484">
        <v>8</v>
      </c>
      <c r="E48" s="275"/>
      <c r="F48" s="453">
        <f t="shared" si="2"/>
        <v>0</v>
      </c>
    </row>
    <row r="49" spans="1:6" ht="12" customHeight="1">
      <c r="A49" s="475" t="s">
        <v>320</v>
      </c>
      <c r="B49" s="482" t="s">
        <v>989</v>
      </c>
      <c r="C49" s="483" t="s">
        <v>833</v>
      </c>
      <c r="D49" s="484">
        <v>8</v>
      </c>
      <c r="E49" s="275"/>
      <c r="F49" s="453">
        <f t="shared" si="2"/>
        <v>0</v>
      </c>
    </row>
    <row r="50" spans="1:6" ht="12" customHeight="1">
      <c r="A50" s="475" t="s">
        <v>318</v>
      </c>
      <c r="B50" s="482" t="s">
        <v>988</v>
      </c>
      <c r="C50" s="483" t="s">
        <v>833</v>
      </c>
      <c r="D50" s="484">
        <v>2</v>
      </c>
      <c r="E50" s="275"/>
      <c r="F50" s="453">
        <f t="shared" si="2"/>
        <v>0</v>
      </c>
    </row>
    <row r="51" spans="1:6" ht="12" customHeight="1">
      <c r="A51" s="475" t="s">
        <v>316</v>
      </c>
      <c r="B51" s="482" t="s">
        <v>987</v>
      </c>
      <c r="C51" s="483" t="s">
        <v>833</v>
      </c>
      <c r="D51" s="484">
        <v>5</v>
      </c>
      <c r="E51" s="275"/>
      <c r="F51" s="453">
        <f t="shared" si="2"/>
        <v>0</v>
      </c>
    </row>
    <row r="52" spans="1:6" ht="12" customHeight="1">
      <c r="A52" s="160"/>
      <c r="B52" s="279" t="s">
        <v>20</v>
      </c>
      <c r="C52" s="269"/>
      <c r="D52" s="269"/>
      <c r="E52" s="454"/>
      <c r="F52" s="277">
        <f>F41+F35+F25+F6</f>
        <v>0</v>
      </c>
    </row>
    <row r="53" spans="1:6" ht="20.25" customHeight="1">
      <c r="A53" s="164"/>
      <c r="B53" s="210" t="s">
        <v>931</v>
      </c>
      <c r="C53" s="211"/>
      <c r="D53" s="210"/>
      <c r="E53" s="337"/>
      <c r="F53" s="194">
        <f>SUM(F54)</f>
        <v>0</v>
      </c>
    </row>
    <row r="54" spans="1:6" ht="12" customHeight="1">
      <c r="A54" s="247" t="s">
        <v>314</v>
      </c>
      <c r="B54" s="246" t="s">
        <v>931</v>
      </c>
      <c r="C54" s="190" t="s">
        <v>942</v>
      </c>
      <c r="D54" s="184">
        <v>1</v>
      </c>
      <c r="E54" s="334"/>
      <c r="F54" s="334">
        <f>E54*D54</f>
        <v>0</v>
      </c>
    </row>
    <row r="55" spans="1:6" ht="12" customHeight="1">
      <c r="A55" s="207"/>
      <c r="B55" s="248"/>
      <c r="C55" s="206"/>
      <c r="D55" s="204"/>
      <c r="E55" s="337"/>
      <c r="F55" s="337"/>
    </row>
    <row r="56" spans="1:6" ht="12" customHeight="1">
      <c r="A56" s="274"/>
      <c r="B56" s="273" t="s">
        <v>20</v>
      </c>
      <c r="C56" s="272"/>
      <c r="D56" s="272"/>
      <c r="E56" s="456"/>
      <c r="F56" s="271">
        <f>F52+F53</f>
        <v>0</v>
      </c>
    </row>
    <row r="57" spans="1:6" ht="12" customHeight="1">
      <c r="A57" s="276"/>
      <c r="B57" s="268"/>
      <c r="C57" s="276"/>
      <c r="D57" s="276"/>
      <c r="E57" s="457"/>
      <c r="F57" s="457"/>
    </row>
    <row r="58" spans="1:6" ht="12" customHeight="1">
      <c r="A58" s="269" t="s">
        <v>986</v>
      </c>
      <c r="B58" s="268"/>
      <c r="C58" s="276"/>
      <c r="D58" s="276"/>
      <c r="E58" s="457"/>
      <c r="F58" s="458"/>
    </row>
    <row r="59" spans="1:6" ht="12" customHeight="1">
      <c r="A59" s="475" t="s">
        <v>312</v>
      </c>
      <c r="B59" s="482" t="s">
        <v>907</v>
      </c>
      <c r="C59" s="483" t="s">
        <v>143</v>
      </c>
      <c r="D59" s="484">
        <v>1</v>
      </c>
      <c r="E59" s="275"/>
      <c r="F59" s="453">
        <f>E59*D59</f>
        <v>0</v>
      </c>
    </row>
    <row r="60" spans="1:6" ht="12" customHeight="1">
      <c r="A60" s="475" t="s">
        <v>310</v>
      </c>
      <c r="B60" s="482" t="s">
        <v>985</v>
      </c>
      <c r="C60" s="483" t="s">
        <v>143</v>
      </c>
      <c r="D60" s="484">
        <v>1</v>
      </c>
      <c r="E60" s="275"/>
      <c r="F60" s="453">
        <f>E60*D60</f>
        <v>0</v>
      </c>
    </row>
    <row r="61" spans="1:6" ht="12" customHeight="1">
      <c r="A61" s="274"/>
      <c r="B61" s="273" t="s">
        <v>984</v>
      </c>
      <c r="C61" s="272"/>
      <c r="D61" s="272"/>
      <c r="E61" s="456"/>
      <c r="F61" s="271">
        <f>SUM(F59:F60)</f>
        <v>0</v>
      </c>
    </row>
    <row r="62" spans="1:6" ht="12" customHeight="1">
      <c r="A62" s="269"/>
      <c r="B62" s="268"/>
      <c r="C62" s="269"/>
      <c r="D62" s="278"/>
      <c r="E62" s="455"/>
      <c r="F62" s="455"/>
    </row>
    <row r="63" spans="1:6" ht="12" customHeight="1">
      <c r="A63" s="269" t="s">
        <v>21</v>
      </c>
      <c r="B63" s="268"/>
      <c r="C63" s="276"/>
      <c r="D63" s="266"/>
      <c r="E63" s="457"/>
      <c r="F63" s="458"/>
    </row>
    <row r="64" spans="1:6" ht="12" customHeight="1">
      <c r="A64" s="475" t="s">
        <v>308</v>
      </c>
      <c r="B64" s="482" t="s">
        <v>47</v>
      </c>
      <c r="C64" s="483" t="s">
        <v>143</v>
      </c>
      <c r="D64" s="484">
        <v>1</v>
      </c>
      <c r="E64" s="275"/>
      <c r="F64" s="453">
        <f>E64*D64</f>
        <v>0</v>
      </c>
    </row>
    <row r="65" spans="1:6" ht="12" customHeight="1">
      <c r="A65" s="274"/>
      <c r="B65" s="273" t="s">
        <v>983</v>
      </c>
      <c r="C65" s="272"/>
      <c r="D65" s="272"/>
      <c r="E65" s="456"/>
      <c r="F65" s="271">
        <f>SUM(F64)</f>
        <v>0</v>
      </c>
    </row>
    <row r="66" spans="1:6" ht="20.25" customHeight="1">
      <c r="A66" s="164"/>
      <c r="B66" s="270" t="s">
        <v>51</v>
      </c>
      <c r="C66" s="211"/>
      <c r="D66" s="210"/>
      <c r="E66" s="337"/>
      <c r="F66" s="194">
        <v>0</v>
      </c>
    </row>
    <row r="67" spans="1:6" ht="12" customHeight="1">
      <c r="A67" s="475" t="s">
        <v>307</v>
      </c>
      <c r="B67" s="482" t="s">
        <v>127</v>
      </c>
      <c r="C67" s="483" t="s">
        <v>143</v>
      </c>
      <c r="D67" s="484">
        <v>1</v>
      </c>
      <c r="E67" s="275"/>
      <c r="F67" s="453">
        <f t="shared" ref="F67:F76" si="3">E67*D67</f>
        <v>0</v>
      </c>
    </row>
    <row r="68" spans="1:6" ht="12" customHeight="1">
      <c r="A68" s="475" t="s">
        <v>306</v>
      </c>
      <c r="B68" s="482" t="s">
        <v>126</v>
      </c>
      <c r="C68" s="483" t="s">
        <v>143</v>
      </c>
      <c r="D68" s="484">
        <v>1</v>
      </c>
      <c r="E68" s="275"/>
      <c r="F68" s="453">
        <f t="shared" si="3"/>
        <v>0</v>
      </c>
    </row>
    <row r="69" spans="1:6" ht="12" customHeight="1">
      <c r="A69" s="475" t="s">
        <v>305</v>
      </c>
      <c r="B69" s="482" t="s">
        <v>125</v>
      </c>
      <c r="C69" s="483" t="s">
        <v>143</v>
      </c>
      <c r="D69" s="484">
        <v>1</v>
      </c>
      <c r="E69" s="275"/>
      <c r="F69" s="453">
        <f t="shared" si="3"/>
        <v>0</v>
      </c>
    </row>
    <row r="70" spans="1:6" ht="12" customHeight="1">
      <c r="A70" s="475" t="s">
        <v>304</v>
      </c>
      <c r="B70" s="482" t="s">
        <v>302</v>
      </c>
      <c r="C70" s="483" t="s">
        <v>143</v>
      </c>
      <c r="D70" s="484">
        <v>1</v>
      </c>
      <c r="E70" s="275"/>
      <c r="F70" s="453">
        <f t="shared" si="3"/>
        <v>0</v>
      </c>
    </row>
    <row r="71" spans="1:6" ht="12" customHeight="1">
      <c r="A71" s="475" t="s">
        <v>303</v>
      </c>
      <c r="B71" s="482" t="s">
        <v>124</v>
      </c>
      <c r="C71" s="483" t="s">
        <v>143</v>
      </c>
      <c r="D71" s="484">
        <v>1</v>
      </c>
      <c r="E71" s="275"/>
      <c r="F71" s="453">
        <f t="shared" si="3"/>
        <v>0</v>
      </c>
    </row>
    <row r="72" spans="1:6" ht="12" customHeight="1">
      <c r="A72" s="475" t="s">
        <v>359</v>
      </c>
      <c r="B72" s="482" t="s">
        <v>123</v>
      </c>
      <c r="C72" s="483" t="s">
        <v>143</v>
      </c>
      <c r="D72" s="484">
        <v>1</v>
      </c>
      <c r="E72" s="275"/>
      <c r="F72" s="453">
        <f t="shared" si="3"/>
        <v>0</v>
      </c>
    </row>
    <row r="73" spans="1:6" ht="12" customHeight="1">
      <c r="A73" s="475" t="s">
        <v>358</v>
      </c>
      <c r="B73" s="482" t="s">
        <v>121</v>
      </c>
      <c r="C73" s="483" t="s">
        <v>143</v>
      </c>
      <c r="D73" s="484">
        <v>1</v>
      </c>
      <c r="E73" s="275"/>
      <c r="F73" s="453">
        <f t="shared" si="3"/>
        <v>0</v>
      </c>
    </row>
    <row r="74" spans="1:6" ht="12" customHeight="1">
      <c r="A74" s="475" t="s">
        <v>357</v>
      </c>
      <c r="B74" s="482" t="s">
        <v>301</v>
      </c>
      <c r="C74" s="483" t="s">
        <v>143</v>
      </c>
      <c r="D74" s="484">
        <v>1</v>
      </c>
      <c r="E74" s="275"/>
      <c r="F74" s="453">
        <f t="shared" si="3"/>
        <v>0</v>
      </c>
    </row>
    <row r="75" spans="1:6" ht="12" customHeight="1">
      <c r="A75" s="475" t="s">
        <v>356</v>
      </c>
      <c r="B75" s="482" t="s">
        <v>300</v>
      </c>
      <c r="C75" s="483" t="s">
        <v>143</v>
      </c>
      <c r="D75" s="484">
        <v>1</v>
      </c>
      <c r="E75" s="275"/>
      <c r="F75" s="453">
        <f t="shared" si="3"/>
        <v>0</v>
      </c>
    </row>
    <row r="76" spans="1:6" ht="12" customHeight="1">
      <c r="A76" s="475" t="s">
        <v>865</v>
      </c>
      <c r="B76" s="482" t="s">
        <v>299</v>
      </c>
      <c r="C76" s="483" t="s">
        <v>143</v>
      </c>
      <c r="D76" s="484">
        <v>1</v>
      </c>
      <c r="E76" s="275"/>
      <c r="F76" s="453">
        <f t="shared" si="3"/>
        <v>0</v>
      </c>
    </row>
    <row r="77" spans="1:6" ht="20.25" customHeight="1">
      <c r="A77" s="164"/>
      <c r="B77" s="270" t="s">
        <v>55</v>
      </c>
      <c r="C77" s="211"/>
      <c r="D77" s="210"/>
      <c r="E77" s="337"/>
      <c r="F77" s="194">
        <v>0</v>
      </c>
    </row>
    <row r="78" spans="1:6" ht="12" customHeight="1">
      <c r="A78" s="247" t="s">
        <v>863</v>
      </c>
      <c r="B78" s="246"/>
      <c r="C78" s="190"/>
      <c r="D78" s="184"/>
      <c r="E78" s="334"/>
      <c r="F78" s="334"/>
    </row>
    <row r="79" spans="1:6" ht="12" customHeight="1">
      <c r="A79" s="247" t="s">
        <v>861</v>
      </c>
      <c r="B79" s="246"/>
      <c r="C79" s="190"/>
      <c r="D79" s="184"/>
      <c r="E79" s="334"/>
      <c r="F79" s="334"/>
    </row>
    <row r="80" spans="1:6" ht="12" customHeight="1">
      <c r="A80" s="269"/>
      <c r="B80" s="268"/>
      <c r="C80" s="267"/>
      <c r="D80" s="266"/>
      <c r="E80" s="457"/>
      <c r="F80" s="459"/>
    </row>
    <row r="81" spans="1:6" ht="15.75">
      <c r="A81" s="265"/>
      <c r="B81" s="264" t="s">
        <v>982</v>
      </c>
      <c r="C81" s="263"/>
      <c r="D81" s="262"/>
      <c r="E81" s="460"/>
      <c r="F81" s="290">
        <f>F65+F61+F56+F66+F77+F45</f>
        <v>0</v>
      </c>
    </row>
  </sheetData>
  <sheetProtection password="DDBE" sheet="1" objects="1" scenarios="1"/>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208"/>
  <sheetViews>
    <sheetView showGridLines="0" view="pageBreakPreview" zoomScaleNormal="100" zoomScaleSheetLayoutView="100" workbookViewId="0">
      <pane ySplit="4" topLeftCell="A98" activePane="bottomLeft" state="frozen"/>
      <selection activeCell="H21" sqref="H21"/>
      <selection pane="bottomLeft" activeCell="C110" sqref="C110"/>
    </sheetView>
  </sheetViews>
  <sheetFormatPr defaultColWidth="10.5" defaultRowHeight="12" customHeight="1"/>
  <cols>
    <col min="1" max="1" width="6.5" style="434" customWidth="1"/>
    <col min="2" max="2" width="75.83203125" style="435" customWidth="1"/>
    <col min="3" max="3" width="10.83203125" style="436" customWidth="1"/>
    <col min="4" max="4" width="11.33203125" style="437" customWidth="1"/>
    <col min="5" max="5" width="14" style="437" customWidth="1"/>
    <col min="6" max="6" width="19.33203125" style="437" customWidth="1"/>
    <col min="7" max="16384" width="10.5" style="401"/>
  </cols>
  <sheetData>
    <row r="1" spans="1:6" s="396" customFormat="1" ht="12.75" customHeight="1">
      <c r="A1" s="244"/>
      <c r="B1" s="308" t="str">
        <f>Rekapitulácia!B21</f>
        <v>PS 52 Transformátory vlastnej spotreby</v>
      </c>
      <c r="C1" s="242"/>
      <c r="D1" s="241"/>
      <c r="E1" s="240"/>
      <c r="F1" s="239"/>
    </row>
    <row r="2" spans="1:6" s="397" customFormat="1" ht="30" customHeight="1">
      <c r="A2" s="237" t="s">
        <v>17</v>
      </c>
      <c r="B2" s="237" t="s">
        <v>18</v>
      </c>
      <c r="C2" s="236" t="s">
        <v>83</v>
      </c>
      <c r="D2" s="236" t="s">
        <v>19</v>
      </c>
      <c r="E2" s="235" t="s">
        <v>82</v>
      </c>
      <c r="F2" s="235" t="s">
        <v>81</v>
      </c>
    </row>
    <row r="3" spans="1:6" s="398" customFormat="1" ht="12.75" customHeight="1">
      <c r="A3" s="233"/>
      <c r="B3" s="232" t="str">
        <f>B1</f>
        <v>PS 52 Transformátory vlastnej spotreby</v>
      </c>
      <c r="C3" s="231"/>
      <c r="D3" s="230"/>
      <c r="E3" s="229"/>
      <c r="F3" s="228"/>
    </row>
    <row r="4" spans="1:6" ht="3" customHeight="1">
      <c r="A4" s="123"/>
      <c r="B4" s="120"/>
      <c r="C4" s="122"/>
      <c r="D4" s="121"/>
      <c r="E4" s="120"/>
      <c r="F4" s="120"/>
    </row>
    <row r="5" spans="1:6" s="403" customFormat="1" ht="14.25" customHeight="1">
      <c r="A5" s="307"/>
      <c r="B5" s="306" t="s">
        <v>22</v>
      </c>
      <c r="C5" s="158"/>
      <c r="D5" s="157"/>
      <c r="E5" s="402"/>
      <c r="F5" s="157">
        <f>F7+F12+F44+F71</f>
        <v>0</v>
      </c>
    </row>
    <row r="6" spans="1:6" s="403" customFormat="1" ht="14.25" customHeight="1">
      <c r="A6" s="307"/>
      <c r="B6" s="306"/>
      <c r="C6" s="158"/>
      <c r="D6" s="157"/>
      <c r="E6" s="402"/>
      <c r="F6" s="402"/>
    </row>
    <row r="7" spans="1:6" s="403" customFormat="1" ht="14.25" customHeight="1">
      <c r="A7" s="116"/>
      <c r="B7" s="119" t="s">
        <v>0</v>
      </c>
      <c r="C7" s="118"/>
      <c r="D7" s="117"/>
      <c r="E7" s="404"/>
      <c r="F7" s="117">
        <f>F8</f>
        <v>0</v>
      </c>
    </row>
    <row r="8" spans="1:6" s="403" customFormat="1" ht="14.25" customHeight="1">
      <c r="A8" s="305" t="s">
        <v>23</v>
      </c>
      <c r="B8" s="493" t="s">
        <v>1078</v>
      </c>
      <c r="C8" s="304" t="s">
        <v>942</v>
      </c>
      <c r="D8" s="303">
        <v>2</v>
      </c>
      <c r="E8" s="486">
        <v>0</v>
      </c>
      <c r="F8" s="487">
        <f>E8*D8</f>
        <v>0</v>
      </c>
    </row>
    <row r="9" spans="1:6" s="405" customFormat="1" ht="11.25">
      <c r="A9" s="139" t="s">
        <v>25</v>
      </c>
      <c r="B9" s="298" t="s">
        <v>1316</v>
      </c>
      <c r="C9" s="112" t="s">
        <v>942</v>
      </c>
      <c r="D9" s="111">
        <v>2</v>
      </c>
      <c r="E9" s="412"/>
      <c r="F9" s="412">
        <f t="shared" ref="F9:F11" si="0">E9*D9</f>
        <v>0</v>
      </c>
    </row>
    <row r="10" spans="1:6" s="405" customFormat="1" ht="11.25">
      <c r="A10" s="139" t="s">
        <v>26</v>
      </c>
      <c r="B10" s="298" t="s">
        <v>1317</v>
      </c>
      <c r="C10" s="112" t="s">
        <v>942</v>
      </c>
      <c r="D10" s="111">
        <v>2</v>
      </c>
      <c r="E10" s="412"/>
      <c r="F10" s="412">
        <f t="shared" si="0"/>
        <v>0</v>
      </c>
    </row>
    <row r="11" spans="1:6" s="405" customFormat="1" ht="11.25">
      <c r="A11" s="139" t="s">
        <v>27</v>
      </c>
      <c r="B11" s="298" t="s">
        <v>1318</v>
      </c>
      <c r="C11" s="112" t="s">
        <v>942</v>
      </c>
      <c r="D11" s="111">
        <v>2</v>
      </c>
      <c r="E11" s="412"/>
      <c r="F11" s="412">
        <f t="shared" si="0"/>
        <v>0</v>
      </c>
    </row>
    <row r="12" spans="1:6" s="405" customFormat="1" ht="21" customHeight="1">
      <c r="A12" s="116"/>
      <c r="B12" s="119" t="s">
        <v>1</v>
      </c>
      <c r="C12" s="118"/>
      <c r="D12" s="117"/>
      <c r="E12" s="404"/>
      <c r="F12" s="404">
        <f>SUM(F13:F43)</f>
        <v>0</v>
      </c>
    </row>
    <row r="13" spans="1:6" s="405" customFormat="1" ht="11.25">
      <c r="A13" s="139" t="s">
        <v>28</v>
      </c>
      <c r="B13" s="298" t="s">
        <v>1077</v>
      </c>
      <c r="C13" s="112" t="s">
        <v>78</v>
      </c>
      <c r="D13" s="111">
        <v>2</v>
      </c>
      <c r="E13" s="412"/>
      <c r="F13" s="412">
        <f>D13*E13</f>
        <v>0</v>
      </c>
    </row>
    <row r="14" spans="1:6" s="405" customFormat="1" ht="11.25">
      <c r="A14" s="139" t="s">
        <v>29</v>
      </c>
      <c r="B14" s="298" t="s">
        <v>1076</v>
      </c>
      <c r="C14" s="112" t="s">
        <v>75</v>
      </c>
      <c r="D14" s="111">
        <v>700</v>
      </c>
      <c r="E14" s="412"/>
      <c r="F14" s="412">
        <f t="shared" ref="F14:F40" si="1">D14*E14</f>
        <v>0</v>
      </c>
    </row>
    <row r="15" spans="1:6" s="405" customFormat="1" ht="11.25">
      <c r="A15" s="139" t="s">
        <v>30</v>
      </c>
      <c r="B15" s="298" t="s">
        <v>1075</v>
      </c>
      <c r="C15" s="112" t="s">
        <v>75</v>
      </c>
      <c r="D15" s="111">
        <v>200</v>
      </c>
      <c r="E15" s="412"/>
      <c r="F15" s="412">
        <f t="shared" si="1"/>
        <v>0</v>
      </c>
    </row>
    <row r="16" spans="1:6" s="405" customFormat="1" ht="11.25">
      <c r="A16" s="139" t="s">
        <v>31</v>
      </c>
      <c r="B16" s="298" t="s">
        <v>1074</v>
      </c>
      <c r="C16" s="112" t="s">
        <v>1044</v>
      </c>
      <c r="D16" s="111">
        <v>2</v>
      </c>
      <c r="E16" s="412"/>
      <c r="F16" s="412">
        <f t="shared" si="1"/>
        <v>0</v>
      </c>
    </row>
    <row r="17" spans="1:6" s="405" customFormat="1" ht="11.25">
      <c r="A17" s="139" t="s">
        <v>32</v>
      </c>
      <c r="B17" s="298" t="s">
        <v>1073</v>
      </c>
      <c r="C17" s="112" t="s">
        <v>1044</v>
      </c>
      <c r="D17" s="111">
        <v>2</v>
      </c>
      <c r="E17" s="412"/>
      <c r="F17" s="412">
        <f t="shared" si="1"/>
        <v>0</v>
      </c>
    </row>
    <row r="18" spans="1:6" s="405" customFormat="1" ht="11.25">
      <c r="A18" s="139" t="s">
        <v>33</v>
      </c>
      <c r="B18" s="298" t="s">
        <v>1072</v>
      </c>
      <c r="C18" s="112" t="s">
        <v>942</v>
      </c>
      <c r="D18" s="111">
        <v>16</v>
      </c>
      <c r="E18" s="412"/>
      <c r="F18" s="412">
        <f t="shared" si="1"/>
        <v>0</v>
      </c>
    </row>
    <row r="19" spans="1:6" s="405" customFormat="1" ht="11.25">
      <c r="A19" s="139" t="s">
        <v>34</v>
      </c>
      <c r="B19" s="298" t="s">
        <v>1046</v>
      </c>
      <c r="C19" s="112" t="s">
        <v>1044</v>
      </c>
      <c r="D19" s="111">
        <v>2</v>
      </c>
      <c r="E19" s="412"/>
      <c r="F19" s="412">
        <f t="shared" si="1"/>
        <v>0</v>
      </c>
    </row>
    <row r="20" spans="1:6" s="405" customFormat="1" ht="11.25">
      <c r="A20" s="139" t="s">
        <v>35</v>
      </c>
      <c r="B20" s="298" t="s">
        <v>1045</v>
      </c>
      <c r="C20" s="112" t="s">
        <v>1044</v>
      </c>
      <c r="D20" s="111">
        <v>2</v>
      </c>
      <c r="E20" s="412"/>
      <c r="F20" s="412">
        <f t="shared" si="1"/>
        <v>0</v>
      </c>
    </row>
    <row r="21" spans="1:6" s="405" customFormat="1" ht="11.25">
      <c r="A21" s="139" t="s">
        <v>36</v>
      </c>
      <c r="B21" s="298" t="s">
        <v>1071</v>
      </c>
      <c r="C21" s="112" t="s">
        <v>942</v>
      </c>
      <c r="D21" s="300">
        <v>6</v>
      </c>
      <c r="E21" s="412"/>
      <c r="F21" s="412">
        <f t="shared" si="1"/>
        <v>0</v>
      </c>
    </row>
    <row r="22" spans="1:6" s="405" customFormat="1" ht="11.25">
      <c r="A22" s="139" t="s">
        <v>37</v>
      </c>
      <c r="B22" s="298" t="s">
        <v>1041</v>
      </c>
      <c r="C22" s="302" t="s">
        <v>78</v>
      </c>
      <c r="D22" s="300">
        <v>16</v>
      </c>
      <c r="E22" s="412"/>
      <c r="F22" s="412">
        <f t="shared" si="1"/>
        <v>0</v>
      </c>
    </row>
    <row r="23" spans="1:6" s="405" customFormat="1" ht="11.25">
      <c r="A23" s="139" t="s">
        <v>38</v>
      </c>
      <c r="B23" s="494" t="s">
        <v>1055</v>
      </c>
      <c r="C23" s="302" t="s">
        <v>75</v>
      </c>
      <c r="D23" s="300">
        <v>14</v>
      </c>
      <c r="E23" s="412"/>
      <c r="F23" s="412">
        <f t="shared" si="1"/>
        <v>0</v>
      </c>
    </row>
    <row r="24" spans="1:6" s="405" customFormat="1" ht="11.25">
      <c r="A24" s="139" t="s">
        <v>39</v>
      </c>
      <c r="B24" s="494" t="s">
        <v>1054</v>
      </c>
      <c r="C24" s="112" t="s">
        <v>942</v>
      </c>
      <c r="D24" s="300">
        <v>4</v>
      </c>
      <c r="E24" s="412"/>
      <c r="F24" s="412">
        <f t="shared" si="1"/>
        <v>0</v>
      </c>
    </row>
    <row r="25" spans="1:6" s="405" customFormat="1" ht="11.25">
      <c r="A25" s="139" t="s">
        <v>40</v>
      </c>
      <c r="B25" s="494" t="s">
        <v>1053</v>
      </c>
      <c r="C25" s="112" t="s">
        <v>942</v>
      </c>
      <c r="D25" s="300">
        <v>32</v>
      </c>
      <c r="E25" s="412"/>
      <c r="F25" s="412">
        <f t="shared" si="1"/>
        <v>0</v>
      </c>
    </row>
    <row r="26" spans="1:6" s="405" customFormat="1" ht="11.25">
      <c r="A26" s="139" t="s">
        <v>41</v>
      </c>
      <c r="B26" s="494" t="s">
        <v>1052</v>
      </c>
      <c r="C26" s="112" t="s">
        <v>942</v>
      </c>
      <c r="D26" s="300">
        <v>4</v>
      </c>
      <c r="E26" s="412"/>
      <c r="F26" s="412">
        <f t="shared" si="1"/>
        <v>0</v>
      </c>
    </row>
    <row r="27" spans="1:6" s="405" customFormat="1" ht="11.25">
      <c r="A27" s="139" t="s">
        <v>42</v>
      </c>
      <c r="B27" s="494" t="s">
        <v>1051</v>
      </c>
      <c r="C27" s="112" t="s">
        <v>942</v>
      </c>
      <c r="D27" s="300">
        <v>4</v>
      </c>
      <c r="E27" s="412"/>
      <c r="F27" s="412">
        <f t="shared" si="1"/>
        <v>0</v>
      </c>
    </row>
    <row r="28" spans="1:6" s="405" customFormat="1" ht="11.25">
      <c r="A28" s="139" t="s">
        <v>43</v>
      </c>
      <c r="B28" s="494" t="s">
        <v>1050</v>
      </c>
      <c r="C28" s="302" t="s">
        <v>75</v>
      </c>
      <c r="D28" s="300">
        <v>6</v>
      </c>
      <c r="E28" s="412"/>
      <c r="F28" s="412">
        <f t="shared" si="1"/>
        <v>0</v>
      </c>
    </row>
    <row r="29" spans="1:6" s="405" customFormat="1" ht="11.25">
      <c r="A29" s="139" t="s">
        <v>44</v>
      </c>
      <c r="B29" s="476" t="s">
        <v>102</v>
      </c>
      <c r="C29" s="112" t="s">
        <v>942</v>
      </c>
      <c r="D29" s="300">
        <v>30</v>
      </c>
      <c r="E29" s="412"/>
      <c r="F29" s="412">
        <f t="shared" si="1"/>
        <v>0</v>
      </c>
    </row>
    <row r="30" spans="1:6" s="405" customFormat="1" ht="11.25">
      <c r="A30" s="139" t="s">
        <v>45</v>
      </c>
      <c r="B30" s="476" t="s">
        <v>1070</v>
      </c>
      <c r="C30" s="112" t="s">
        <v>78</v>
      </c>
      <c r="D30" s="300">
        <v>12</v>
      </c>
      <c r="E30" s="412"/>
      <c r="F30" s="412">
        <f t="shared" si="1"/>
        <v>0</v>
      </c>
    </row>
    <row r="31" spans="1:6" s="405" customFormat="1" ht="11.25">
      <c r="A31" s="139" t="s">
        <v>46</v>
      </c>
      <c r="B31" s="476" t="s">
        <v>1069</v>
      </c>
      <c r="C31" s="112" t="s">
        <v>75</v>
      </c>
      <c r="D31" s="300">
        <v>130</v>
      </c>
      <c r="E31" s="412"/>
      <c r="F31" s="412">
        <f t="shared" si="1"/>
        <v>0</v>
      </c>
    </row>
    <row r="32" spans="1:6" s="405" customFormat="1" ht="11.25">
      <c r="A32" s="139" t="s">
        <v>324</v>
      </c>
      <c r="B32" s="476" t="s">
        <v>1068</v>
      </c>
      <c r="C32" s="112" t="s">
        <v>75</v>
      </c>
      <c r="D32" s="300">
        <v>30</v>
      </c>
      <c r="E32" s="412"/>
      <c r="F32" s="412">
        <f t="shared" si="1"/>
        <v>0</v>
      </c>
    </row>
    <row r="33" spans="1:6" s="405" customFormat="1" ht="11.25">
      <c r="A33" s="139" t="s">
        <v>322</v>
      </c>
      <c r="B33" s="476" t="s">
        <v>1067</v>
      </c>
      <c r="C33" s="112" t="s">
        <v>78</v>
      </c>
      <c r="D33" s="111">
        <v>200</v>
      </c>
      <c r="E33" s="412"/>
      <c r="F33" s="412">
        <f t="shared" si="1"/>
        <v>0</v>
      </c>
    </row>
    <row r="34" spans="1:6" s="405" customFormat="1" ht="11.25">
      <c r="A34" s="139" t="s">
        <v>320</v>
      </c>
      <c r="B34" s="298" t="s">
        <v>1066</v>
      </c>
      <c r="C34" s="112" t="s">
        <v>1063</v>
      </c>
      <c r="D34" s="111">
        <v>175</v>
      </c>
      <c r="E34" s="412"/>
      <c r="F34" s="412">
        <f t="shared" si="1"/>
        <v>0</v>
      </c>
    </row>
    <row r="35" spans="1:6" s="405" customFormat="1" ht="11.25">
      <c r="A35" s="139" t="s">
        <v>318</v>
      </c>
      <c r="B35" s="298" t="s">
        <v>1065</v>
      </c>
      <c r="C35" s="112" t="s">
        <v>942</v>
      </c>
      <c r="D35" s="111">
        <v>1</v>
      </c>
      <c r="E35" s="412"/>
      <c r="F35" s="412">
        <f t="shared" si="1"/>
        <v>0</v>
      </c>
    </row>
    <row r="36" spans="1:6" s="405" customFormat="1" ht="11.25">
      <c r="A36" s="139" t="s">
        <v>316</v>
      </c>
      <c r="B36" s="298" t="s">
        <v>1064</v>
      </c>
      <c r="C36" s="112" t="s">
        <v>1063</v>
      </c>
      <c r="D36" s="111">
        <v>175</v>
      </c>
      <c r="E36" s="412"/>
      <c r="F36" s="412">
        <f t="shared" si="1"/>
        <v>0</v>
      </c>
    </row>
    <row r="37" spans="1:6" s="405" customFormat="1" ht="11.25">
      <c r="A37" s="139" t="s">
        <v>314</v>
      </c>
      <c r="B37" s="298" t="s">
        <v>1062</v>
      </c>
      <c r="C37" s="112" t="s">
        <v>75</v>
      </c>
      <c r="D37" s="111">
        <v>40</v>
      </c>
      <c r="E37" s="412"/>
      <c r="F37" s="412">
        <f t="shared" si="1"/>
        <v>0</v>
      </c>
    </row>
    <row r="38" spans="1:6" s="405" customFormat="1" ht="11.25">
      <c r="A38" s="139" t="s">
        <v>312</v>
      </c>
      <c r="B38" s="298" t="s">
        <v>1061</v>
      </c>
      <c r="C38" s="112" t="s">
        <v>942</v>
      </c>
      <c r="D38" s="111">
        <v>6</v>
      </c>
      <c r="E38" s="412"/>
      <c r="F38" s="412">
        <f t="shared" si="1"/>
        <v>0</v>
      </c>
    </row>
    <row r="39" spans="1:6" s="405" customFormat="1" ht="11.25">
      <c r="A39" s="139" t="s">
        <v>310</v>
      </c>
      <c r="B39" s="298" t="s">
        <v>1060</v>
      </c>
      <c r="C39" s="112" t="s">
        <v>85</v>
      </c>
      <c r="D39" s="111">
        <v>12</v>
      </c>
      <c r="E39" s="412"/>
      <c r="F39" s="412">
        <f t="shared" si="1"/>
        <v>0</v>
      </c>
    </row>
    <row r="40" spans="1:6" s="405" customFormat="1" ht="11.25">
      <c r="A40" s="139" t="s">
        <v>308</v>
      </c>
      <c r="B40" s="476" t="s">
        <v>1059</v>
      </c>
      <c r="C40" s="112" t="s">
        <v>75</v>
      </c>
      <c r="D40" s="111">
        <v>30</v>
      </c>
      <c r="E40" s="412"/>
      <c r="F40" s="412">
        <f t="shared" si="1"/>
        <v>0</v>
      </c>
    </row>
    <row r="41" spans="1:6" s="405" customFormat="1" ht="11.25">
      <c r="A41" s="139"/>
      <c r="B41" s="298"/>
      <c r="C41" s="112"/>
      <c r="D41" s="111"/>
      <c r="E41" s="489"/>
      <c r="F41" s="412"/>
    </row>
    <row r="42" spans="1:6" s="405" customFormat="1" ht="11.25">
      <c r="A42" s="139" t="s">
        <v>307</v>
      </c>
      <c r="B42" s="298" t="s">
        <v>88</v>
      </c>
      <c r="C42" s="112" t="s">
        <v>1044</v>
      </c>
      <c r="D42" s="111">
        <v>1</v>
      </c>
      <c r="E42" s="412"/>
      <c r="F42" s="412">
        <f>D42*E42/100</f>
        <v>0</v>
      </c>
    </row>
    <row r="43" spans="1:6" s="405" customFormat="1" ht="11.25">
      <c r="A43" s="139" t="s">
        <v>306</v>
      </c>
      <c r="B43" s="298" t="s">
        <v>1058</v>
      </c>
      <c r="C43" s="112" t="s">
        <v>1044</v>
      </c>
      <c r="D43" s="111">
        <v>1</v>
      </c>
      <c r="E43" s="412"/>
      <c r="F43" s="412">
        <f>D43*E43/100</f>
        <v>0</v>
      </c>
    </row>
    <row r="44" spans="1:6" s="405" customFormat="1" ht="21" customHeight="1">
      <c r="A44" s="116"/>
      <c r="B44" s="119" t="s">
        <v>4</v>
      </c>
      <c r="C44" s="118"/>
      <c r="D44" s="117"/>
      <c r="E44" s="404"/>
      <c r="F44" s="414">
        <f>SUM(F45:F70)</f>
        <v>0</v>
      </c>
    </row>
    <row r="45" spans="1:6" s="409" customFormat="1" ht="11.25">
      <c r="A45" s="139" t="s">
        <v>305</v>
      </c>
      <c r="B45" s="476" t="s">
        <v>1057</v>
      </c>
      <c r="C45" s="112" t="s">
        <v>942</v>
      </c>
      <c r="D45" s="300">
        <v>6</v>
      </c>
      <c r="E45" s="490"/>
      <c r="F45" s="412">
        <f t="shared" ref="F45:F65" si="2">E45*D45</f>
        <v>0</v>
      </c>
    </row>
    <row r="46" spans="1:6" s="409" customFormat="1" ht="11.25">
      <c r="A46" s="139" t="s">
        <v>304</v>
      </c>
      <c r="B46" s="476" t="s">
        <v>1056</v>
      </c>
      <c r="C46" s="112" t="s">
        <v>942</v>
      </c>
      <c r="D46" s="300">
        <v>6</v>
      </c>
      <c r="E46" s="490"/>
      <c r="F46" s="412">
        <f t="shared" si="2"/>
        <v>0</v>
      </c>
    </row>
    <row r="47" spans="1:6" s="409" customFormat="1" ht="11.25">
      <c r="A47" s="139" t="s">
        <v>303</v>
      </c>
      <c r="B47" s="298" t="s">
        <v>1055</v>
      </c>
      <c r="C47" s="302" t="s">
        <v>75</v>
      </c>
      <c r="D47" s="300">
        <v>14</v>
      </c>
      <c r="E47" s="412"/>
      <c r="F47" s="412">
        <f t="shared" si="2"/>
        <v>0</v>
      </c>
    </row>
    <row r="48" spans="1:6" s="409" customFormat="1" ht="11.25">
      <c r="A48" s="139" t="s">
        <v>359</v>
      </c>
      <c r="B48" s="298" t="s">
        <v>1054</v>
      </c>
      <c r="C48" s="112" t="s">
        <v>942</v>
      </c>
      <c r="D48" s="300">
        <v>4</v>
      </c>
      <c r="E48" s="412"/>
      <c r="F48" s="412">
        <f t="shared" si="2"/>
        <v>0</v>
      </c>
    </row>
    <row r="49" spans="1:6" s="409" customFormat="1" ht="11.25">
      <c r="A49" s="139" t="s">
        <v>358</v>
      </c>
      <c r="B49" s="298" t="s">
        <v>1053</v>
      </c>
      <c r="C49" s="112" t="s">
        <v>942</v>
      </c>
      <c r="D49" s="300">
        <v>32</v>
      </c>
      <c r="E49" s="412"/>
      <c r="F49" s="412">
        <f t="shared" si="2"/>
        <v>0</v>
      </c>
    </row>
    <row r="50" spans="1:6" s="409" customFormat="1" ht="11.25">
      <c r="A50" s="139" t="s">
        <v>357</v>
      </c>
      <c r="B50" s="298" t="s">
        <v>1052</v>
      </c>
      <c r="C50" s="112" t="s">
        <v>942</v>
      </c>
      <c r="D50" s="300">
        <v>4</v>
      </c>
      <c r="E50" s="490"/>
      <c r="F50" s="412">
        <f t="shared" si="2"/>
        <v>0</v>
      </c>
    </row>
    <row r="51" spans="1:6" s="409" customFormat="1" ht="11.25">
      <c r="A51" s="139" t="s">
        <v>356</v>
      </c>
      <c r="B51" s="476" t="s">
        <v>1051</v>
      </c>
      <c r="C51" s="112" t="s">
        <v>942</v>
      </c>
      <c r="D51" s="300">
        <v>4</v>
      </c>
      <c r="E51" s="490"/>
      <c r="F51" s="412">
        <f t="shared" si="2"/>
        <v>0</v>
      </c>
    </row>
    <row r="52" spans="1:6" s="409" customFormat="1" ht="11.25">
      <c r="A52" s="139" t="s">
        <v>865</v>
      </c>
      <c r="B52" s="476" t="s">
        <v>1050</v>
      </c>
      <c r="C52" s="302" t="s">
        <v>75</v>
      </c>
      <c r="D52" s="300">
        <v>6</v>
      </c>
      <c r="E52" s="490"/>
      <c r="F52" s="412">
        <f t="shared" si="2"/>
        <v>0</v>
      </c>
    </row>
    <row r="53" spans="1:6" s="409" customFormat="1" ht="11.25">
      <c r="A53" s="139" t="s">
        <v>863</v>
      </c>
      <c r="B53" s="298" t="s">
        <v>1049</v>
      </c>
      <c r="C53" s="112" t="s">
        <v>942</v>
      </c>
      <c r="D53" s="300">
        <v>2</v>
      </c>
      <c r="E53" s="490"/>
      <c r="F53" s="412">
        <f t="shared" si="2"/>
        <v>0</v>
      </c>
    </row>
    <row r="54" spans="1:6" s="409" customFormat="1" ht="11.25">
      <c r="A54" s="139" t="s">
        <v>861</v>
      </c>
      <c r="B54" s="298" t="s">
        <v>1048</v>
      </c>
      <c r="C54" s="302" t="s">
        <v>85</v>
      </c>
      <c r="D54" s="300">
        <v>12</v>
      </c>
      <c r="E54" s="490"/>
      <c r="F54" s="412">
        <f t="shared" si="2"/>
        <v>0</v>
      </c>
    </row>
    <row r="55" spans="1:6" s="409" customFormat="1" ht="11.25">
      <c r="A55" s="139" t="s">
        <v>860</v>
      </c>
      <c r="B55" s="298" t="s">
        <v>1047</v>
      </c>
      <c r="C55" s="302" t="s">
        <v>75</v>
      </c>
      <c r="D55" s="300">
        <v>700</v>
      </c>
      <c r="E55" s="412"/>
      <c r="F55" s="412">
        <f t="shared" si="2"/>
        <v>0</v>
      </c>
    </row>
    <row r="56" spans="1:6" s="409" customFormat="1" ht="11.25">
      <c r="A56" s="139" t="s">
        <v>858</v>
      </c>
      <c r="B56" s="298" t="s">
        <v>1046</v>
      </c>
      <c r="C56" s="112" t="s">
        <v>1044</v>
      </c>
      <c r="D56" s="300">
        <v>2</v>
      </c>
      <c r="E56" s="412"/>
      <c r="F56" s="412">
        <f t="shared" si="2"/>
        <v>0</v>
      </c>
    </row>
    <row r="57" spans="1:6" s="409" customFormat="1" ht="11.25">
      <c r="A57" s="139" t="s">
        <v>856</v>
      </c>
      <c r="B57" s="476" t="s">
        <v>1045</v>
      </c>
      <c r="C57" s="112" t="s">
        <v>1044</v>
      </c>
      <c r="D57" s="300">
        <v>2</v>
      </c>
      <c r="E57" s="412"/>
      <c r="F57" s="412">
        <f t="shared" si="2"/>
        <v>0</v>
      </c>
    </row>
    <row r="58" spans="1:6" s="409" customFormat="1" ht="11.25">
      <c r="A58" s="139" t="s">
        <v>854</v>
      </c>
      <c r="B58" s="298" t="s">
        <v>1043</v>
      </c>
      <c r="C58" s="302" t="s">
        <v>75</v>
      </c>
      <c r="D58" s="300">
        <v>150</v>
      </c>
      <c r="E58" s="412"/>
      <c r="F58" s="412">
        <f t="shared" si="2"/>
        <v>0</v>
      </c>
    </row>
    <row r="59" spans="1:6" s="409" customFormat="1" ht="11.25">
      <c r="A59" s="139" t="s">
        <v>852</v>
      </c>
      <c r="B59" s="476" t="s">
        <v>1042</v>
      </c>
      <c r="C59" s="112" t="s">
        <v>75</v>
      </c>
      <c r="D59" s="300">
        <v>50</v>
      </c>
      <c r="E59" s="412"/>
      <c r="F59" s="412">
        <f t="shared" si="2"/>
        <v>0</v>
      </c>
    </row>
    <row r="60" spans="1:6" s="409" customFormat="1" ht="11.25">
      <c r="A60" s="139" t="s">
        <v>850</v>
      </c>
      <c r="B60" s="476" t="s">
        <v>1041</v>
      </c>
      <c r="C60" s="302" t="s">
        <v>78</v>
      </c>
      <c r="D60" s="300">
        <v>16</v>
      </c>
      <c r="E60" s="490"/>
      <c r="F60" s="412">
        <f t="shared" si="2"/>
        <v>0</v>
      </c>
    </row>
    <row r="61" spans="1:6" s="409" customFormat="1" ht="11.25">
      <c r="A61" s="139" t="s">
        <v>849</v>
      </c>
      <c r="B61" s="444" t="s">
        <v>1040</v>
      </c>
      <c r="C61" s="302" t="s">
        <v>75</v>
      </c>
      <c r="D61" s="300">
        <v>30</v>
      </c>
      <c r="E61" s="490"/>
      <c r="F61" s="412">
        <f t="shared" si="2"/>
        <v>0</v>
      </c>
    </row>
    <row r="62" spans="1:6" s="409" customFormat="1" ht="11.25">
      <c r="A62" s="139" t="s">
        <v>848</v>
      </c>
      <c r="B62" s="476" t="s">
        <v>1039</v>
      </c>
      <c r="C62" s="302" t="s">
        <v>75</v>
      </c>
      <c r="D62" s="300">
        <v>100</v>
      </c>
      <c r="E62" s="412"/>
      <c r="F62" s="412">
        <f t="shared" si="2"/>
        <v>0</v>
      </c>
    </row>
    <row r="63" spans="1:6" s="409" customFormat="1" ht="11.25">
      <c r="A63" s="139" t="s">
        <v>846</v>
      </c>
      <c r="B63" s="476" t="s">
        <v>102</v>
      </c>
      <c r="C63" s="112" t="s">
        <v>942</v>
      </c>
      <c r="D63" s="300">
        <v>30</v>
      </c>
      <c r="E63" s="412"/>
      <c r="F63" s="412">
        <f t="shared" si="2"/>
        <v>0</v>
      </c>
    </row>
    <row r="64" spans="1:6" s="409" customFormat="1" ht="11.25">
      <c r="A64" s="139" t="s">
        <v>844</v>
      </c>
      <c r="B64" s="298" t="s">
        <v>1038</v>
      </c>
      <c r="C64" s="302" t="s">
        <v>75</v>
      </c>
      <c r="D64" s="300">
        <v>50</v>
      </c>
      <c r="E64" s="412"/>
      <c r="F64" s="412">
        <f t="shared" si="2"/>
        <v>0</v>
      </c>
    </row>
    <row r="65" spans="1:6" s="409" customFormat="1" ht="11.25">
      <c r="A65" s="139" t="s">
        <v>842</v>
      </c>
      <c r="B65" s="298" t="s">
        <v>1037</v>
      </c>
      <c r="C65" s="112" t="s">
        <v>942</v>
      </c>
      <c r="D65" s="300">
        <v>200</v>
      </c>
      <c r="E65" s="412"/>
      <c r="F65" s="412">
        <f t="shared" si="2"/>
        <v>0</v>
      </c>
    </row>
    <row r="66" spans="1:6" s="409" customFormat="1" ht="11.25">
      <c r="A66" s="139" t="s">
        <v>840</v>
      </c>
      <c r="B66" s="444" t="s">
        <v>1036</v>
      </c>
      <c r="C66" s="495" t="s">
        <v>74</v>
      </c>
      <c r="D66" s="496">
        <v>10</v>
      </c>
      <c r="E66" s="491"/>
      <c r="F66" s="491">
        <f>D66*E66</f>
        <v>0</v>
      </c>
    </row>
    <row r="67" spans="1:6" s="409" customFormat="1" ht="11.25">
      <c r="A67" s="139" t="s">
        <v>838</v>
      </c>
      <c r="B67" s="444" t="s">
        <v>1035</v>
      </c>
      <c r="C67" s="495" t="s">
        <v>74</v>
      </c>
      <c r="D67" s="496">
        <v>5</v>
      </c>
      <c r="E67" s="491"/>
      <c r="F67" s="491">
        <f>D67*E67</f>
        <v>0</v>
      </c>
    </row>
    <row r="68" spans="1:6" s="409" customFormat="1" ht="11.25">
      <c r="A68" s="301"/>
      <c r="B68" s="298"/>
      <c r="C68" s="112"/>
      <c r="D68" s="300"/>
      <c r="E68" s="490"/>
      <c r="F68" s="488"/>
    </row>
    <row r="69" spans="1:6" s="409" customFormat="1" ht="11.25">
      <c r="A69" s="139" t="s">
        <v>836</v>
      </c>
      <c r="B69" s="298" t="s">
        <v>77</v>
      </c>
      <c r="C69" s="112" t="s">
        <v>143</v>
      </c>
      <c r="D69" s="111">
        <v>1</v>
      </c>
      <c r="E69" s="412"/>
      <c r="F69" s="412">
        <f>E69*D69/100</f>
        <v>0</v>
      </c>
    </row>
    <row r="70" spans="1:6" s="409" customFormat="1" ht="11.25">
      <c r="A70" s="139" t="s">
        <v>834</v>
      </c>
      <c r="B70" s="298" t="s">
        <v>6</v>
      </c>
      <c r="C70" s="112" t="s">
        <v>143</v>
      </c>
      <c r="D70" s="111">
        <v>1</v>
      </c>
      <c r="E70" s="412"/>
      <c r="F70" s="412">
        <f>E70*D70/100</f>
        <v>0</v>
      </c>
    </row>
    <row r="71" spans="1:6" s="405" customFormat="1" ht="21" customHeight="1">
      <c r="A71" s="116"/>
      <c r="B71" s="119" t="s">
        <v>998</v>
      </c>
      <c r="C71" s="118"/>
      <c r="D71" s="117"/>
      <c r="E71" s="404"/>
      <c r="F71" s="404">
        <f>SUM(F72:F75)</f>
        <v>0</v>
      </c>
    </row>
    <row r="72" spans="1:6" s="492" customFormat="1" ht="13.5" customHeight="1">
      <c r="A72" s="299" t="s">
        <v>832</v>
      </c>
      <c r="B72" s="298" t="s">
        <v>995</v>
      </c>
      <c r="C72" s="112" t="s">
        <v>912</v>
      </c>
      <c r="D72" s="111">
        <v>1</v>
      </c>
      <c r="E72" s="412"/>
      <c r="F72" s="412">
        <f>E72*D72</f>
        <v>0</v>
      </c>
    </row>
    <row r="73" spans="1:6" s="492" customFormat="1" ht="13.5" customHeight="1">
      <c r="A73" s="299" t="s">
        <v>830</v>
      </c>
      <c r="B73" s="115" t="s">
        <v>1034</v>
      </c>
      <c r="C73" s="112" t="s">
        <v>1029</v>
      </c>
      <c r="D73" s="111">
        <v>250</v>
      </c>
      <c r="E73" s="412"/>
      <c r="F73" s="412">
        <f>E73*D73</f>
        <v>0</v>
      </c>
    </row>
    <row r="74" spans="1:6" s="492" customFormat="1" ht="13.5" customHeight="1">
      <c r="A74" s="299" t="s">
        <v>828</v>
      </c>
      <c r="B74" s="115" t="s">
        <v>1033</v>
      </c>
      <c r="C74" s="112" t="s">
        <v>1029</v>
      </c>
      <c r="D74" s="111">
        <v>250</v>
      </c>
      <c r="E74" s="412"/>
      <c r="F74" s="412">
        <f>E74*D74</f>
        <v>0</v>
      </c>
    </row>
    <row r="75" spans="1:6" s="423" customFormat="1" ht="13.5" customHeight="1">
      <c r="A75" s="299" t="s">
        <v>826</v>
      </c>
      <c r="B75" s="115" t="s">
        <v>1032</v>
      </c>
      <c r="C75" s="112" t="s">
        <v>1029</v>
      </c>
      <c r="D75" s="137">
        <v>250</v>
      </c>
      <c r="E75" s="412"/>
      <c r="F75" s="412">
        <f>E75*D75</f>
        <v>0</v>
      </c>
    </row>
    <row r="76" spans="1:6" s="405" customFormat="1" ht="21" customHeight="1">
      <c r="A76" s="116"/>
      <c r="B76" s="119" t="s">
        <v>993</v>
      </c>
      <c r="C76" s="118"/>
      <c r="D76" s="117"/>
      <c r="E76" s="404"/>
      <c r="F76" s="404">
        <f>SUM(F77:F81)</f>
        <v>0</v>
      </c>
    </row>
    <row r="77" spans="1:6" s="492" customFormat="1" ht="13.5" customHeight="1">
      <c r="A77" s="299" t="s">
        <v>824</v>
      </c>
      <c r="B77" s="298" t="s">
        <v>301</v>
      </c>
      <c r="C77" s="112" t="s">
        <v>1029</v>
      </c>
      <c r="D77" s="111">
        <v>40</v>
      </c>
      <c r="E77" s="412"/>
      <c r="F77" s="412">
        <f>E77*D77</f>
        <v>0</v>
      </c>
    </row>
    <row r="78" spans="1:6" s="492" customFormat="1" ht="13.5" customHeight="1">
      <c r="A78" s="299" t="s">
        <v>822</v>
      </c>
      <c r="B78" s="298" t="s">
        <v>1031</v>
      </c>
      <c r="C78" s="112" t="s">
        <v>1029</v>
      </c>
      <c r="D78" s="111">
        <v>40</v>
      </c>
      <c r="E78" s="412"/>
      <c r="F78" s="412">
        <f>E78*D78</f>
        <v>0</v>
      </c>
    </row>
    <row r="79" spans="1:6" s="492" customFormat="1" ht="13.5" customHeight="1">
      <c r="A79" s="299" t="s">
        <v>821</v>
      </c>
      <c r="B79" s="298" t="s">
        <v>1030</v>
      </c>
      <c r="C79" s="112" t="s">
        <v>1029</v>
      </c>
      <c r="D79" s="111">
        <v>80</v>
      </c>
      <c r="E79" s="412"/>
      <c r="F79" s="412">
        <f>E79*D79</f>
        <v>0</v>
      </c>
    </row>
    <row r="80" spans="1:6" s="492" customFormat="1" ht="13.5" customHeight="1">
      <c r="A80" s="299" t="s">
        <v>820</v>
      </c>
      <c r="B80" s="298" t="s">
        <v>299</v>
      </c>
      <c r="C80" s="112" t="s">
        <v>1029</v>
      </c>
      <c r="D80" s="111">
        <v>200</v>
      </c>
      <c r="E80" s="412"/>
      <c r="F80" s="412">
        <f>E80*D80</f>
        <v>0</v>
      </c>
    </row>
    <row r="81" spans="1:6" s="492" customFormat="1" ht="13.5" customHeight="1">
      <c r="A81" s="299" t="s">
        <v>818</v>
      </c>
      <c r="B81" s="298" t="s">
        <v>831</v>
      </c>
      <c r="C81" s="112" t="s">
        <v>1029</v>
      </c>
      <c r="D81" s="111">
        <v>16</v>
      </c>
      <c r="E81" s="412"/>
      <c r="F81" s="412">
        <f>E81*D81</f>
        <v>0</v>
      </c>
    </row>
    <row r="82" spans="1:6" s="326" customFormat="1" ht="20.25" customHeight="1">
      <c r="A82" s="164"/>
      <c r="B82" s="210" t="s">
        <v>931</v>
      </c>
      <c r="C82" s="211"/>
      <c r="D82" s="210"/>
      <c r="E82" s="337"/>
      <c r="F82" s="194">
        <f>SUM(F83)</f>
        <v>0</v>
      </c>
    </row>
    <row r="83" spans="1:6" s="326" customFormat="1" ht="12" customHeight="1">
      <c r="A83" s="247" t="s">
        <v>816</v>
      </c>
      <c r="B83" s="246" t="s">
        <v>931</v>
      </c>
      <c r="C83" s="190" t="s">
        <v>942</v>
      </c>
      <c r="D83" s="184">
        <v>1</v>
      </c>
      <c r="E83" s="334"/>
      <c r="F83" s="334">
        <f>E83*D83</f>
        <v>0</v>
      </c>
    </row>
    <row r="84" spans="1:6" s="421" customFormat="1" ht="21" customHeight="1">
      <c r="A84" s="94"/>
      <c r="B84" s="110" t="s">
        <v>20</v>
      </c>
      <c r="C84" s="143"/>
      <c r="D84" s="110"/>
      <c r="E84" s="419"/>
      <c r="F84" s="109">
        <f>F5+F82</f>
        <v>0</v>
      </c>
    </row>
    <row r="85" spans="1:6" s="421" customFormat="1" ht="11.25">
      <c r="A85" s="114"/>
      <c r="B85" s="93"/>
      <c r="C85" s="92"/>
      <c r="D85" s="93"/>
      <c r="E85" s="422"/>
      <c r="F85" s="422"/>
    </row>
    <row r="86" spans="1:6" s="492" customFormat="1" ht="21" customHeight="1">
      <c r="A86" s="296" t="s">
        <v>986</v>
      </c>
      <c r="B86" s="93"/>
      <c r="C86" s="92"/>
      <c r="D86" s="93"/>
      <c r="E86" s="422"/>
      <c r="F86" s="422"/>
    </row>
    <row r="87" spans="1:6" s="492" customFormat="1" ht="13.5" customHeight="1">
      <c r="A87" s="113" t="s">
        <v>814</v>
      </c>
      <c r="B87" s="115" t="s">
        <v>1028</v>
      </c>
      <c r="C87" s="112" t="s">
        <v>143</v>
      </c>
      <c r="D87" s="498">
        <v>1</v>
      </c>
      <c r="E87" s="412"/>
      <c r="F87" s="412">
        <f>E87*D87/100</f>
        <v>0</v>
      </c>
    </row>
    <row r="88" spans="1:6" s="492" customFormat="1" ht="13.5" customHeight="1">
      <c r="A88" s="113" t="s">
        <v>812</v>
      </c>
      <c r="B88" s="115" t="s">
        <v>985</v>
      </c>
      <c r="C88" s="112" t="s">
        <v>143</v>
      </c>
      <c r="D88" s="498">
        <v>1</v>
      </c>
      <c r="E88" s="412"/>
      <c r="F88" s="412">
        <f>E88*D88/100</f>
        <v>0</v>
      </c>
    </row>
    <row r="89" spans="1:6" s="492" customFormat="1" ht="21" customHeight="1">
      <c r="A89" s="94"/>
      <c r="B89" s="110" t="s">
        <v>984</v>
      </c>
      <c r="C89" s="143"/>
      <c r="D89" s="297"/>
      <c r="E89" s="422"/>
      <c r="F89" s="109">
        <f>SUM(F87:F88)</f>
        <v>0</v>
      </c>
    </row>
    <row r="90" spans="1:6" s="492" customFormat="1" ht="12.75">
      <c r="A90" s="94"/>
      <c r="B90" s="93"/>
      <c r="C90" s="143"/>
      <c r="D90" s="297"/>
      <c r="E90" s="420"/>
      <c r="F90" s="420"/>
    </row>
    <row r="91" spans="1:6" s="492" customFormat="1" ht="21" customHeight="1">
      <c r="A91" s="296" t="s">
        <v>21</v>
      </c>
      <c r="B91" s="93"/>
      <c r="C91" s="92"/>
      <c r="D91" s="91"/>
      <c r="E91" s="422"/>
      <c r="F91" s="422"/>
    </row>
    <row r="92" spans="1:6" s="492" customFormat="1" ht="13.5" customHeight="1">
      <c r="A92" s="113" t="s">
        <v>810</v>
      </c>
      <c r="B92" s="295" t="s">
        <v>47</v>
      </c>
      <c r="C92" s="112" t="s">
        <v>143</v>
      </c>
      <c r="D92" s="498">
        <v>1</v>
      </c>
      <c r="E92" s="412"/>
      <c r="F92" s="412">
        <f>E92*D92/100</f>
        <v>0</v>
      </c>
    </row>
    <row r="93" spans="1:6" s="492" customFormat="1" ht="21" customHeight="1">
      <c r="A93" s="94"/>
      <c r="B93" s="110" t="s">
        <v>983</v>
      </c>
      <c r="C93" s="92"/>
      <c r="D93" s="91"/>
      <c r="E93" s="422"/>
      <c r="F93" s="109">
        <f>SUM(F92)</f>
        <v>0</v>
      </c>
    </row>
    <row r="94" spans="1:6" s="423" customFormat="1" ht="12.75">
      <c r="A94" s="99"/>
      <c r="B94" s="294"/>
      <c r="C94" s="98"/>
      <c r="D94" s="293"/>
      <c r="E94" s="425"/>
      <c r="F94" s="425"/>
    </row>
    <row r="95" spans="1:6" s="423" customFormat="1" ht="21" customHeight="1">
      <c r="A95" s="148" t="s">
        <v>51</v>
      </c>
      <c r="B95" s="93"/>
      <c r="C95" s="93"/>
      <c r="D95" s="91"/>
      <c r="E95" s="422"/>
      <c r="F95" s="422"/>
    </row>
    <row r="96" spans="1:6" s="423" customFormat="1" ht="13.5" customHeight="1">
      <c r="A96" s="113" t="s">
        <v>808</v>
      </c>
      <c r="B96" s="115" t="s">
        <v>1027</v>
      </c>
      <c r="C96" s="112" t="s">
        <v>78</v>
      </c>
      <c r="D96" s="137">
        <v>1</v>
      </c>
      <c r="E96" s="412"/>
      <c r="F96" s="412">
        <f>D96*E96</f>
        <v>0</v>
      </c>
    </row>
    <row r="97" spans="1:6" s="423" customFormat="1" ht="13.5" customHeight="1">
      <c r="A97" s="113" t="s">
        <v>806</v>
      </c>
      <c r="B97" s="115" t="s">
        <v>125</v>
      </c>
      <c r="C97" s="112" t="s">
        <v>78</v>
      </c>
      <c r="D97" s="137">
        <v>1</v>
      </c>
      <c r="E97" s="412"/>
      <c r="F97" s="412">
        <f t="shared" ref="F97:F104" si="3">D97*E97</f>
        <v>0</v>
      </c>
    </row>
    <row r="98" spans="1:6" s="423" customFormat="1" ht="13.5" customHeight="1">
      <c r="A98" s="113" t="s">
        <v>804</v>
      </c>
      <c r="B98" s="115" t="s">
        <v>124</v>
      </c>
      <c r="C98" s="112" t="s">
        <v>78</v>
      </c>
      <c r="D98" s="137">
        <v>1</v>
      </c>
      <c r="E98" s="412"/>
      <c r="F98" s="412">
        <f t="shared" si="3"/>
        <v>0</v>
      </c>
    </row>
    <row r="99" spans="1:6" s="423" customFormat="1" ht="13.5" customHeight="1">
      <c r="A99" s="113" t="s">
        <v>802</v>
      </c>
      <c r="B99" s="115" t="s">
        <v>1026</v>
      </c>
      <c r="C99" s="112" t="s">
        <v>78</v>
      </c>
      <c r="D99" s="137">
        <v>1</v>
      </c>
      <c r="E99" s="412"/>
      <c r="F99" s="412">
        <f t="shared" si="3"/>
        <v>0</v>
      </c>
    </row>
    <row r="100" spans="1:6" s="423" customFormat="1" ht="13.5" customHeight="1">
      <c r="A100" s="113" t="s">
        <v>800</v>
      </c>
      <c r="B100" s="115" t="s">
        <v>1025</v>
      </c>
      <c r="C100" s="112" t="s">
        <v>78</v>
      </c>
      <c r="D100" s="137">
        <v>1</v>
      </c>
      <c r="E100" s="412"/>
      <c r="F100" s="412">
        <f t="shared" si="3"/>
        <v>0</v>
      </c>
    </row>
    <row r="101" spans="1:6" s="423" customFormat="1" ht="13.5" customHeight="1">
      <c r="A101" s="113" t="s">
        <v>798</v>
      </c>
      <c r="B101" s="115" t="s">
        <v>1024</v>
      </c>
      <c r="C101" s="112" t="s">
        <v>78</v>
      </c>
      <c r="D101" s="137">
        <v>1</v>
      </c>
      <c r="E101" s="412"/>
      <c r="F101" s="412">
        <f t="shared" si="3"/>
        <v>0</v>
      </c>
    </row>
    <row r="102" spans="1:6" s="423" customFormat="1" ht="13.5" customHeight="1">
      <c r="A102" s="113" t="s">
        <v>796</v>
      </c>
      <c r="B102" s="115" t="s">
        <v>1023</v>
      </c>
      <c r="C102" s="112" t="s">
        <v>78</v>
      </c>
      <c r="D102" s="137">
        <v>1</v>
      </c>
      <c r="E102" s="412"/>
      <c r="F102" s="412">
        <f t="shared" si="3"/>
        <v>0</v>
      </c>
    </row>
    <row r="103" spans="1:6" s="423" customFormat="1" ht="13.5" customHeight="1">
      <c r="A103" s="113" t="s">
        <v>794</v>
      </c>
      <c r="B103" s="115" t="s">
        <v>1022</v>
      </c>
      <c r="C103" s="112" t="s">
        <v>78</v>
      </c>
      <c r="D103" s="137">
        <v>1</v>
      </c>
      <c r="E103" s="412"/>
      <c r="F103" s="412">
        <f t="shared" si="3"/>
        <v>0</v>
      </c>
    </row>
    <row r="104" spans="1:6" s="423" customFormat="1" ht="13.5" customHeight="1">
      <c r="A104" s="113" t="s">
        <v>792</v>
      </c>
      <c r="B104" s="115" t="s">
        <v>1021</v>
      </c>
      <c r="C104" s="112" t="s">
        <v>78</v>
      </c>
      <c r="D104" s="137">
        <v>1</v>
      </c>
      <c r="E104" s="412"/>
      <c r="F104" s="412">
        <f t="shared" si="3"/>
        <v>0</v>
      </c>
    </row>
    <row r="105" spans="1:6" s="423" customFormat="1" ht="13.5" customHeight="1">
      <c r="A105" s="114"/>
      <c r="B105" s="98" t="s">
        <v>920</v>
      </c>
      <c r="C105" s="142"/>
      <c r="D105" s="292"/>
      <c r="E105" s="491"/>
      <c r="F105" s="291">
        <f>SUM(F96:F104)</f>
        <v>0</v>
      </c>
    </row>
    <row r="106" spans="1:6" s="423" customFormat="1" ht="21" customHeight="1">
      <c r="A106" s="99"/>
      <c r="B106" s="98"/>
      <c r="C106" s="97"/>
      <c r="D106" s="96"/>
      <c r="E106" s="424"/>
      <c r="F106" s="425"/>
    </row>
    <row r="107" spans="1:6" s="423" customFormat="1" ht="12.75">
      <c r="A107" s="99"/>
      <c r="B107" s="98"/>
      <c r="C107" s="97"/>
      <c r="D107" s="96"/>
      <c r="E107" s="424"/>
      <c r="F107" s="425"/>
    </row>
    <row r="108" spans="1:6" s="423" customFormat="1" ht="12.75">
      <c r="A108" s="99"/>
      <c r="B108" s="98"/>
      <c r="C108" s="97"/>
      <c r="D108" s="96"/>
      <c r="E108" s="424"/>
      <c r="F108" s="425"/>
    </row>
    <row r="109" spans="1:6" s="423" customFormat="1" ht="12.75">
      <c r="A109" s="108"/>
      <c r="B109" s="107" t="s">
        <v>55</v>
      </c>
      <c r="C109" s="106"/>
      <c r="D109" s="105"/>
      <c r="E109" s="414"/>
      <c r="F109" s="104">
        <v>0</v>
      </c>
    </row>
    <row r="110" spans="1:6" s="423" customFormat="1" ht="13.5" customHeight="1">
      <c r="A110" s="102" t="s">
        <v>790</v>
      </c>
      <c r="B110" s="103"/>
      <c r="C110" s="101"/>
      <c r="D110" s="100"/>
      <c r="E110" s="427"/>
      <c r="F110" s="426">
        <v>0</v>
      </c>
    </row>
    <row r="111" spans="1:6" s="423" customFormat="1" ht="13.5" customHeight="1">
      <c r="A111" s="102" t="s">
        <v>788</v>
      </c>
      <c r="B111" s="444"/>
      <c r="C111" s="101"/>
      <c r="D111" s="100"/>
      <c r="E111" s="426"/>
      <c r="F111" s="426">
        <v>0</v>
      </c>
    </row>
    <row r="112" spans="1:6" s="428" customFormat="1" ht="12" customHeight="1">
      <c r="A112" s="99"/>
      <c r="B112" s="98"/>
      <c r="C112" s="97"/>
      <c r="D112" s="96"/>
      <c r="E112" s="424"/>
      <c r="F112" s="425"/>
    </row>
    <row r="113" spans="1:6" s="428" customFormat="1" ht="12" customHeight="1">
      <c r="A113" s="94"/>
      <c r="B113" s="93"/>
      <c r="C113" s="92"/>
      <c r="D113" s="91"/>
      <c r="E113" s="422"/>
      <c r="F113" s="429"/>
    </row>
    <row r="114" spans="1:6" s="428" customFormat="1" ht="15.75">
      <c r="A114" s="15"/>
      <c r="B114" s="14" t="s">
        <v>52</v>
      </c>
      <c r="C114" s="17"/>
      <c r="D114" s="16"/>
      <c r="E114" s="353"/>
      <c r="F114" s="144">
        <f>F93+F89+F84+F105+F76</f>
        <v>0</v>
      </c>
    </row>
    <row r="115" spans="1:6" s="428" customFormat="1" ht="12" customHeight="1">
      <c r="A115" s="430"/>
      <c r="B115" s="431"/>
      <c r="C115" s="432"/>
      <c r="D115" s="433"/>
      <c r="E115" s="433"/>
      <c r="F115" s="433"/>
    </row>
    <row r="116" spans="1:6" s="428" customFormat="1" ht="12" customHeight="1">
      <c r="A116" s="430"/>
      <c r="B116" s="431"/>
      <c r="C116" s="432"/>
      <c r="D116" s="433"/>
      <c r="E116" s="433"/>
      <c r="F116" s="433"/>
    </row>
    <row r="117" spans="1:6" s="428" customFormat="1" ht="12" customHeight="1">
      <c r="A117" s="430"/>
      <c r="B117" s="431"/>
      <c r="C117" s="432"/>
      <c r="D117" s="433"/>
      <c r="E117" s="433"/>
      <c r="F117" s="433"/>
    </row>
    <row r="118" spans="1:6" s="428" customFormat="1" ht="12" customHeight="1">
      <c r="A118" s="430"/>
      <c r="B118" s="431"/>
      <c r="C118" s="432"/>
      <c r="D118" s="433"/>
      <c r="E118" s="433"/>
      <c r="F118" s="433"/>
    </row>
    <row r="119" spans="1:6" s="428" customFormat="1" ht="12" customHeight="1">
      <c r="A119" s="430"/>
      <c r="B119" s="431"/>
      <c r="C119" s="432"/>
      <c r="D119" s="433"/>
      <c r="E119" s="433"/>
      <c r="F119" s="433"/>
    </row>
    <row r="120" spans="1:6" s="428" customFormat="1" ht="12" customHeight="1">
      <c r="A120" s="430"/>
      <c r="B120" s="431"/>
      <c r="C120" s="432"/>
      <c r="D120" s="433"/>
      <c r="E120" s="433"/>
      <c r="F120" s="433"/>
    </row>
    <row r="121" spans="1:6" s="428" customFormat="1" ht="12" customHeight="1">
      <c r="A121" s="430"/>
      <c r="B121" s="431"/>
      <c r="C121" s="432"/>
      <c r="D121" s="433"/>
      <c r="E121" s="433"/>
      <c r="F121" s="433"/>
    </row>
    <row r="122" spans="1:6" s="428" customFormat="1" ht="12" customHeight="1">
      <c r="A122" s="430"/>
      <c r="B122" s="431"/>
      <c r="C122" s="432"/>
      <c r="D122" s="433"/>
      <c r="E122" s="433"/>
      <c r="F122" s="433"/>
    </row>
    <row r="123" spans="1:6" s="428" customFormat="1" ht="12" customHeight="1">
      <c r="A123" s="430"/>
      <c r="B123" s="431"/>
      <c r="C123" s="432"/>
      <c r="D123" s="433"/>
      <c r="E123" s="433"/>
      <c r="F123" s="433"/>
    </row>
    <row r="124" spans="1:6" s="428" customFormat="1" ht="12" customHeight="1">
      <c r="A124" s="430"/>
      <c r="B124" s="431"/>
      <c r="C124" s="432"/>
      <c r="D124" s="433"/>
      <c r="E124" s="433"/>
      <c r="F124" s="433"/>
    </row>
    <row r="125" spans="1:6" s="428" customFormat="1" ht="12" customHeight="1">
      <c r="A125" s="430"/>
      <c r="B125" s="431"/>
      <c r="C125" s="432"/>
      <c r="D125" s="433"/>
      <c r="E125" s="433"/>
      <c r="F125" s="433"/>
    </row>
    <row r="126" spans="1:6" s="428" customFormat="1" ht="12" customHeight="1">
      <c r="A126" s="430"/>
      <c r="B126" s="431"/>
      <c r="C126" s="432"/>
      <c r="D126" s="433"/>
      <c r="E126" s="433"/>
      <c r="F126" s="433"/>
    </row>
    <row r="127" spans="1:6" s="428" customFormat="1" ht="12" customHeight="1">
      <c r="A127" s="430"/>
      <c r="B127" s="431"/>
      <c r="C127" s="432"/>
      <c r="D127" s="433"/>
      <c r="E127" s="433"/>
      <c r="F127" s="433"/>
    </row>
    <row r="128" spans="1:6" s="428" customFormat="1" ht="12" customHeight="1">
      <c r="A128" s="430"/>
      <c r="B128" s="431"/>
      <c r="C128" s="432"/>
      <c r="D128" s="433"/>
      <c r="E128" s="433"/>
      <c r="F128" s="433"/>
    </row>
    <row r="129" spans="1:6" s="428" customFormat="1" ht="12" customHeight="1">
      <c r="A129" s="430"/>
      <c r="B129" s="431"/>
      <c r="C129" s="432"/>
      <c r="D129" s="433"/>
      <c r="E129" s="433"/>
      <c r="F129" s="433"/>
    </row>
    <row r="130" spans="1:6" s="428" customFormat="1" ht="12" customHeight="1">
      <c r="A130" s="430"/>
      <c r="B130" s="431"/>
      <c r="C130" s="432"/>
      <c r="D130" s="433"/>
      <c r="E130" s="433"/>
      <c r="F130" s="433"/>
    </row>
    <row r="131" spans="1:6" s="428" customFormat="1" ht="12" customHeight="1">
      <c r="A131" s="430"/>
      <c r="B131" s="431"/>
      <c r="C131" s="432"/>
      <c r="D131" s="433"/>
      <c r="E131" s="433"/>
      <c r="F131" s="433"/>
    </row>
    <row r="132" spans="1:6" s="428" customFormat="1" ht="12" customHeight="1">
      <c r="A132" s="430"/>
      <c r="B132" s="431"/>
      <c r="C132" s="432"/>
      <c r="D132" s="433"/>
      <c r="E132" s="433"/>
      <c r="F132" s="433"/>
    </row>
    <row r="133" spans="1:6" s="428" customFormat="1" ht="12" customHeight="1">
      <c r="A133" s="430"/>
      <c r="B133" s="431"/>
      <c r="C133" s="432"/>
      <c r="D133" s="433"/>
      <c r="E133" s="433"/>
      <c r="F133" s="433"/>
    </row>
    <row r="134" spans="1:6" s="428" customFormat="1" ht="12" customHeight="1">
      <c r="A134" s="430"/>
      <c r="B134" s="431"/>
      <c r="C134" s="432"/>
      <c r="D134" s="433"/>
      <c r="E134" s="433"/>
      <c r="F134" s="433"/>
    </row>
    <row r="135" spans="1:6" s="428" customFormat="1" ht="12" customHeight="1">
      <c r="A135" s="430"/>
      <c r="B135" s="431"/>
      <c r="C135" s="432"/>
      <c r="D135" s="433"/>
      <c r="E135" s="433"/>
      <c r="F135" s="433"/>
    </row>
    <row r="136" spans="1:6" s="428" customFormat="1" ht="12" customHeight="1">
      <c r="A136" s="430"/>
      <c r="B136" s="431"/>
      <c r="C136" s="432"/>
      <c r="D136" s="433"/>
      <c r="E136" s="433"/>
      <c r="F136" s="433"/>
    </row>
    <row r="137" spans="1:6" s="428" customFormat="1" ht="12" customHeight="1">
      <c r="A137" s="430"/>
      <c r="B137" s="431"/>
      <c r="C137" s="432"/>
      <c r="D137" s="433"/>
      <c r="E137" s="433"/>
      <c r="F137" s="433"/>
    </row>
    <row r="138" spans="1:6" s="428" customFormat="1" ht="12" customHeight="1">
      <c r="A138" s="430"/>
      <c r="B138" s="431"/>
      <c r="C138" s="432"/>
      <c r="D138" s="433"/>
      <c r="E138" s="433"/>
      <c r="F138" s="433"/>
    </row>
    <row r="139" spans="1:6" s="428" customFormat="1" ht="12" customHeight="1">
      <c r="A139" s="430"/>
      <c r="B139" s="431"/>
      <c r="C139" s="432"/>
      <c r="D139" s="433"/>
      <c r="E139" s="433"/>
      <c r="F139" s="433"/>
    </row>
    <row r="140" spans="1:6" s="428" customFormat="1" ht="12" customHeight="1">
      <c r="A140" s="430"/>
      <c r="B140" s="431"/>
      <c r="C140" s="432"/>
      <c r="D140" s="433"/>
      <c r="E140" s="433"/>
      <c r="F140" s="433"/>
    </row>
    <row r="141" spans="1:6" s="428" customFormat="1" ht="12" customHeight="1">
      <c r="A141" s="430"/>
      <c r="B141" s="431"/>
      <c r="C141" s="432"/>
      <c r="D141" s="433"/>
      <c r="E141" s="433"/>
      <c r="F141" s="433"/>
    </row>
    <row r="142" spans="1:6" s="428" customFormat="1" ht="12" customHeight="1">
      <c r="A142" s="430"/>
      <c r="B142" s="431"/>
      <c r="C142" s="432"/>
      <c r="D142" s="433"/>
      <c r="E142" s="433"/>
      <c r="F142" s="433"/>
    </row>
    <row r="143" spans="1:6" s="428" customFormat="1" ht="12" customHeight="1">
      <c r="A143" s="430"/>
      <c r="B143" s="431"/>
      <c r="C143" s="432"/>
      <c r="D143" s="433"/>
      <c r="E143" s="433"/>
      <c r="F143" s="433"/>
    </row>
    <row r="144" spans="1:6" s="428" customFormat="1" ht="12" customHeight="1">
      <c r="A144" s="430"/>
      <c r="B144" s="431"/>
      <c r="C144" s="432"/>
      <c r="D144" s="433"/>
      <c r="E144" s="433"/>
      <c r="F144" s="433"/>
    </row>
    <row r="145" spans="1:6" s="428" customFormat="1" ht="12" customHeight="1">
      <c r="A145" s="430"/>
      <c r="B145" s="431"/>
      <c r="C145" s="432"/>
      <c r="D145" s="433"/>
      <c r="E145" s="433"/>
      <c r="F145" s="433"/>
    </row>
    <row r="146" spans="1:6" s="428" customFormat="1" ht="12" customHeight="1">
      <c r="A146" s="430"/>
      <c r="B146" s="431"/>
      <c r="C146" s="432"/>
      <c r="D146" s="433"/>
      <c r="E146" s="433"/>
      <c r="F146" s="433"/>
    </row>
    <row r="147" spans="1:6" s="428" customFormat="1" ht="12" customHeight="1">
      <c r="A147" s="430"/>
      <c r="B147" s="431"/>
      <c r="C147" s="432"/>
      <c r="D147" s="433"/>
      <c r="E147" s="433"/>
      <c r="F147" s="433"/>
    </row>
    <row r="148" spans="1:6" s="428" customFormat="1" ht="12" customHeight="1">
      <c r="A148" s="430"/>
      <c r="B148" s="431"/>
      <c r="C148" s="432"/>
      <c r="D148" s="433"/>
      <c r="E148" s="433"/>
      <c r="F148" s="433"/>
    </row>
    <row r="149" spans="1:6" s="428" customFormat="1" ht="12" customHeight="1">
      <c r="A149" s="430"/>
      <c r="B149" s="431"/>
      <c r="C149" s="432"/>
      <c r="D149" s="433"/>
      <c r="E149" s="433"/>
      <c r="F149" s="433"/>
    </row>
    <row r="150" spans="1:6" s="428" customFormat="1" ht="12" customHeight="1">
      <c r="A150" s="430"/>
      <c r="B150" s="431"/>
      <c r="C150" s="432"/>
      <c r="D150" s="433"/>
      <c r="E150" s="433"/>
      <c r="F150" s="433"/>
    </row>
    <row r="151" spans="1:6" s="428" customFormat="1" ht="12" customHeight="1">
      <c r="A151" s="430"/>
      <c r="B151" s="431"/>
      <c r="C151" s="432"/>
      <c r="D151" s="433"/>
      <c r="E151" s="433"/>
      <c r="F151" s="433"/>
    </row>
    <row r="152" spans="1:6" s="428" customFormat="1" ht="12" customHeight="1">
      <c r="A152" s="430"/>
      <c r="B152" s="431"/>
      <c r="C152" s="432"/>
      <c r="D152" s="433"/>
      <c r="E152" s="433"/>
      <c r="F152" s="433"/>
    </row>
    <row r="153" spans="1:6" s="428" customFormat="1" ht="12" customHeight="1">
      <c r="A153" s="430"/>
      <c r="B153" s="431"/>
      <c r="C153" s="432"/>
      <c r="D153" s="433"/>
      <c r="E153" s="433"/>
      <c r="F153" s="433"/>
    </row>
    <row r="154" spans="1:6" s="428" customFormat="1" ht="12" customHeight="1">
      <c r="A154" s="430"/>
      <c r="B154" s="431"/>
      <c r="C154" s="432"/>
      <c r="D154" s="433"/>
      <c r="E154" s="433"/>
      <c r="F154" s="433"/>
    </row>
    <row r="155" spans="1:6" s="428" customFormat="1" ht="12" customHeight="1">
      <c r="A155" s="430"/>
      <c r="B155" s="431"/>
      <c r="C155" s="432"/>
      <c r="D155" s="433"/>
      <c r="E155" s="433"/>
      <c r="F155" s="433"/>
    </row>
    <row r="156" spans="1:6" s="428" customFormat="1" ht="12" customHeight="1">
      <c r="A156" s="430"/>
      <c r="B156" s="431"/>
      <c r="C156" s="432"/>
      <c r="D156" s="433"/>
      <c r="E156" s="433"/>
      <c r="F156" s="433"/>
    </row>
    <row r="157" spans="1:6" s="428" customFormat="1" ht="12" customHeight="1">
      <c r="A157" s="430"/>
      <c r="B157" s="431"/>
      <c r="C157" s="432"/>
      <c r="D157" s="433"/>
      <c r="E157" s="433"/>
      <c r="F157" s="433"/>
    </row>
    <row r="158" spans="1:6" s="428" customFormat="1" ht="12" customHeight="1">
      <c r="A158" s="430"/>
      <c r="B158" s="431"/>
      <c r="C158" s="432"/>
      <c r="D158" s="433"/>
      <c r="E158" s="433"/>
      <c r="F158" s="433"/>
    </row>
    <row r="159" spans="1:6" s="428" customFormat="1" ht="12" customHeight="1">
      <c r="A159" s="430"/>
      <c r="B159" s="431"/>
      <c r="C159" s="432"/>
      <c r="D159" s="433"/>
      <c r="E159" s="433"/>
      <c r="F159" s="433"/>
    </row>
    <row r="160" spans="1:6" s="428" customFormat="1" ht="12" customHeight="1">
      <c r="A160" s="430"/>
      <c r="B160" s="431"/>
      <c r="C160" s="432"/>
      <c r="D160" s="433"/>
      <c r="E160" s="433"/>
      <c r="F160" s="433"/>
    </row>
    <row r="161" spans="1:6" s="428" customFormat="1" ht="12" customHeight="1">
      <c r="A161" s="430"/>
      <c r="B161" s="431"/>
      <c r="C161" s="432"/>
      <c r="D161" s="433"/>
      <c r="E161" s="433"/>
      <c r="F161" s="433"/>
    </row>
    <row r="162" spans="1:6" s="428" customFormat="1" ht="12" customHeight="1">
      <c r="A162" s="430"/>
      <c r="B162" s="431"/>
      <c r="C162" s="432"/>
      <c r="D162" s="433"/>
      <c r="E162" s="433"/>
      <c r="F162" s="433"/>
    </row>
    <row r="163" spans="1:6" s="428" customFormat="1" ht="12" customHeight="1">
      <c r="A163" s="430"/>
      <c r="B163" s="431"/>
      <c r="C163" s="432"/>
      <c r="D163" s="433"/>
      <c r="E163" s="433"/>
      <c r="F163" s="433"/>
    </row>
    <row r="164" spans="1:6" s="428" customFormat="1" ht="12" customHeight="1">
      <c r="A164" s="430"/>
      <c r="B164" s="431"/>
      <c r="C164" s="432"/>
      <c r="D164" s="433"/>
      <c r="E164" s="433"/>
      <c r="F164" s="433"/>
    </row>
    <row r="165" spans="1:6" s="428" customFormat="1" ht="12" customHeight="1">
      <c r="A165" s="430"/>
      <c r="B165" s="431"/>
      <c r="C165" s="432"/>
      <c r="D165" s="433"/>
      <c r="E165" s="433"/>
      <c r="F165" s="433"/>
    </row>
    <row r="166" spans="1:6" s="428" customFormat="1" ht="12" customHeight="1">
      <c r="A166" s="430"/>
      <c r="B166" s="431"/>
      <c r="C166" s="432"/>
      <c r="D166" s="433"/>
      <c r="E166" s="433"/>
      <c r="F166" s="433"/>
    </row>
    <row r="167" spans="1:6" s="428" customFormat="1" ht="12" customHeight="1">
      <c r="A167" s="430"/>
      <c r="B167" s="431"/>
      <c r="C167" s="432"/>
      <c r="D167" s="433"/>
      <c r="E167" s="433"/>
      <c r="F167" s="433"/>
    </row>
    <row r="168" spans="1:6" s="428" customFormat="1" ht="12" customHeight="1">
      <c r="A168" s="430"/>
      <c r="B168" s="431"/>
      <c r="C168" s="432"/>
      <c r="D168" s="433"/>
      <c r="E168" s="433"/>
      <c r="F168" s="433"/>
    </row>
    <row r="169" spans="1:6" s="428" customFormat="1" ht="12" customHeight="1">
      <c r="A169" s="430"/>
      <c r="B169" s="431"/>
      <c r="C169" s="432"/>
      <c r="D169" s="433"/>
      <c r="E169" s="433"/>
      <c r="F169" s="433"/>
    </row>
    <row r="170" spans="1:6" s="428" customFormat="1" ht="12" customHeight="1">
      <c r="A170" s="430"/>
      <c r="B170" s="431"/>
      <c r="C170" s="432"/>
      <c r="D170" s="433"/>
      <c r="E170" s="433"/>
      <c r="F170" s="433"/>
    </row>
    <row r="171" spans="1:6" s="428" customFormat="1" ht="12" customHeight="1">
      <c r="A171" s="430"/>
      <c r="B171" s="431"/>
      <c r="C171" s="432"/>
      <c r="D171" s="433"/>
      <c r="E171" s="433"/>
      <c r="F171" s="433"/>
    </row>
    <row r="172" spans="1:6" s="428" customFormat="1" ht="12" customHeight="1">
      <c r="A172" s="430"/>
      <c r="B172" s="431"/>
      <c r="C172" s="432"/>
      <c r="D172" s="433"/>
      <c r="E172" s="433"/>
      <c r="F172" s="433"/>
    </row>
    <row r="173" spans="1:6" s="428" customFormat="1" ht="12" customHeight="1">
      <c r="A173" s="430"/>
      <c r="B173" s="431"/>
      <c r="C173" s="432"/>
      <c r="D173" s="433"/>
      <c r="E173" s="433"/>
      <c r="F173" s="433"/>
    </row>
    <row r="174" spans="1:6" s="428" customFormat="1" ht="12" customHeight="1">
      <c r="A174" s="430"/>
      <c r="B174" s="431"/>
      <c r="C174" s="432"/>
      <c r="D174" s="433"/>
      <c r="E174" s="433"/>
      <c r="F174" s="433"/>
    </row>
    <row r="175" spans="1:6" s="428" customFormat="1" ht="12" customHeight="1">
      <c r="A175" s="430"/>
      <c r="B175" s="431"/>
      <c r="C175" s="432"/>
      <c r="D175" s="433"/>
      <c r="E175" s="433"/>
      <c r="F175" s="433"/>
    </row>
    <row r="176" spans="1:6" s="428" customFormat="1" ht="12" customHeight="1">
      <c r="A176" s="430"/>
      <c r="B176" s="431"/>
      <c r="C176" s="432"/>
      <c r="D176" s="433"/>
      <c r="E176" s="433"/>
      <c r="F176" s="433"/>
    </row>
    <row r="177" spans="1:6" s="428" customFormat="1" ht="12" customHeight="1">
      <c r="A177" s="430"/>
      <c r="B177" s="431"/>
      <c r="C177" s="432"/>
      <c r="D177" s="433"/>
      <c r="E177" s="433"/>
      <c r="F177" s="433"/>
    </row>
    <row r="178" spans="1:6" s="428" customFormat="1" ht="12" customHeight="1">
      <c r="A178" s="430"/>
      <c r="B178" s="431"/>
      <c r="C178" s="432"/>
      <c r="D178" s="433"/>
      <c r="E178" s="433"/>
      <c r="F178" s="433"/>
    </row>
    <row r="179" spans="1:6" s="428" customFormat="1" ht="12" customHeight="1">
      <c r="A179" s="430"/>
      <c r="B179" s="431"/>
      <c r="C179" s="432"/>
      <c r="D179" s="433"/>
      <c r="E179" s="433"/>
      <c r="F179" s="433"/>
    </row>
    <row r="180" spans="1:6" s="428" customFormat="1" ht="12" customHeight="1">
      <c r="A180" s="430"/>
      <c r="B180" s="431"/>
      <c r="C180" s="432"/>
      <c r="D180" s="433"/>
      <c r="E180" s="433"/>
      <c r="F180" s="433"/>
    </row>
    <row r="181" spans="1:6" s="428" customFormat="1" ht="12" customHeight="1">
      <c r="A181" s="430"/>
      <c r="B181" s="431"/>
      <c r="C181" s="432"/>
      <c r="D181" s="433"/>
      <c r="E181" s="433"/>
      <c r="F181" s="433"/>
    </row>
    <row r="182" spans="1:6" s="428" customFormat="1" ht="12" customHeight="1">
      <c r="A182" s="430"/>
      <c r="B182" s="431"/>
      <c r="C182" s="432"/>
      <c r="D182" s="433"/>
      <c r="E182" s="433"/>
      <c r="F182" s="433"/>
    </row>
    <row r="183" spans="1:6" s="428" customFormat="1" ht="12" customHeight="1">
      <c r="A183" s="430"/>
      <c r="B183" s="431"/>
      <c r="C183" s="432"/>
      <c r="D183" s="433"/>
      <c r="E183" s="433"/>
      <c r="F183" s="433"/>
    </row>
    <row r="184" spans="1:6" s="428" customFormat="1" ht="12" customHeight="1">
      <c r="A184" s="430"/>
      <c r="B184" s="431"/>
      <c r="C184" s="432"/>
      <c r="D184" s="433"/>
      <c r="E184" s="433"/>
      <c r="F184" s="433"/>
    </row>
    <row r="185" spans="1:6" s="428" customFormat="1" ht="12" customHeight="1">
      <c r="A185" s="430"/>
      <c r="B185" s="431"/>
      <c r="C185" s="432"/>
      <c r="D185" s="433"/>
      <c r="E185" s="433"/>
      <c r="F185" s="433"/>
    </row>
    <row r="186" spans="1:6" s="428" customFormat="1" ht="12" customHeight="1">
      <c r="A186" s="430"/>
      <c r="B186" s="431"/>
      <c r="C186" s="432"/>
      <c r="D186" s="433"/>
      <c r="E186" s="433"/>
      <c r="F186" s="433"/>
    </row>
    <row r="187" spans="1:6" s="428" customFormat="1" ht="12" customHeight="1">
      <c r="A187" s="430"/>
      <c r="B187" s="431"/>
      <c r="C187" s="432"/>
      <c r="D187" s="433"/>
      <c r="E187" s="433"/>
      <c r="F187" s="433"/>
    </row>
    <row r="188" spans="1:6" s="428" customFormat="1" ht="12" customHeight="1">
      <c r="A188" s="430"/>
      <c r="B188" s="431"/>
      <c r="C188" s="432"/>
      <c r="D188" s="433"/>
      <c r="E188" s="433"/>
      <c r="F188" s="433"/>
    </row>
    <row r="189" spans="1:6" s="428" customFormat="1" ht="12" customHeight="1">
      <c r="A189" s="430"/>
      <c r="B189" s="431"/>
      <c r="C189" s="432"/>
      <c r="D189" s="433"/>
      <c r="E189" s="433"/>
      <c r="F189" s="433"/>
    </row>
    <row r="190" spans="1:6" s="428" customFormat="1" ht="12" customHeight="1">
      <c r="A190" s="430"/>
      <c r="B190" s="431"/>
      <c r="C190" s="432"/>
      <c r="D190" s="433"/>
      <c r="E190" s="433"/>
      <c r="F190" s="433"/>
    </row>
    <row r="191" spans="1:6" s="428" customFormat="1" ht="12" customHeight="1">
      <c r="A191" s="430"/>
      <c r="B191" s="431"/>
      <c r="C191" s="432"/>
      <c r="D191" s="433"/>
      <c r="E191" s="433"/>
      <c r="F191" s="433"/>
    </row>
    <row r="192" spans="1:6" s="428" customFormat="1" ht="12" customHeight="1">
      <c r="A192" s="430"/>
      <c r="B192" s="431"/>
      <c r="C192" s="432"/>
      <c r="D192" s="433"/>
      <c r="E192" s="433"/>
      <c r="F192" s="433"/>
    </row>
    <row r="193" spans="1:6" s="428" customFormat="1" ht="12" customHeight="1">
      <c r="A193" s="430"/>
      <c r="B193" s="431"/>
      <c r="C193" s="432"/>
      <c r="D193" s="433"/>
      <c r="E193" s="433"/>
      <c r="F193" s="433"/>
    </row>
    <row r="194" spans="1:6" s="428" customFormat="1" ht="12" customHeight="1">
      <c r="A194" s="430"/>
      <c r="B194" s="431"/>
      <c r="C194" s="432"/>
      <c r="D194" s="433"/>
      <c r="E194" s="433"/>
      <c r="F194" s="433"/>
    </row>
    <row r="195" spans="1:6" s="428" customFormat="1" ht="12" customHeight="1">
      <c r="A195" s="430"/>
      <c r="B195" s="431"/>
      <c r="C195" s="432"/>
      <c r="D195" s="433"/>
      <c r="E195" s="433"/>
      <c r="F195" s="433"/>
    </row>
    <row r="196" spans="1:6" s="428" customFormat="1" ht="12" customHeight="1">
      <c r="A196" s="430"/>
      <c r="B196" s="431"/>
      <c r="C196" s="432"/>
      <c r="D196" s="433"/>
      <c r="E196" s="433"/>
      <c r="F196" s="433"/>
    </row>
    <row r="197" spans="1:6" s="428" customFormat="1" ht="12" customHeight="1">
      <c r="A197" s="430"/>
      <c r="B197" s="431"/>
      <c r="C197" s="432"/>
      <c r="D197" s="433"/>
      <c r="E197" s="433"/>
      <c r="F197" s="433"/>
    </row>
    <row r="198" spans="1:6" s="428" customFormat="1" ht="12" customHeight="1">
      <c r="A198" s="430"/>
      <c r="B198" s="431"/>
      <c r="C198" s="432"/>
      <c r="D198" s="433"/>
      <c r="E198" s="433"/>
      <c r="F198" s="433"/>
    </row>
    <row r="199" spans="1:6" s="428" customFormat="1" ht="12" customHeight="1">
      <c r="A199" s="430"/>
      <c r="B199" s="431"/>
      <c r="C199" s="432"/>
      <c r="D199" s="433"/>
      <c r="E199" s="433"/>
      <c r="F199" s="433"/>
    </row>
    <row r="200" spans="1:6" s="428" customFormat="1" ht="12" customHeight="1">
      <c r="A200" s="430"/>
      <c r="B200" s="431"/>
      <c r="C200" s="432"/>
      <c r="D200" s="433"/>
      <c r="E200" s="433"/>
      <c r="F200" s="433"/>
    </row>
    <row r="201" spans="1:6" s="428" customFormat="1" ht="12" customHeight="1">
      <c r="A201" s="430"/>
      <c r="B201" s="431"/>
      <c r="C201" s="432"/>
      <c r="D201" s="433"/>
      <c r="E201" s="433"/>
      <c r="F201" s="433"/>
    </row>
    <row r="202" spans="1:6" s="428" customFormat="1" ht="12" customHeight="1">
      <c r="A202" s="430"/>
      <c r="B202" s="431"/>
      <c r="C202" s="432"/>
      <c r="D202" s="433"/>
      <c r="E202" s="433"/>
      <c r="F202" s="433"/>
    </row>
    <row r="203" spans="1:6" s="428" customFormat="1" ht="12" customHeight="1">
      <c r="A203" s="430"/>
      <c r="B203" s="431"/>
      <c r="C203" s="432"/>
      <c r="D203" s="433"/>
      <c r="E203" s="433"/>
      <c r="F203" s="433"/>
    </row>
    <row r="204" spans="1:6" ht="12" customHeight="1">
      <c r="A204" s="430"/>
      <c r="B204" s="431"/>
      <c r="C204" s="432"/>
      <c r="D204" s="433"/>
      <c r="E204" s="433"/>
      <c r="F204" s="433"/>
    </row>
    <row r="205" spans="1:6" ht="12" customHeight="1">
      <c r="A205" s="430"/>
      <c r="B205" s="431"/>
      <c r="C205" s="432"/>
      <c r="D205" s="433"/>
      <c r="E205" s="433"/>
      <c r="F205" s="433"/>
    </row>
    <row r="206" spans="1:6" ht="12" customHeight="1">
      <c r="A206" s="430"/>
      <c r="B206" s="431"/>
      <c r="C206" s="432"/>
      <c r="D206" s="433"/>
      <c r="E206" s="433"/>
      <c r="F206" s="433"/>
    </row>
    <row r="207" spans="1:6" ht="12" customHeight="1">
      <c r="A207" s="430"/>
      <c r="B207" s="431"/>
      <c r="C207" s="432"/>
      <c r="D207" s="433"/>
      <c r="E207" s="433"/>
      <c r="F207" s="433"/>
    </row>
    <row r="208" spans="1:6" ht="12" customHeight="1">
      <c r="A208" s="430"/>
      <c r="B208" s="431"/>
      <c r="C208" s="432"/>
      <c r="D208" s="433"/>
      <c r="E208" s="433"/>
      <c r="F208" s="433"/>
    </row>
  </sheetData>
  <sheetProtection password="DDBE" sheet="1" objects="1" scenarios="1"/>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126"/>
  <sheetViews>
    <sheetView showGridLines="0" view="pageBreakPreview" zoomScaleNormal="100" zoomScaleSheetLayoutView="100" workbookViewId="0">
      <pane ySplit="4" topLeftCell="A5" activePane="bottomLeft" state="frozen"/>
      <selection activeCell="E67" sqref="E67"/>
      <selection pane="bottomLeft" activeCell="F29" sqref="F29"/>
    </sheetView>
  </sheetViews>
  <sheetFormatPr defaultColWidth="10.5" defaultRowHeight="12" customHeight="1"/>
  <cols>
    <col min="1" max="1" width="6.5" style="358" customWidth="1"/>
    <col min="2" max="2" width="75.83203125" style="359" customWidth="1"/>
    <col min="3" max="3" width="10.83203125" style="360" customWidth="1"/>
    <col min="4" max="4" width="11.33203125" style="361" customWidth="1"/>
    <col min="5" max="5" width="14" style="361" customWidth="1"/>
    <col min="6" max="6" width="19.33203125" style="361" customWidth="1"/>
    <col min="7" max="7" width="10.5" style="326"/>
    <col min="8" max="9" width="13.33203125" style="326" bestFit="1" customWidth="1"/>
    <col min="10" max="16384" width="10.5" style="326"/>
  </cols>
  <sheetData>
    <row r="1" spans="1:9" s="322" customFormat="1" ht="12.75" customHeight="1">
      <c r="A1" s="136"/>
      <c r="B1" s="159" t="str">
        <f>Rekapitulácia!B22</f>
        <v>PS 61 Väzba na Slovenský elektroenergetický dispečing (SED)</v>
      </c>
      <c r="C1" s="135"/>
      <c r="D1" s="134"/>
      <c r="E1" s="133"/>
      <c r="F1" s="132"/>
    </row>
    <row r="2" spans="1:9" s="323" customFormat="1" ht="30" customHeight="1">
      <c r="A2" s="320" t="s">
        <v>17</v>
      </c>
      <c r="B2" s="320" t="s">
        <v>18</v>
      </c>
      <c r="C2" s="131" t="s">
        <v>83</v>
      </c>
      <c r="D2" s="131" t="s">
        <v>19</v>
      </c>
      <c r="E2" s="130" t="s">
        <v>82</v>
      </c>
      <c r="F2" s="130" t="s">
        <v>81</v>
      </c>
    </row>
    <row r="3" spans="1:9" s="324" customFormat="1" ht="12.75" customHeight="1">
      <c r="A3" s="129"/>
      <c r="B3" s="128" t="str">
        <f>B1</f>
        <v>PS 61 Väzba na Slovenský elektroenergetický dispečing (SED)</v>
      </c>
      <c r="C3" s="127"/>
      <c r="D3" s="126"/>
      <c r="E3" s="125"/>
      <c r="F3" s="124"/>
    </row>
    <row r="4" spans="1:9" ht="3" customHeight="1">
      <c r="A4" s="199"/>
      <c r="B4" s="196"/>
      <c r="C4" s="198"/>
      <c r="D4" s="197"/>
      <c r="E4" s="196"/>
      <c r="F4" s="196"/>
    </row>
    <row r="5" spans="1:9" s="343" customFormat="1" ht="21" customHeight="1">
      <c r="A5" s="195"/>
      <c r="B5" s="195" t="s">
        <v>79</v>
      </c>
      <c r="C5" s="172"/>
      <c r="D5" s="170"/>
      <c r="E5" s="340"/>
      <c r="F5" s="194">
        <f>F6</f>
        <v>0</v>
      </c>
    </row>
    <row r="6" spans="1:9" s="409" customFormat="1" ht="11.25">
      <c r="A6" s="139" t="s">
        <v>23</v>
      </c>
      <c r="B6" s="442" t="s">
        <v>79</v>
      </c>
      <c r="C6" s="112" t="s">
        <v>78</v>
      </c>
      <c r="D6" s="111">
        <v>1</v>
      </c>
      <c r="E6" s="412"/>
      <c r="F6" s="412">
        <f>E6*D6</f>
        <v>0</v>
      </c>
      <c r="I6" s="416"/>
    </row>
    <row r="7" spans="1:9" s="343" customFormat="1" ht="21" customHeight="1">
      <c r="A7" s="195"/>
      <c r="B7" s="195" t="s">
        <v>20</v>
      </c>
      <c r="C7" s="172"/>
      <c r="D7" s="170"/>
      <c r="E7" s="340"/>
      <c r="F7" s="194">
        <f>F5</f>
        <v>0</v>
      </c>
    </row>
    <row r="8" spans="1:9" s="343" customFormat="1" ht="21" customHeight="1">
      <c r="A8" s="195"/>
      <c r="B8" s="195" t="s">
        <v>51</v>
      </c>
      <c r="C8" s="172"/>
      <c r="D8" s="170"/>
      <c r="E8" s="340"/>
      <c r="F8" s="194">
        <f>SUM(F9:F21)</f>
        <v>0</v>
      </c>
    </row>
    <row r="9" spans="1:9" s="343" customFormat="1" ht="13.5" customHeight="1">
      <c r="A9" s="188" t="s">
        <v>25</v>
      </c>
      <c r="B9" s="187" t="s">
        <v>298</v>
      </c>
      <c r="C9" s="186" t="s">
        <v>281</v>
      </c>
      <c r="D9" s="185">
        <v>1</v>
      </c>
      <c r="E9" s="374">
        <f>SUM(F10:F13)</f>
        <v>0</v>
      </c>
      <c r="F9" s="374">
        <f>D9*E9</f>
        <v>0</v>
      </c>
    </row>
    <row r="10" spans="1:9" s="343" customFormat="1" ht="33.75">
      <c r="A10" s="192" t="s">
        <v>292</v>
      </c>
      <c r="B10" s="193" t="s">
        <v>297</v>
      </c>
      <c r="C10" s="190" t="s">
        <v>281</v>
      </c>
      <c r="D10" s="189">
        <v>1</v>
      </c>
      <c r="E10" s="334"/>
      <c r="F10" s="334">
        <f>D10*E10</f>
        <v>0</v>
      </c>
    </row>
    <row r="11" spans="1:9" s="343" customFormat="1" ht="22.5">
      <c r="A11" s="192" t="s">
        <v>290</v>
      </c>
      <c r="B11" s="193" t="s">
        <v>296</v>
      </c>
      <c r="C11" s="190" t="s">
        <v>281</v>
      </c>
      <c r="D11" s="189">
        <v>1</v>
      </c>
      <c r="E11" s="334"/>
      <c r="F11" s="334">
        <f t="shared" ref="F11:F13" si="0">D11*E11</f>
        <v>0</v>
      </c>
    </row>
    <row r="12" spans="1:9" s="343" customFormat="1" ht="11.25">
      <c r="A12" s="192" t="s">
        <v>288</v>
      </c>
      <c r="B12" s="191" t="s">
        <v>295</v>
      </c>
      <c r="C12" s="190" t="s">
        <v>281</v>
      </c>
      <c r="D12" s="189">
        <v>1</v>
      </c>
      <c r="E12" s="334"/>
      <c r="F12" s="334">
        <f t="shared" si="0"/>
        <v>0</v>
      </c>
    </row>
    <row r="13" spans="1:9" s="343" customFormat="1" ht="45">
      <c r="A13" s="192" t="s">
        <v>286</v>
      </c>
      <c r="B13" s="193" t="s">
        <v>294</v>
      </c>
      <c r="C13" s="190" t="s">
        <v>281</v>
      </c>
      <c r="D13" s="189">
        <v>1</v>
      </c>
      <c r="E13" s="334"/>
      <c r="F13" s="334">
        <f t="shared" si="0"/>
        <v>0</v>
      </c>
    </row>
    <row r="14" spans="1:9" s="343" customFormat="1" ht="13.5" customHeight="1">
      <c r="A14" s="188" t="s">
        <v>26</v>
      </c>
      <c r="B14" s="187" t="s">
        <v>293</v>
      </c>
      <c r="C14" s="186" t="s">
        <v>281</v>
      </c>
      <c r="D14" s="185">
        <v>1</v>
      </c>
      <c r="E14" s="374">
        <f>SUM(F15:F19)</f>
        <v>0</v>
      </c>
      <c r="F14" s="374">
        <f>D14*E14</f>
        <v>0</v>
      </c>
    </row>
    <row r="15" spans="1:9" s="343" customFormat="1" ht="11.25">
      <c r="A15" s="192" t="s">
        <v>101</v>
      </c>
      <c r="B15" s="191" t="s">
        <v>291</v>
      </c>
      <c r="C15" s="190" t="s">
        <v>281</v>
      </c>
      <c r="D15" s="189">
        <v>1</v>
      </c>
      <c r="E15" s="334"/>
      <c r="F15" s="334">
        <f>D15*E15</f>
        <v>0</v>
      </c>
    </row>
    <row r="16" spans="1:9" s="343" customFormat="1" ht="22.5">
      <c r="A16" s="192" t="s">
        <v>100</v>
      </c>
      <c r="B16" s="193" t="s">
        <v>289</v>
      </c>
      <c r="C16" s="190" t="s">
        <v>281</v>
      </c>
      <c r="D16" s="189">
        <v>1</v>
      </c>
      <c r="E16" s="334"/>
      <c r="F16" s="334">
        <f t="shared" ref="F16:F19" si="1">D16*E16</f>
        <v>0</v>
      </c>
    </row>
    <row r="17" spans="1:9" s="343" customFormat="1" ht="22.5">
      <c r="A17" s="192" t="s">
        <v>99</v>
      </c>
      <c r="B17" s="193" t="s">
        <v>287</v>
      </c>
      <c r="C17" s="190" t="s">
        <v>281</v>
      </c>
      <c r="D17" s="189">
        <v>1</v>
      </c>
      <c r="E17" s="334"/>
      <c r="F17" s="334">
        <f t="shared" si="1"/>
        <v>0</v>
      </c>
    </row>
    <row r="18" spans="1:9" s="343" customFormat="1" ht="11.25">
      <c r="A18" s="192" t="s">
        <v>278</v>
      </c>
      <c r="B18" s="191" t="s">
        <v>285</v>
      </c>
      <c r="C18" s="190" t="s">
        <v>281</v>
      </c>
      <c r="D18" s="189">
        <v>1</v>
      </c>
      <c r="E18" s="334"/>
      <c r="F18" s="334">
        <f t="shared" si="1"/>
        <v>0</v>
      </c>
    </row>
    <row r="19" spans="1:9" s="343" customFormat="1" ht="11.25">
      <c r="A19" s="192" t="s">
        <v>277</v>
      </c>
      <c r="B19" s="191" t="s">
        <v>284</v>
      </c>
      <c r="C19" s="190" t="s">
        <v>281</v>
      </c>
      <c r="D19" s="189">
        <v>1</v>
      </c>
      <c r="E19" s="334"/>
      <c r="F19" s="334">
        <f t="shared" si="1"/>
        <v>0</v>
      </c>
    </row>
    <row r="20" spans="1:9" s="343" customFormat="1" ht="13.5" customHeight="1">
      <c r="A20" s="188" t="s">
        <v>27</v>
      </c>
      <c r="B20" s="187" t="s">
        <v>283</v>
      </c>
      <c r="C20" s="186" t="s">
        <v>281</v>
      </c>
      <c r="D20" s="185">
        <v>1</v>
      </c>
      <c r="E20" s="374"/>
      <c r="F20" s="374">
        <f>D20*E20</f>
        <v>0</v>
      </c>
    </row>
    <row r="21" spans="1:9" s="343" customFormat="1" ht="13.5" customHeight="1">
      <c r="A21" s="188" t="s">
        <v>28</v>
      </c>
      <c r="B21" s="187" t="s">
        <v>282</v>
      </c>
      <c r="C21" s="186" t="s">
        <v>281</v>
      </c>
      <c r="D21" s="185">
        <v>1</v>
      </c>
      <c r="E21" s="334"/>
      <c r="F21" s="374">
        <f>D21*E21</f>
        <v>0</v>
      </c>
    </row>
    <row r="22" spans="1:9" s="405" customFormat="1" ht="21" customHeight="1">
      <c r="A22" s="116"/>
      <c r="B22" s="119" t="s">
        <v>80</v>
      </c>
      <c r="C22" s="118"/>
      <c r="D22" s="117"/>
      <c r="E22" s="404"/>
      <c r="F22" s="105">
        <f>F23</f>
        <v>0</v>
      </c>
      <c r="H22" s="415"/>
      <c r="I22" s="415"/>
    </row>
    <row r="23" spans="1:9" s="423" customFormat="1" ht="11.25">
      <c r="A23" s="113" t="s">
        <v>29</v>
      </c>
      <c r="B23" s="115" t="s">
        <v>80</v>
      </c>
      <c r="C23" s="112" t="s">
        <v>143</v>
      </c>
      <c r="D23" s="137">
        <v>1</v>
      </c>
      <c r="E23" s="412"/>
      <c r="F23" s="412">
        <f>E23*D23/100</f>
        <v>0</v>
      </c>
    </row>
    <row r="24" spans="1:9" s="423" customFormat="1" ht="11.25">
      <c r="A24" s="114"/>
      <c r="B24" s="147"/>
      <c r="C24" s="142"/>
      <c r="D24" s="146"/>
      <c r="E24" s="419"/>
      <c r="F24" s="419"/>
    </row>
    <row r="25" spans="1:9" s="423" customFormat="1" ht="12.75">
      <c r="A25" s="114"/>
      <c r="B25" s="98" t="s">
        <v>21</v>
      </c>
      <c r="C25" s="142"/>
      <c r="D25" s="146"/>
      <c r="E25" s="419"/>
      <c r="F25" s="95">
        <f>F26</f>
        <v>0</v>
      </c>
    </row>
    <row r="26" spans="1:9" s="423" customFormat="1" ht="11.25">
      <c r="A26" s="113" t="s">
        <v>30</v>
      </c>
      <c r="B26" s="115" t="s">
        <v>47</v>
      </c>
      <c r="C26" s="112" t="s">
        <v>143</v>
      </c>
      <c r="D26" s="137">
        <v>1</v>
      </c>
      <c r="E26" s="412"/>
      <c r="F26" s="412">
        <f>E26*D26/100</f>
        <v>0</v>
      </c>
    </row>
    <row r="27" spans="1:9" s="405" customFormat="1" ht="21" customHeight="1">
      <c r="A27" s="116"/>
      <c r="B27" s="119" t="s">
        <v>55</v>
      </c>
      <c r="C27" s="118"/>
      <c r="D27" s="117"/>
      <c r="E27" s="404"/>
      <c r="F27" s="105">
        <v>0</v>
      </c>
      <c r="H27" s="415"/>
      <c r="I27" s="415"/>
    </row>
    <row r="28" spans="1:9" s="343" customFormat="1" ht="13.5" customHeight="1">
      <c r="A28" s="181" t="s">
        <v>31</v>
      </c>
      <c r="B28" s="182"/>
      <c r="C28" s="180"/>
      <c r="D28" s="179"/>
      <c r="E28" s="346"/>
      <c r="F28" s="345">
        <v>0</v>
      </c>
    </row>
    <row r="29" spans="1:9" s="343" customFormat="1" ht="13.5" customHeight="1">
      <c r="A29" s="181" t="s">
        <v>32</v>
      </c>
      <c r="B29" s="365"/>
      <c r="C29" s="180"/>
      <c r="D29" s="179"/>
      <c r="E29" s="345"/>
      <c r="F29" s="345">
        <v>0</v>
      </c>
    </row>
    <row r="30" spans="1:9" s="347" customFormat="1" ht="12" customHeight="1">
      <c r="A30" s="178"/>
      <c r="B30" s="177"/>
      <c r="C30" s="176"/>
      <c r="D30" s="175"/>
      <c r="E30" s="341"/>
      <c r="F30" s="342"/>
    </row>
    <row r="31" spans="1:9" s="347" customFormat="1" ht="12" customHeight="1">
      <c r="A31" s="173"/>
      <c r="B31" s="172"/>
      <c r="C31" s="171"/>
      <c r="D31" s="170"/>
      <c r="E31" s="340"/>
      <c r="F31" s="348"/>
    </row>
    <row r="32" spans="1:9" s="347" customFormat="1" ht="15.75">
      <c r="A32" s="15"/>
      <c r="B32" s="14" t="s">
        <v>52</v>
      </c>
      <c r="C32" s="17"/>
      <c r="D32" s="16"/>
      <c r="E32" s="353"/>
      <c r="F32" s="144">
        <f>F7+F27+F22+F25+F8</f>
        <v>0</v>
      </c>
    </row>
    <row r="33" spans="1:6" s="347" customFormat="1" ht="12" customHeight="1">
      <c r="A33" s="168"/>
      <c r="B33" s="167"/>
      <c r="C33" s="166"/>
      <c r="D33" s="165"/>
      <c r="E33" s="357"/>
      <c r="F33" s="357"/>
    </row>
    <row r="34" spans="1:6" s="347" customFormat="1" ht="12" customHeight="1">
      <c r="A34" s="354"/>
      <c r="B34" s="355"/>
      <c r="C34" s="356"/>
      <c r="D34" s="357"/>
      <c r="E34" s="357"/>
      <c r="F34" s="357"/>
    </row>
    <row r="35" spans="1:6" s="347" customFormat="1" ht="12" customHeight="1">
      <c r="A35" s="354"/>
      <c r="B35" s="355"/>
      <c r="C35" s="356"/>
      <c r="D35" s="357"/>
      <c r="E35" s="357"/>
      <c r="F35" s="357"/>
    </row>
    <row r="36" spans="1:6" s="347" customFormat="1" ht="12" customHeight="1">
      <c r="A36" s="354"/>
      <c r="B36" s="355"/>
      <c r="C36" s="356"/>
      <c r="D36" s="357"/>
      <c r="E36" s="357"/>
      <c r="F36" s="357"/>
    </row>
    <row r="37" spans="1:6" s="347" customFormat="1" ht="12" customHeight="1">
      <c r="A37" s="354"/>
      <c r="B37" s="355"/>
      <c r="C37" s="356"/>
      <c r="D37" s="357"/>
      <c r="E37" s="357"/>
      <c r="F37" s="357"/>
    </row>
    <row r="38" spans="1:6" s="347" customFormat="1" ht="12" customHeight="1">
      <c r="A38" s="354"/>
      <c r="B38" s="355"/>
      <c r="C38" s="356"/>
      <c r="D38" s="357"/>
      <c r="E38" s="357"/>
      <c r="F38" s="357"/>
    </row>
    <row r="39" spans="1:6" s="347" customFormat="1" ht="12" customHeight="1">
      <c r="A39" s="354"/>
      <c r="B39" s="355"/>
      <c r="C39" s="356"/>
      <c r="D39" s="357"/>
      <c r="E39" s="357"/>
      <c r="F39" s="357"/>
    </row>
    <row r="40" spans="1:6" s="347" customFormat="1" ht="12" customHeight="1">
      <c r="A40" s="354"/>
      <c r="B40" s="355"/>
      <c r="C40" s="356"/>
      <c r="D40" s="357"/>
      <c r="E40" s="357"/>
      <c r="F40" s="357"/>
    </row>
    <row r="41" spans="1:6" s="347" customFormat="1" ht="12" customHeight="1">
      <c r="A41" s="354"/>
      <c r="B41" s="355"/>
      <c r="C41" s="356"/>
      <c r="D41" s="357"/>
      <c r="E41" s="357"/>
      <c r="F41" s="357"/>
    </row>
    <row r="42" spans="1:6" s="347" customFormat="1" ht="12" customHeight="1">
      <c r="A42" s="354"/>
      <c r="B42" s="355"/>
      <c r="C42" s="356"/>
      <c r="D42" s="357"/>
      <c r="E42" s="357"/>
      <c r="F42" s="357"/>
    </row>
    <row r="43" spans="1:6" s="347" customFormat="1" ht="12" customHeight="1">
      <c r="A43" s="354"/>
      <c r="B43" s="355"/>
      <c r="C43" s="356"/>
      <c r="D43" s="357"/>
      <c r="E43" s="357"/>
      <c r="F43" s="357"/>
    </row>
    <row r="44" spans="1:6" s="347" customFormat="1" ht="12" customHeight="1">
      <c r="A44" s="354"/>
      <c r="B44" s="355"/>
      <c r="C44" s="356"/>
      <c r="D44" s="357"/>
      <c r="E44" s="357"/>
      <c r="F44" s="357"/>
    </row>
    <row r="45" spans="1:6" s="347" customFormat="1" ht="12" customHeight="1">
      <c r="A45" s="354"/>
      <c r="B45" s="355"/>
      <c r="C45" s="356"/>
      <c r="D45" s="357"/>
      <c r="E45" s="357"/>
      <c r="F45" s="357"/>
    </row>
    <row r="46" spans="1:6" s="347" customFormat="1" ht="12" customHeight="1">
      <c r="A46" s="354"/>
      <c r="B46" s="355"/>
      <c r="C46" s="356"/>
      <c r="D46" s="357"/>
      <c r="E46" s="357"/>
      <c r="F46" s="357"/>
    </row>
    <row r="47" spans="1:6" s="347" customFormat="1" ht="12" customHeight="1">
      <c r="A47" s="354"/>
      <c r="B47" s="355"/>
      <c r="C47" s="356"/>
      <c r="D47" s="357"/>
      <c r="E47" s="357"/>
      <c r="F47" s="357"/>
    </row>
    <row r="48" spans="1:6" s="347" customFormat="1" ht="12" customHeight="1">
      <c r="A48" s="354"/>
      <c r="B48" s="355"/>
      <c r="C48" s="356"/>
      <c r="D48" s="357"/>
      <c r="E48" s="357"/>
      <c r="F48" s="357"/>
    </row>
    <row r="49" spans="1:6" s="347" customFormat="1" ht="12" customHeight="1">
      <c r="A49" s="354"/>
      <c r="B49" s="355"/>
      <c r="C49" s="356"/>
      <c r="D49" s="357"/>
      <c r="E49" s="357"/>
      <c r="F49" s="357"/>
    </row>
    <row r="50" spans="1:6" s="347" customFormat="1" ht="12" customHeight="1">
      <c r="A50" s="354"/>
      <c r="B50" s="355"/>
      <c r="C50" s="356"/>
      <c r="D50" s="357"/>
      <c r="E50" s="357"/>
      <c r="F50" s="357"/>
    </row>
    <row r="51" spans="1:6" s="347" customFormat="1" ht="12" customHeight="1">
      <c r="A51" s="354"/>
      <c r="B51" s="355"/>
      <c r="C51" s="356"/>
      <c r="D51" s="357"/>
      <c r="E51" s="357"/>
      <c r="F51" s="357"/>
    </row>
    <row r="52" spans="1:6" s="347" customFormat="1" ht="12" customHeight="1">
      <c r="A52" s="354"/>
      <c r="B52" s="355"/>
      <c r="C52" s="356"/>
      <c r="D52" s="357"/>
      <c r="E52" s="357"/>
      <c r="F52" s="357"/>
    </row>
    <row r="53" spans="1:6" s="347" customFormat="1" ht="12" customHeight="1">
      <c r="A53" s="354"/>
      <c r="B53" s="355"/>
      <c r="C53" s="356"/>
      <c r="D53" s="357"/>
      <c r="E53" s="357"/>
      <c r="F53" s="357"/>
    </row>
    <row r="54" spans="1:6" s="347" customFormat="1" ht="12" customHeight="1">
      <c r="A54" s="354"/>
      <c r="B54" s="355"/>
      <c r="C54" s="356"/>
      <c r="D54" s="357"/>
      <c r="E54" s="357"/>
      <c r="F54" s="357"/>
    </row>
    <row r="55" spans="1:6" s="347" customFormat="1" ht="12" customHeight="1">
      <c r="A55" s="354"/>
      <c r="B55" s="355"/>
      <c r="C55" s="356"/>
      <c r="D55" s="357"/>
      <c r="E55" s="357"/>
      <c r="F55" s="357"/>
    </row>
    <row r="56" spans="1:6" s="347" customFormat="1" ht="12" customHeight="1">
      <c r="A56" s="354"/>
      <c r="B56" s="355"/>
      <c r="C56" s="356"/>
      <c r="D56" s="357"/>
      <c r="E56" s="357"/>
      <c r="F56" s="357"/>
    </row>
    <row r="57" spans="1:6" s="347" customFormat="1" ht="12" customHeight="1">
      <c r="A57" s="354"/>
      <c r="B57" s="355"/>
      <c r="C57" s="356"/>
      <c r="D57" s="357"/>
      <c r="E57" s="357"/>
      <c r="F57" s="357"/>
    </row>
    <row r="58" spans="1:6" s="347" customFormat="1" ht="12" customHeight="1">
      <c r="A58" s="354"/>
      <c r="B58" s="355"/>
      <c r="C58" s="356"/>
      <c r="D58" s="357"/>
      <c r="E58" s="357"/>
      <c r="F58" s="357"/>
    </row>
    <row r="59" spans="1:6" s="347" customFormat="1" ht="12" customHeight="1">
      <c r="A59" s="354"/>
      <c r="B59" s="355"/>
      <c r="C59" s="356"/>
      <c r="D59" s="357"/>
      <c r="E59" s="357"/>
      <c r="F59" s="357"/>
    </row>
    <row r="60" spans="1:6" s="347" customFormat="1" ht="12" customHeight="1">
      <c r="A60" s="354"/>
      <c r="B60" s="355"/>
      <c r="C60" s="356"/>
      <c r="D60" s="357"/>
      <c r="E60" s="357"/>
      <c r="F60" s="357"/>
    </row>
    <row r="61" spans="1:6" s="347" customFormat="1" ht="12" customHeight="1">
      <c r="A61" s="354"/>
      <c r="B61" s="355"/>
      <c r="C61" s="356"/>
      <c r="D61" s="357"/>
      <c r="E61" s="357"/>
      <c r="F61" s="357"/>
    </row>
    <row r="62" spans="1:6" s="347" customFormat="1" ht="12" customHeight="1">
      <c r="A62" s="354"/>
      <c r="B62" s="355"/>
      <c r="C62" s="356"/>
      <c r="D62" s="357"/>
      <c r="E62" s="357"/>
      <c r="F62" s="357"/>
    </row>
    <row r="63" spans="1:6" s="347" customFormat="1" ht="12" customHeight="1">
      <c r="A63" s="354"/>
      <c r="B63" s="355"/>
      <c r="C63" s="356"/>
      <c r="D63" s="357"/>
      <c r="E63" s="357"/>
      <c r="F63" s="357"/>
    </row>
    <row r="64" spans="1:6" s="347" customFormat="1" ht="12" customHeight="1">
      <c r="A64" s="354"/>
      <c r="B64" s="355"/>
      <c r="C64" s="356"/>
      <c r="D64" s="357"/>
      <c r="E64" s="357"/>
      <c r="F64" s="357"/>
    </row>
    <row r="65" spans="1:6" s="347" customFormat="1" ht="12" customHeight="1">
      <c r="A65" s="354"/>
      <c r="B65" s="355"/>
      <c r="C65" s="356"/>
      <c r="D65" s="357"/>
      <c r="E65" s="357"/>
      <c r="F65" s="357"/>
    </row>
    <row r="66" spans="1:6" s="347" customFormat="1" ht="12" customHeight="1">
      <c r="A66" s="354"/>
      <c r="B66" s="355"/>
      <c r="C66" s="356"/>
      <c r="D66" s="357"/>
      <c r="E66" s="357"/>
      <c r="F66" s="357"/>
    </row>
    <row r="67" spans="1:6" s="347" customFormat="1" ht="12" customHeight="1">
      <c r="A67" s="354"/>
      <c r="B67" s="355"/>
      <c r="C67" s="356"/>
      <c r="D67" s="357"/>
      <c r="E67" s="357"/>
      <c r="F67" s="357"/>
    </row>
    <row r="68" spans="1:6" s="347" customFormat="1" ht="12" customHeight="1">
      <c r="A68" s="354"/>
      <c r="B68" s="355"/>
      <c r="C68" s="356"/>
      <c r="D68" s="357"/>
      <c r="E68" s="357"/>
      <c r="F68" s="357"/>
    </row>
    <row r="69" spans="1:6" s="347" customFormat="1" ht="12" customHeight="1">
      <c r="A69" s="354"/>
      <c r="B69" s="355"/>
      <c r="C69" s="356"/>
      <c r="D69" s="357"/>
      <c r="E69" s="357"/>
      <c r="F69" s="357"/>
    </row>
    <row r="70" spans="1:6" s="347" customFormat="1" ht="12" customHeight="1">
      <c r="A70" s="354"/>
      <c r="B70" s="355"/>
      <c r="C70" s="356"/>
      <c r="D70" s="357"/>
      <c r="E70" s="357"/>
      <c r="F70" s="357"/>
    </row>
    <row r="71" spans="1:6" s="347" customFormat="1" ht="12" customHeight="1">
      <c r="A71" s="354"/>
      <c r="B71" s="355"/>
      <c r="C71" s="356"/>
      <c r="D71" s="357"/>
      <c r="E71" s="357"/>
      <c r="F71" s="357"/>
    </row>
    <row r="72" spans="1:6" s="347" customFormat="1" ht="12" customHeight="1">
      <c r="A72" s="354"/>
      <c r="B72" s="355"/>
      <c r="C72" s="356"/>
      <c r="D72" s="357"/>
      <c r="E72" s="357"/>
      <c r="F72" s="357"/>
    </row>
    <row r="73" spans="1:6" s="347" customFormat="1" ht="12" customHeight="1">
      <c r="A73" s="354"/>
      <c r="B73" s="355"/>
      <c r="C73" s="356"/>
      <c r="D73" s="357"/>
      <c r="E73" s="357"/>
      <c r="F73" s="357"/>
    </row>
    <row r="74" spans="1:6" s="347" customFormat="1" ht="12" customHeight="1">
      <c r="A74" s="354"/>
      <c r="B74" s="355"/>
      <c r="C74" s="356"/>
      <c r="D74" s="357"/>
      <c r="E74" s="357"/>
      <c r="F74" s="357"/>
    </row>
    <row r="75" spans="1:6" s="347" customFormat="1" ht="12" customHeight="1">
      <c r="A75" s="354"/>
      <c r="B75" s="355"/>
      <c r="C75" s="356"/>
      <c r="D75" s="357"/>
      <c r="E75" s="357"/>
      <c r="F75" s="357"/>
    </row>
    <row r="76" spans="1:6" s="347" customFormat="1" ht="12" customHeight="1">
      <c r="A76" s="354"/>
      <c r="B76" s="355"/>
      <c r="C76" s="356"/>
      <c r="D76" s="357"/>
      <c r="E76" s="357"/>
      <c r="F76" s="357"/>
    </row>
    <row r="77" spans="1:6" s="347" customFormat="1" ht="12" customHeight="1">
      <c r="A77" s="354"/>
      <c r="B77" s="355"/>
      <c r="C77" s="356"/>
      <c r="D77" s="357"/>
      <c r="E77" s="357"/>
      <c r="F77" s="357">
        <v>0</v>
      </c>
    </row>
    <row r="78" spans="1:6" s="347" customFormat="1" ht="12" customHeight="1">
      <c r="A78" s="354"/>
      <c r="B78" s="355"/>
      <c r="C78" s="356"/>
      <c r="D78" s="357"/>
      <c r="E78" s="357"/>
      <c r="F78" s="357"/>
    </row>
    <row r="79" spans="1:6" s="347" customFormat="1" ht="12" customHeight="1">
      <c r="A79" s="354"/>
      <c r="B79" s="355"/>
      <c r="C79" s="356"/>
      <c r="D79" s="357"/>
      <c r="E79" s="357"/>
      <c r="F79" s="357"/>
    </row>
    <row r="80" spans="1:6" s="347" customFormat="1" ht="12" customHeight="1">
      <c r="A80" s="354"/>
      <c r="B80" s="355"/>
      <c r="C80" s="356"/>
      <c r="D80" s="357"/>
      <c r="E80" s="357"/>
      <c r="F80" s="357"/>
    </row>
    <row r="81" spans="1:6" s="347" customFormat="1" ht="12" customHeight="1">
      <c r="A81" s="354"/>
      <c r="B81" s="355"/>
      <c r="C81" s="356"/>
      <c r="D81" s="357"/>
      <c r="E81" s="357"/>
      <c r="F81" s="357"/>
    </row>
    <row r="82" spans="1:6" s="347" customFormat="1" ht="12" customHeight="1">
      <c r="A82" s="354"/>
      <c r="B82" s="355"/>
      <c r="C82" s="356"/>
      <c r="D82" s="357"/>
      <c r="E82" s="357"/>
      <c r="F82" s="357"/>
    </row>
    <row r="83" spans="1:6" s="347" customFormat="1" ht="12" customHeight="1">
      <c r="A83" s="354"/>
      <c r="B83" s="355"/>
      <c r="C83" s="356"/>
      <c r="D83" s="357"/>
      <c r="E83" s="357"/>
      <c r="F83" s="357"/>
    </row>
    <row r="84" spans="1:6" s="347" customFormat="1" ht="12" customHeight="1">
      <c r="A84" s="354"/>
      <c r="B84" s="355"/>
      <c r="C84" s="356"/>
      <c r="D84" s="357"/>
      <c r="E84" s="357"/>
      <c r="F84" s="357"/>
    </row>
    <row r="85" spans="1:6" s="347" customFormat="1" ht="12" customHeight="1">
      <c r="A85" s="354"/>
      <c r="B85" s="355"/>
      <c r="C85" s="356"/>
      <c r="D85" s="357"/>
      <c r="E85" s="357"/>
      <c r="F85" s="357"/>
    </row>
    <row r="86" spans="1:6" s="347" customFormat="1" ht="12" customHeight="1">
      <c r="A86" s="354"/>
      <c r="B86" s="355"/>
      <c r="C86" s="356"/>
      <c r="D86" s="357"/>
      <c r="E86" s="357"/>
      <c r="F86" s="357"/>
    </row>
    <row r="87" spans="1:6" s="347" customFormat="1" ht="12" customHeight="1">
      <c r="A87" s="354"/>
      <c r="B87" s="355"/>
      <c r="C87" s="356"/>
      <c r="D87" s="357"/>
      <c r="E87" s="357"/>
      <c r="F87" s="357"/>
    </row>
    <row r="88" spans="1:6" s="347" customFormat="1" ht="12" customHeight="1">
      <c r="A88" s="354"/>
      <c r="B88" s="355"/>
      <c r="C88" s="356"/>
      <c r="D88" s="357"/>
      <c r="E88" s="357"/>
      <c r="F88" s="357"/>
    </row>
    <row r="89" spans="1:6" s="347" customFormat="1" ht="12" customHeight="1">
      <c r="A89" s="354"/>
      <c r="B89" s="355"/>
      <c r="C89" s="356"/>
      <c r="D89" s="357"/>
      <c r="E89" s="357"/>
      <c r="F89" s="357"/>
    </row>
    <row r="90" spans="1:6" s="347" customFormat="1" ht="12" customHeight="1">
      <c r="A90" s="354"/>
      <c r="B90" s="355"/>
      <c r="C90" s="356"/>
      <c r="D90" s="357"/>
      <c r="E90" s="357"/>
      <c r="F90" s="357"/>
    </row>
    <row r="91" spans="1:6" s="347" customFormat="1" ht="12" customHeight="1">
      <c r="A91" s="354"/>
      <c r="B91" s="355"/>
      <c r="C91" s="356"/>
      <c r="D91" s="357"/>
      <c r="E91" s="357"/>
      <c r="F91" s="357"/>
    </row>
    <row r="92" spans="1:6" s="347" customFormat="1" ht="12" customHeight="1">
      <c r="A92" s="354"/>
      <c r="B92" s="355"/>
      <c r="C92" s="356"/>
      <c r="D92" s="357"/>
      <c r="E92" s="357"/>
      <c r="F92" s="357"/>
    </row>
    <row r="93" spans="1:6" s="347" customFormat="1" ht="12" customHeight="1">
      <c r="A93" s="354"/>
      <c r="B93" s="355"/>
      <c r="C93" s="356"/>
      <c r="D93" s="357"/>
      <c r="E93" s="357"/>
      <c r="F93" s="357"/>
    </row>
    <row r="94" spans="1:6" s="347" customFormat="1" ht="12" customHeight="1">
      <c r="A94" s="354"/>
      <c r="B94" s="355"/>
      <c r="C94" s="356"/>
      <c r="D94" s="357"/>
      <c r="E94" s="357"/>
      <c r="F94" s="357"/>
    </row>
    <row r="95" spans="1:6" s="347" customFormat="1" ht="12" customHeight="1">
      <c r="A95" s="354"/>
      <c r="B95" s="355"/>
      <c r="C95" s="356"/>
      <c r="D95" s="357"/>
      <c r="E95" s="357"/>
      <c r="F95" s="357"/>
    </row>
    <row r="96" spans="1:6" s="347" customFormat="1" ht="12" customHeight="1">
      <c r="A96" s="354"/>
      <c r="B96" s="355"/>
      <c r="C96" s="356"/>
      <c r="D96" s="357"/>
      <c r="E96" s="357"/>
      <c r="F96" s="357"/>
    </row>
    <row r="97" spans="1:6" s="347" customFormat="1" ht="12" customHeight="1">
      <c r="A97" s="354"/>
      <c r="B97" s="355"/>
      <c r="C97" s="356"/>
      <c r="D97" s="357"/>
      <c r="E97" s="357"/>
      <c r="F97" s="357"/>
    </row>
    <row r="98" spans="1:6" s="347" customFormat="1" ht="12" customHeight="1">
      <c r="A98" s="354"/>
      <c r="B98" s="355"/>
      <c r="C98" s="356"/>
      <c r="D98" s="357"/>
      <c r="E98" s="357"/>
      <c r="F98" s="357"/>
    </row>
    <row r="99" spans="1:6" s="347" customFormat="1" ht="12" customHeight="1">
      <c r="A99" s="354"/>
      <c r="B99" s="355"/>
      <c r="C99" s="356"/>
      <c r="D99" s="357"/>
      <c r="E99" s="357"/>
      <c r="F99" s="357"/>
    </row>
    <row r="100" spans="1:6" s="347" customFormat="1" ht="12" customHeight="1">
      <c r="A100" s="354"/>
      <c r="B100" s="355"/>
      <c r="C100" s="356"/>
      <c r="D100" s="357"/>
      <c r="E100" s="357"/>
      <c r="F100" s="357"/>
    </row>
    <row r="101" spans="1:6" s="347" customFormat="1" ht="12" customHeight="1">
      <c r="A101" s="354"/>
      <c r="B101" s="355"/>
      <c r="C101" s="356"/>
      <c r="D101" s="357"/>
      <c r="E101" s="357"/>
      <c r="F101" s="357"/>
    </row>
    <row r="102" spans="1:6" s="347" customFormat="1" ht="12" customHeight="1">
      <c r="A102" s="354"/>
      <c r="B102" s="355"/>
      <c r="C102" s="356"/>
      <c r="D102" s="357"/>
      <c r="E102" s="357"/>
      <c r="F102" s="357"/>
    </row>
    <row r="103" spans="1:6" s="347" customFormat="1" ht="12" customHeight="1">
      <c r="A103" s="354"/>
      <c r="B103" s="355"/>
      <c r="C103" s="356"/>
      <c r="D103" s="357"/>
      <c r="E103" s="357"/>
      <c r="F103" s="357"/>
    </row>
    <row r="104" spans="1:6" s="347" customFormat="1" ht="12" customHeight="1">
      <c r="A104" s="354"/>
      <c r="B104" s="355"/>
      <c r="C104" s="356"/>
      <c r="D104" s="357"/>
      <c r="E104" s="357"/>
      <c r="F104" s="357"/>
    </row>
    <row r="105" spans="1:6" s="347" customFormat="1" ht="12" customHeight="1">
      <c r="A105" s="354"/>
      <c r="B105" s="355"/>
      <c r="C105" s="356"/>
      <c r="D105" s="357"/>
      <c r="E105" s="357"/>
      <c r="F105" s="357"/>
    </row>
    <row r="106" spans="1:6" s="347" customFormat="1" ht="12" customHeight="1">
      <c r="A106" s="354"/>
      <c r="B106" s="355"/>
      <c r="C106" s="356"/>
      <c r="D106" s="357"/>
      <c r="E106" s="357"/>
      <c r="F106" s="357"/>
    </row>
    <row r="107" spans="1:6" s="347" customFormat="1" ht="12" customHeight="1">
      <c r="A107" s="354"/>
      <c r="B107" s="355"/>
      <c r="C107" s="356"/>
      <c r="D107" s="357"/>
      <c r="E107" s="357"/>
      <c r="F107" s="357"/>
    </row>
    <row r="108" spans="1:6" s="347" customFormat="1" ht="12" customHeight="1">
      <c r="A108" s="354"/>
      <c r="B108" s="355"/>
      <c r="C108" s="356"/>
      <c r="D108" s="357"/>
      <c r="E108" s="357"/>
      <c r="F108" s="357"/>
    </row>
    <row r="109" spans="1:6" s="347" customFormat="1" ht="12" customHeight="1">
      <c r="A109" s="354"/>
      <c r="B109" s="355"/>
      <c r="C109" s="356"/>
      <c r="D109" s="357"/>
      <c r="E109" s="357"/>
      <c r="F109" s="357"/>
    </row>
    <row r="110" spans="1:6" s="347" customFormat="1" ht="12" customHeight="1">
      <c r="A110" s="354"/>
      <c r="B110" s="355"/>
      <c r="C110" s="356"/>
      <c r="D110" s="357"/>
      <c r="E110" s="357"/>
      <c r="F110" s="357"/>
    </row>
    <row r="111" spans="1:6" s="347" customFormat="1" ht="12" customHeight="1">
      <c r="A111" s="354"/>
      <c r="B111" s="355"/>
      <c r="C111" s="356"/>
      <c r="D111" s="357"/>
      <c r="E111" s="357"/>
      <c r="F111" s="357"/>
    </row>
    <row r="112" spans="1:6" s="347" customFormat="1" ht="12" customHeight="1">
      <c r="A112" s="354"/>
      <c r="B112" s="355"/>
      <c r="C112" s="356"/>
      <c r="D112" s="357"/>
      <c r="E112" s="357"/>
      <c r="F112" s="357"/>
    </row>
    <row r="113" spans="1:6" s="347" customFormat="1" ht="12" customHeight="1">
      <c r="A113" s="354"/>
      <c r="B113" s="355"/>
      <c r="C113" s="356"/>
      <c r="D113" s="357"/>
      <c r="E113" s="357"/>
      <c r="F113" s="357"/>
    </row>
    <row r="114" spans="1:6" s="347" customFormat="1" ht="12" customHeight="1">
      <c r="A114" s="354"/>
      <c r="B114" s="355"/>
      <c r="C114" s="356"/>
      <c r="D114" s="357"/>
      <c r="E114" s="357"/>
      <c r="F114" s="357"/>
    </row>
    <row r="115" spans="1:6" s="347" customFormat="1" ht="12" customHeight="1">
      <c r="A115" s="354"/>
      <c r="B115" s="355"/>
      <c r="C115" s="356"/>
      <c r="D115" s="357"/>
      <c r="E115" s="357"/>
      <c r="F115" s="357"/>
    </row>
    <row r="116" spans="1:6" s="347" customFormat="1" ht="12" customHeight="1">
      <c r="A116" s="354"/>
      <c r="B116" s="355"/>
      <c r="C116" s="356"/>
      <c r="D116" s="357"/>
      <c r="E116" s="357"/>
      <c r="F116" s="357"/>
    </row>
    <row r="117" spans="1:6" s="347" customFormat="1" ht="12" customHeight="1">
      <c r="A117" s="354"/>
      <c r="B117" s="355"/>
      <c r="C117" s="356"/>
      <c r="D117" s="357"/>
      <c r="E117" s="357"/>
      <c r="F117" s="357"/>
    </row>
    <row r="118" spans="1:6" s="347" customFormat="1" ht="12" customHeight="1">
      <c r="A118" s="354"/>
      <c r="B118" s="355"/>
      <c r="C118" s="356"/>
      <c r="D118" s="357"/>
      <c r="E118" s="357"/>
      <c r="F118" s="357"/>
    </row>
    <row r="119" spans="1:6" s="347" customFormat="1" ht="12" customHeight="1">
      <c r="A119" s="354"/>
      <c r="B119" s="355"/>
      <c r="C119" s="356"/>
      <c r="D119" s="357"/>
      <c r="E119" s="357"/>
      <c r="F119" s="357"/>
    </row>
    <row r="120" spans="1:6" s="347" customFormat="1" ht="12" customHeight="1">
      <c r="A120" s="354"/>
      <c r="B120" s="355"/>
      <c r="C120" s="356"/>
      <c r="D120" s="357"/>
      <c r="E120" s="357"/>
      <c r="F120" s="357"/>
    </row>
    <row r="121" spans="1:6" s="347" customFormat="1" ht="12" customHeight="1">
      <c r="A121" s="354"/>
      <c r="B121" s="355"/>
      <c r="C121" s="356"/>
      <c r="D121" s="357"/>
      <c r="E121" s="357"/>
      <c r="F121" s="357"/>
    </row>
    <row r="122" spans="1:6" ht="12" customHeight="1">
      <c r="A122" s="354"/>
      <c r="B122" s="355"/>
      <c r="C122" s="356"/>
      <c r="D122" s="357"/>
      <c r="E122" s="357"/>
      <c r="F122" s="357"/>
    </row>
    <row r="123" spans="1:6" ht="12" customHeight="1">
      <c r="A123" s="354"/>
      <c r="B123" s="355"/>
      <c r="C123" s="356"/>
      <c r="D123" s="357"/>
      <c r="E123" s="357"/>
      <c r="F123" s="357"/>
    </row>
    <row r="124" spans="1:6" ht="12" customHeight="1">
      <c r="A124" s="354"/>
      <c r="B124" s="355"/>
      <c r="C124" s="356"/>
      <c r="D124" s="357"/>
      <c r="E124" s="357"/>
      <c r="F124" s="357"/>
    </row>
    <row r="125" spans="1:6" ht="12" customHeight="1">
      <c r="A125" s="354"/>
      <c r="B125" s="355"/>
      <c r="C125" s="356"/>
      <c r="D125" s="357"/>
      <c r="E125" s="357"/>
      <c r="F125" s="357"/>
    </row>
    <row r="126" spans="1:6" ht="12" customHeight="1">
      <c r="A126" s="354"/>
      <c r="B126" s="355"/>
      <c r="C126" s="356"/>
      <c r="D126" s="357"/>
      <c r="E126" s="357"/>
      <c r="F126" s="357"/>
    </row>
  </sheetData>
  <sheetProtection password="DDBE" sheet="1" objects="1" scenarios="1"/>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99"/>
  <sheetViews>
    <sheetView showGridLines="0" view="pageBreakPreview" zoomScaleNormal="100" zoomScaleSheetLayoutView="100" workbookViewId="0">
      <pane ySplit="4" topLeftCell="A5" activePane="bottomLeft" state="frozen"/>
      <selection activeCell="H21" sqref="H21"/>
      <selection pane="bottomLeft" activeCell="C11" sqref="C11"/>
    </sheetView>
  </sheetViews>
  <sheetFormatPr defaultColWidth="10.5" defaultRowHeight="12" customHeight="1"/>
  <cols>
    <col min="1" max="1" width="6.5" style="164" customWidth="1"/>
    <col min="2" max="2" width="75.83203125" style="163" customWidth="1"/>
    <col min="3" max="3" width="10.83203125" style="162" customWidth="1"/>
    <col min="4" max="4" width="11.33203125" style="161" customWidth="1"/>
    <col min="5" max="5" width="14" style="161" customWidth="1"/>
    <col min="6" max="6" width="19.33203125" style="161" customWidth="1"/>
    <col min="7" max="7" width="10.5" style="160"/>
    <col min="8" max="9" width="13.33203125" style="160" bestFit="1" customWidth="1"/>
    <col min="10" max="16384" width="10.5" style="160"/>
  </cols>
  <sheetData>
    <row r="1" spans="1:6" s="238" customFormat="1" ht="12.75" customHeight="1">
      <c r="A1" s="244"/>
      <c r="B1" s="243" t="str">
        <f>Rekapitulácia!B23</f>
        <v>PS 62 Prenosové cesty</v>
      </c>
      <c r="C1" s="242"/>
      <c r="D1" s="241"/>
      <c r="E1" s="240"/>
      <c r="F1" s="239"/>
    </row>
    <row r="2" spans="1:6" s="234" customFormat="1" ht="30" customHeight="1">
      <c r="A2" s="237" t="s">
        <v>17</v>
      </c>
      <c r="B2" s="237" t="s">
        <v>18</v>
      </c>
      <c r="C2" s="236" t="s">
        <v>83</v>
      </c>
      <c r="D2" s="236" t="s">
        <v>19</v>
      </c>
      <c r="E2" s="235" t="s">
        <v>82</v>
      </c>
      <c r="F2" s="235" t="s">
        <v>81</v>
      </c>
    </row>
    <row r="3" spans="1:6" s="227" customFormat="1" ht="12.75" customHeight="1">
      <c r="A3" s="233"/>
      <c r="B3" s="232" t="str">
        <f>B1</f>
        <v>PS 62 Prenosové cesty</v>
      </c>
      <c r="C3" s="231"/>
      <c r="D3" s="230"/>
      <c r="E3" s="229"/>
      <c r="F3" s="228"/>
    </row>
    <row r="4" spans="1:6" ht="3" customHeight="1">
      <c r="A4" s="199"/>
      <c r="B4" s="196"/>
      <c r="C4" s="198"/>
      <c r="D4" s="197"/>
      <c r="E4" s="196"/>
      <c r="F4" s="196"/>
    </row>
    <row r="5" spans="1:6" s="220" customFormat="1" ht="14.25" customHeight="1">
      <c r="A5" s="224"/>
      <c r="B5" s="223"/>
      <c r="C5" s="222"/>
      <c r="D5" s="221"/>
      <c r="E5" s="221"/>
      <c r="F5" s="221"/>
    </row>
    <row r="6" spans="1:6" s="169" customFormat="1" ht="12" customHeight="1">
      <c r="A6" s="168"/>
      <c r="B6" s="167"/>
      <c r="C6" s="166"/>
      <c r="D6" s="165"/>
      <c r="E6" s="165"/>
      <c r="F6" s="165"/>
    </row>
    <row r="7" spans="1:6" s="169" customFormat="1" ht="12" customHeight="1">
      <c r="A7" s="168"/>
      <c r="B7" s="167"/>
      <c r="C7" s="166"/>
      <c r="D7" s="165"/>
      <c r="E7" s="165"/>
      <c r="F7" s="165"/>
    </row>
    <row r="8" spans="1:6" s="169" customFormat="1" ht="12" customHeight="1">
      <c r="A8" s="168"/>
      <c r="B8" s="167"/>
      <c r="C8" s="166"/>
      <c r="D8" s="165"/>
      <c r="E8" s="165"/>
      <c r="F8" s="165"/>
    </row>
    <row r="9" spans="1:6" s="169" customFormat="1" ht="12" customHeight="1">
      <c r="A9" s="168"/>
      <c r="B9" s="167"/>
      <c r="C9" s="166"/>
      <c r="D9" s="165"/>
      <c r="E9" s="165"/>
      <c r="F9" s="165"/>
    </row>
    <row r="10" spans="1:6" s="169" customFormat="1" ht="12" customHeight="1">
      <c r="A10" s="168"/>
      <c r="B10" s="167"/>
      <c r="C10" s="166"/>
      <c r="D10" s="165"/>
      <c r="E10" s="165"/>
      <c r="F10" s="165"/>
    </row>
    <row r="11" spans="1:6" s="169" customFormat="1" ht="12" customHeight="1">
      <c r="A11" s="168"/>
      <c r="B11" s="167"/>
      <c r="C11" s="166"/>
      <c r="D11" s="165"/>
      <c r="E11" s="165"/>
      <c r="F11" s="165"/>
    </row>
    <row r="12" spans="1:6" s="169" customFormat="1" ht="12" customHeight="1">
      <c r="A12" s="168"/>
      <c r="B12" s="167"/>
      <c r="C12" s="166"/>
      <c r="D12" s="165"/>
      <c r="E12" s="165"/>
      <c r="F12" s="165"/>
    </row>
    <row r="13" spans="1:6" s="169" customFormat="1" ht="12" customHeight="1">
      <c r="A13" s="168"/>
      <c r="B13" s="167"/>
      <c r="C13" s="166"/>
      <c r="D13" s="165"/>
      <c r="E13" s="165"/>
      <c r="F13" s="165"/>
    </row>
    <row r="14" spans="1:6" s="169" customFormat="1" ht="12" customHeight="1">
      <c r="A14" s="168"/>
      <c r="B14" s="167"/>
      <c r="C14" s="166"/>
      <c r="D14" s="165"/>
      <c r="E14" s="165"/>
      <c r="F14" s="165"/>
    </row>
    <row r="15" spans="1:6" s="169" customFormat="1" ht="12" customHeight="1">
      <c r="A15" s="168"/>
      <c r="B15" s="167"/>
      <c r="C15" s="166"/>
      <c r="D15" s="165"/>
      <c r="E15" s="165"/>
      <c r="F15" s="165"/>
    </row>
    <row r="16" spans="1:6" s="169" customFormat="1" ht="12" customHeight="1">
      <c r="A16" s="168"/>
      <c r="B16" s="167"/>
      <c r="C16" s="166"/>
      <c r="D16" s="165"/>
      <c r="E16" s="165"/>
      <c r="F16" s="165"/>
    </row>
    <row r="17" spans="1:6" s="169" customFormat="1" ht="12" customHeight="1">
      <c r="A17" s="168"/>
      <c r="B17" s="167"/>
      <c r="C17" s="166"/>
      <c r="D17" s="165"/>
      <c r="E17" s="165"/>
      <c r="F17" s="165"/>
    </row>
    <row r="18" spans="1:6" s="169" customFormat="1" ht="12" customHeight="1">
      <c r="A18" s="168"/>
      <c r="B18" s="167"/>
      <c r="C18" s="166"/>
      <c r="D18" s="165"/>
      <c r="E18" s="165"/>
      <c r="F18" s="165"/>
    </row>
    <row r="19" spans="1:6" s="169" customFormat="1" ht="12" customHeight="1">
      <c r="A19" s="168"/>
      <c r="B19" s="167"/>
      <c r="C19" s="166"/>
      <c r="D19" s="165"/>
      <c r="E19" s="165"/>
      <c r="F19" s="165"/>
    </row>
    <row r="20" spans="1:6" s="169" customFormat="1" ht="12" customHeight="1">
      <c r="A20" s="168"/>
      <c r="B20" s="167"/>
      <c r="C20" s="166"/>
      <c r="D20" s="165"/>
      <c r="E20" s="165"/>
      <c r="F20" s="165"/>
    </row>
    <row r="21" spans="1:6" s="169" customFormat="1" ht="12" customHeight="1">
      <c r="A21" s="168"/>
      <c r="B21" s="167"/>
      <c r="C21" s="166"/>
      <c r="D21" s="165"/>
      <c r="E21" s="165"/>
      <c r="F21" s="165"/>
    </row>
    <row r="22" spans="1:6" s="169" customFormat="1" ht="12" customHeight="1">
      <c r="A22" s="168"/>
      <c r="B22" s="167"/>
      <c r="C22" s="166"/>
      <c r="D22" s="165"/>
      <c r="E22" s="165"/>
      <c r="F22" s="165"/>
    </row>
    <row r="23" spans="1:6" s="169" customFormat="1" ht="12" customHeight="1">
      <c r="A23" s="168"/>
      <c r="B23" s="167"/>
      <c r="C23" s="166"/>
      <c r="D23" s="165"/>
      <c r="E23" s="165"/>
      <c r="F23" s="165"/>
    </row>
    <row r="24" spans="1:6" s="169" customFormat="1" ht="12" customHeight="1">
      <c r="A24" s="168"/>
      <c r="B24" s="167"/>
      <c r="C24" s="166"/>
      <c r="D24" s="165"/>
      <c r="E24" s="165"/>
      <c r="F24" s="165"/>
    </row>
    <row r="25" spans="1:6" s="169" customFormat="1" ht="12" customHeight="1">
      <c r="A25" s="168"/>
      <c r="B25" s="167"/>
      <c r="C25" s="166"/>
      <c r="D25" s="165"/>
      <c r="E25" s="165"/>
      <c r="F25" s="165"/>
    </row>
    <row r="26" spans="1:6" s="169" customFormat="1" ht="12" customHeight="1">
      <c r="A26" s="168"/>
      <c r="B26" s="167"/>
      <c r="C26" s="166"/>
      <c r="D26" s="165"/>
      <c r="E26" s="165"/>
      <c r="F26" s="165"/>
    </row>
    <row r="27" spans="1:6" s="169" customFormat="1" ht="12" customHeight="1">
      <c r="A27" s="168"/>
      <c r="B27" s="167"/>
      <c r="C27" s="166"/>
      <c r="D27" s="165"/>
      <c r="E27" s="165"/>
      <c r="F27" s="165"/>
    </row>
    <row r="28" spans="1:6" s="169" customFormat="1" ht="12" customHeight="1">
      <c r="A28" s="168"/>
      <c r="B28" s="167"/>
      <c r="C28" s="166"/>
      <c r="D28" s="165"/>
      <c r="E28" s="165"/>
      <c r="F28" s="165"/>
    </row>
    <row r="29" spans="1:6" s="169" customFormat="1" ht="12" customHeight="1">
      <c r="A29" s="168"/>
      <c r="B29" s="167"/>
      <c r="C29" s="166"/>
      <c r="D29" s="165"/>
      <c r="E29" s="165"/>
      <c r="F29" s="165"/>
    </row>
    <row r="30" spans="1:6" s="169" customFormat="1" ht="12" customHeight="1">
      <c r="A30" s="168"/>
      <c r="B30" s="167"/>
      <c r="C30" s="166"/>
      <c r="D30" s="165"/>
      <c r="E30" s="165"/>
      <c r="F30" s="165"/>
    </row>
    <row r="31" spans="1:6" s="169" customFormat="1" ht="12" customHeight="1">
      <c r="A31" s="168"/>
      <c r="B31" s="167"/>
      <c r="C31" s="166"/>
      <c r="D31" s="165"/>
      <c r="E31" s="165"/>
      <c r="F31" s="165"/>
    </row>
    <row r="32" spans="1:6" s="169" customFormat="1" ht="12" customHeight="1">
      <c r="A32" s="168"/>
      <c r="B32" s="167"/>
      <c r="C32" s="166"/>
      <c r="D32" s="165"/>
      <c r="E32" s="165"/>
      <c r="F32" s="165"/>
    </row>
    <row r="33" spans="1:6" s="169" customFormat="1" ht="12" customHeight="1">
      <c r="A33" s="168"/>
      <c r="B33" s="167"/>
      <c r="C33" s="166"/>
      <c r="D33" s="165"/>
      <c r="E33" s="165"/>
      <c r="F33" s="165"/>
    </row>
    <row r="34" spans="1:6" s="169" customFormat="1" ht="12" customHeight="1">
      <c r="A34" s="168"/>
      <c r="B34" s="167"/>
      <c r="C34" s="166"/>
      <c r="D34" s="165"/>
      <c r="E34" s="165"/>
      <c r="F34" s="165"/>
    </row>
    <row r="35" spans="1:6" s="169" customFormat="1" ht="12" customHeight="1">
      <c r="A35" s="168"/>
      <c r="B35" s="167"/>
      <c r="C35" s="166"/>
      <c r="D35" s="165"/>
      <c r="E35" s="165"/>
      <c r="F35" s="165"/>
    </row>
    <row r="36" spans="1:6" s="169" customFormat="1" ht="12" customHeight="1">
      <c r="A36" s="168"/>
      <c r="B36" s="167"/>
      <c r="C36" s="166"/>
      <c r="D36" s="165"/>
      <c r="E36" s="165"/>
      <c r="F36" s="165"/>
    </row>
    <row r="37" spans="1:6" s="169" customFormat="1" ht="12" customHeight="1">
      <c r="A37" s="168"/>
      <c r="B37" s="167"/>
      <c r="C37" s="166"/>
      <c r="D37" s="165"/>
      <c r="E37" s="165"/>
      <c r="F37" s="165"/>
    </row>
    <row r="38" spans="1:6" s="169" customFormat="1" ht="12" customHeight="1">
      <c r="A38" s="168"/>
      <c r="B38" s="167"/>
      <c r="C38" s="166"/>
      <c r="D38" s="165"/>
      <c r="E38" s="165"/>
      <c r="F38" s="165"/>
    </row>
    <row r="39" spans="1:6" s="169" customFormat="1" ht="12" customHeight="1">
      <c r="A39" s="168"/>
      <c r="B39" s="167"/>
      <c r="C39" s="166"/>
      <c r="D39" s="165"/>
      <c r="E39" s="165"/>
      <c r="F39" s="165"/>
    </row>
    <row r="40" spans="1:6" s="169" customFormat="1" ht="12" customHeight="1">
      <c r="A40" s="168"/>
      <c r="B40" s="167"/>
      <c r="C40" s="166"/>
      <c r="D40" s="165"/>
      <c r="E40" s="165"/>
      <c r="F40" s="165"/>
    </row>
    <row r="41" spans="1:6" s="169" customFormat="1" ht="12" customHeight="1">
      <c r="A41" s="168"/>
      <c r="B41" s="167"/>
      <c r="C41" s="166"/>
      <c r="D41" s="165"/>
      <c r="E41" s="165"/>
      <c r="F41" s="165"/>
    </row>
    <row r="42" spans="1:6" s="169" customFormat="1" ht="12" customHeight="1">
      <c r="A42" s="168"/>
      <c r="B42" s="167"/>
      <c r="C42" s="166"/>
      <c r="D42" s="165"/>
      <c r="E42" s="165"/>
      <c r="F42" s="165"/>
    </row>
    <row r="43" spans="1:6" s="169" customFormat="1" ht="12" customHeight="1">
      <c r="A43" s="168"/>
      <c r="B43" s="167"/>
      <c r="C43" s="166"/>
      <c r="D43" s="165"/>
      <c r="E43" s="165"/>
      <c r="F43" s="165"/>
    </row>
    <row r="44" spans="1:6" s="169" customFormat="1" ht="12" customHeight="1">
      <c r="A44" s="168"/>
      <c r="B44" s="167"/>
      <c r="C44" s="166"/>
      <c r="D44" s="165"/>
      <c r="E44" s="165"/>
      <c r="F44" s="165"/>
    </row>
    <row r="45" spans="1:6" s="169" customFormat="1" ht="12" customHeight="1">
      <c r="A45" s="168"/>
      <c r="B45" s="167"/>
      <c r="C45" s="166"/>
      <c r="D45" s="165"/>
      <c r="E45" s="165"/>
      <c r="F45" s="165"/>
    </row>
    <row r="46" spans="1:6" s="169" customFormat="1" ht="12" customHeight="1">
      <c r="A46" s="168"/>
      <c r="B46" s="167"/>
      <c r="C46" s="166"/>
      <c r="D46" s="165"/>
      <c r="E46" s="165"/>
      <c r="F46" s="165"/>
    </row>
    <row r="47" spans="1:6" s="169" customFormat="1" ht="12" customHeight="1">
      <c r="A47" s="168"/>
      <c r="B47" s="167"/>
      <c r="C47" s="166"/>
      <c r="D47" s="165"/>
      <c r="E47" s="165"/>
      <c r="F47" s="165"/>
    </row>
    <row r="48" spans="1:6" s="169" customFormat="1" ht="12" customHeight="1">
      <c r="A48" s="168"/>
      <c r="B48" s="167"/>
      <c r="C48" s="166"/>
      <c r="D48" s="165"/>
      <c r="E48" s="165"/>
      <c r="F48" s="165"/>
    </row>
    <row r="49" spans="1:6" s="169" customFormat="1" ht="12" customHeight="1">
      <c r="A49" s="168"/>
      <c r="B49" s="167"/>
      <c r="C49" s="166"/>
      <c r="D49" s="165"/>
      <c r="E49" s="165"/>
      <c r="F49" s="165"/>
    </row>
    <row r="50" spans="1:6" s="169" customFormat="1" ht="12" customHeight="1">
      <c r="A50" s="168"/>
      <c r="B50" s="167"/>
      <c r="C50" s="166"/>
      <c r="D50" s="165"/>
      <c r="E50" s="165"/>
      <c r="F50" s="165"/>
    </row>
    <row r="51" spans="1:6" s="169" customFormat="1" ht="12" customHeight="1">
      <c r="A51" s="168"/>
      <c r="B51" s="167"/>
      <c r="C51" s="166"/>
      <c r="D51" s="165"/>
      <c r="E51" s="165"/>
      <c r="F51" s="165"/>
    </row>
    <row r="52" spans="1:6" s="169" customFormat="1" ht="12" customHeight="1">
      <c r="A52" s="168"/>
      <c r="B52" s="167"/>
      <c r="C52" s="166"/>
      <c r="D52" s="165"/>
      <c r="E52" s="165"/>
      <c r="F52" s="165"/>
    </row>
    <row r="53" spans="1:6" s="169" customFormat="1" ht="12" customHeight="1">
      <c r="A53" s="168"/>
      <c r="B53" s="167"/>
      <c r="C53" s="166"/>
      <c r="D53" s="165"/>
      <c r="E53" s="165"/>
      <c r="F53" s="165"/>
    </row>
    <row r="54" spans="1:6" s="169" customFormat="1" ht="12" customHeight="1">
      <c r="A54" s="168"/>
      <c r="B54" s="167"/>
      <c r="C54" s="166"/>
      <c r="D54" s="165"/>
      <c r="E54" s="165"/>
      <c r="F54" s="165"/>
    </row>
    <row r="55" spans="1:6" s="169" customFormat="1" ht="12" customHeight="1">
      <c r="A55" s="168"/>
      <c r="B55" s="167"/>
      <c r="C55" s="166"/>
      <c r="D55" s="165"/>
      <c r="E55" s="165"/>
      <c r="F55" s="165"/>
    </row>
    <row r="56" spans="1:6" s="169" customFormat="1" ht="12" customHeight="1">
      <c r="A56" s="168"/>
      <c r="B56" s="167"/>
      <c r="C56" s="166"/>
      <c r="D56" s="165"/>
      <c r="E56" s="165"/>
      <c r="F56" s="165"/>
    </row>
    <row r="57" spans="1:6" s="169" customFormat="1" ht="12" customHeight="1">
      <c r="A57" s="168"/>
      <c r="B57" s="167"/>
      <c r="C57" s="166"/>
      <c r="D57" s="165"/>
      <c r="E57" s="165"/>
      <c r="F57" s="165"/>
    </row>
    <row r="58" spans="1:6" s="169" customFormat="1" ht="12" customHeight="1">
      <c r="A58" s="168"/>
      <c r="B58" s="167"/>
      <c r="C58" s="166"/>
      <c r="D58" s="165"/>
      <c r="E58" s="165"/>
      <c r="F58" s="165"/>
    </row>
    <row r="59" spans="1:6" s="169" customFormat="1" ht="12" customHeight="1">
      <c r="A59" s="168"/>
      <c r="B59" s="167"/>
      <c r="C59" s="166"/>
      <c r="D59" s="165"/>
      <c r="E59" s="165"/>
      <c r="F59" s="165"/>
    </row>
    <row r="60" spans="1:6" s="169" customFormat="1" ht="12" customHeight="1">
      <c r="A60" s="168"/>
      <c r="B60" s="167"/>
      <c r="C60" s="166"/>
      <c r="D60" s="165"/>
      <c r="E60" s="165"/>
      <c r="F60" s="165"/>
    </row>
    <row r="61" spans="1:6" s="169" customFormat="1" ht="12" customHeight="1">
      <c r="A61" s="168"/>
      <c r="B61" s="167"/>
      <c r="C61" s="166"/>
      <c r="D61" s="165"/>
      <c r="E61" s="165"/>
      <c r="F61" s="165"/>
    </row>
    <row r="62" spans="1:6" s="169" customFormat="1" ht="12" customHeight="1">
      <c r="A62" s="168"/>
      <c r="B62" s="167"/>
      <c r="C62" s="166"/>
      <c r="D62" s="165"/>
      <c r="E62" s="165"/>
      <c r="F62" s="165"/>
    </row>
    <row r="63" spans="1:6" s="169" customFormat="1" ht="12" customHeight="1">
      <c r="A63" s="168"/>
      <c r="B63" s="167"/>
      <c r="C63" s="166"/>
      <c r="D63" s="165"/>
      <c r="E63" s="165"/>
      <c r="F63" s="165"/>
    </row>
    <row r="64" spans="1:6" s="169" customFormat="1" ht="12" customHeight="1">
      <c r="A64" s="168"/>
      <c r="B64" s="167"/>
      <c r="C64" s="166"/>
      <c r="D64" s="165"/>
      <c r="E64" s="165"/>
      <c r="F64" s="165"/>
    </row>
    <row r="65" spans="1:6" s="169" customFormat="1" ht="12" customHeight="1">
      <c r="A65" s="168"/>
      <c r="B65" s="167"/>
      <c r="C65" s="166"/>
      <c r="D65" s="165"/>
      <c r="E65" s="165"/>
      <c r="F65" s="165"/>
    </row>
    <row r="66" spans="1:6" s="169" customFormat="1" ht="12" customHeight="1">
      <c r="A66" s="168"/>
      <c r="B66" s="167"/>
      <c r="C66" s="166"/>
      <c r="D66" s="165"/>
      <c r="E66" s="165"/>
      <c r="F66" s="165"/>
    </row>
    <row r="67" spans="1:6" s="169" customFormat="1" ht="12" customHeight="1">
      <c r="A67" s="168"/>
      <c r="B67" s="167"/>
      <c r="C67" s="166"/>
      <c r="D67" s="165"/>
      <c r="E67" s="165"/>
      <c r="F67" s="165"/>
    </row>
    <row r="68" spans="1:6" s="169" customFormat="1" ht="12" customHeight="1">
      <c r="A68" s="168"/>
      <c r="B68" s="167"/>
      <c r="C68" s="166"/>
      <c r="D68" s="165"/>
      <c r="E68" s="165"/>
      <c r="F68" s="165"/>
    </row>
    <row r="69" spans="1:6" s="169" customFormat="1" ht="12" customHeight="1">
      <c r="A69" s="168"/>
      <c r="B69" s="167"/>
      <c r="C69" s="166"/>
      <c r="D69" s="165"/>
      <c r="E69" s="165"/>
      <c r="F69" s="165"/>
    </row>
    <row r="70" spans="1:6" s="169" customFormat="1" ht="12" customHeight="1">
      <c r="A70" s="168"/>
      <c r="B70" s="167"/>
      <c r="C70" s="166"/>
      <c r="D70" s="165"/>
      <c r="E70" s="165"/>
      <c r="F70" s="165"/>
    </row>
    <row r="71" spans="1:6" s="169" customFormat="1" ht="12" customHeight="1">
      <c r="A71" s="168"/>
      <c r="B71" s="167"/>
      <c r="C71" s="166"/>
      <c r="D71" s="165"/>
      <c r="E71" s="165"/>
      <c r="F71" s="165"/>
    </row>
    <row r="72" spans="1:6" s="169" customFormat="1" ht="12" customHeight="1">
      <c r="A72" s="168"/>
      <c r="B72" s="167"/>
      <c r="C72" s="166"/>
      <c r="D72" s="165"/>
      <c r="E72" s="165"/>
      <c r="F72" s="165"/>
    </row>
    <row r="73" spans="1:6" s="169" customFormat="1" ht="12" customHeight="1">
      <c r="A73" s="168"/>
      <c r="B73" s="167"/>
      <c r="C73" s="166"/>
      <c r="D73" s="165"/>
      <c r="E73" s="165"/>
      <c r="F73" s="165"/>
    </row>
    <row r="74" spans="1:6" s="169" customFormat="1" ht="12" customHeight="1">
      <c r="A74" s="168"/>
      <c r="B74" s="167"/>
      <c r="C74" s="166"/>
      <c r="D74" s="165"/>
      <c r="E74" s="165"/>
      <c r="F74" s="165"/>
    </row>
    <row r="75" spans="1:6" s="169" customFormat="1" ht="12" customHeight="1">
      <c r="A75" s="168"/>
      <c r="B75" s="167"/>
      <c r="C75" s="166"/>
      <c r="D75" s="165"/>
      <c r="E75" s="165"/>
      <c r="F75" s="165"/>
    </row>
    <row r="76" spans="1:6" s="169" customFormat="1" ht="12" customHeight="1">
      <c r="A76" s="168"/>
      <c r="B76" s="167"/>
      <c r="C76" s="166"/>
      <c r="D76" s="165"/>
      <c r="E76" s="165"/>
      <c r="F76" s="165"/>
    </row>
    <row r="77" spans="1:6" s="169" customFormat="1" ht="12" customHeight="1">
      <c r="A77" s="168"/>
      <c r="B77" s="167"/>
      <c r="C77" s="166"/>
      <c r="D77" s="165"/>
      <c r="E77" s="165"/>
      <c r="F77" s="165"/>
    </row>
    <row r="78" spans="1:6" s="169" customFormat="1" ht="12" customHeight="1">
      <c r="A78" s="168"/>
      <c r="B78" s="167"/>
      <c r="C78" s="166"/>
      <c r="D78" s="165"/>
      <c r="E78" s="165"/>
      <c r="F78" s="165"/>
    </row>
    <row r="79" spans="1:6" s="169" customFormat="1" ht="12" customHeight="1">
      <c r="A79" s="168"/>
      <c r="B79" s="167"/>
      <c r="C79" s="166"/>
      <c r="D79" s="165"/>
      <c r="E79" s="165"/>
      <c r="F79" s="165"/>
    </row>
    <row r="80" spans="1:6" s="169" customFormat="1" ht="12" customHeight="1">
      <c r="A80" s="168"/>
      <c r="B80" s="167"/>
      <c r="C80" s="166"/>
      <c r="D80" s="165"/>
      <c r="E80" s="165"/>
      <c r="F80" s="165"/>
    </row>
    <row r="81" spans="1:6" s="169" customFormat="1" ht="12" customHeight="1">
      <c r="A81" s="168"/>
      <c r="B81" s="167"/>
      <c r="C81" s="166"/>
      <c r="D81" s="165"/>
      <c r="E81" s="165"/>
      <c r="F81" s="165"/>
    </row>
    <row r="82" spans="1:6" s="169" customFormat="1" ht="12" customHeight="1">
      <c r="A82" s="168"/>
      <c r="B82" s="167"/>
      <c r="C82" s="166"/>
      <c r="D82" s="165"/>
      <c r="E82" s="165"/>
      <c r="F82" s="165"/>
    </row>
    <row r="83" spans="1:6" s="169" customFormat="1" ht="12" customHeight="1">
      <c r="A83" s="168"/>
      <c r="B83" s="167"/>
      <c r="C83" s="166"/>
      <c r="D83" s="165"/>
      <c r="E83" s="165"/>
      <c r="F83" s="165"/>
    </row>
    <row r="84" spans="1:6" s="169" customFormat="1" ht="12" customHeight="1">
      <c r="A84" s="168"/>
      <c r="B84" s="167"/>
      <c r="C84" s="166"/>
      <c r="D84" s="165"/>
      <c r="E84" s="165"/>
      <c r="F84" s="165"/>
    </row>
    <row r="85" spans="1:6" s="169" customFormat="1" ht="12" customHeight="1">
      <c r="A85" s="168"/>
      <c r="B85" s="167"/>
      <c r="C85" s="166"/>
      <c r="D85" s="165"/>
      <c r="E85" s="165"/>
      <c r="F85" s="165"/>
    </row>
    <row r="86" spans="1:6" s="169" customFormat="1" ht="12" customHeight="1">
      <c r="A86" s="168"/>
      <c r="B86" s="167"/>
      <c r="C86" s="166"/>
      <c r="D86" s="165"/>
      <c r="E86" s="165"/>
      <c r="F86" s="165"/>
    </row>
    <row r="87" spans="1:6" s="169" customFormat="1" ht="12" customHeight="1">
      <c r="A87" s="168"/>
      <c r="B87" s="167"/>
      <c r="C87" s="166"/>
      <c r="D87" s="165"/>
      <c r="E87" s="165"/>
      <c r="F87" s="165"/>
    </row>
    <row r="88" spans="1:6" s="169" customFormat="1" ht="12" customHeight="1">
      <c r="A88" s="168"/>
      <c r="B88" s="167"/>
      <c r="C88" s="166"/>
      <c r="D88" s="165"/>
      <c r="E88" s="165"/>
      <c r="F88" s="165"/>
    </row>
    <row r="89" spans="1:6" s="169" customFormat="1" ht="12" customHeight="1">
      <c r="A89" s="168"/>
      <c r="B89" s="167"/>
      <c r="C89" s="166"/>
      <c r="D89" s="165"/>
      <c r="E89" s="165"/>
      <c r="F89" s="165"/>
    </row>
    <row r="90" spans="1:6" s="169" customFormat="1" ht="12" customHeight="1">
      <c r="A90" s="168"/>
      <c r="B90" s="167"/>
      <c r="C90" s="166"/>
      <c r="D90" s="165"/>
      <c r="E90" s="165"/>
      <c r="F90" s="165"/>
    </row>
    <row r="91" spans="1:6" s="169" customFormat="1" ht="12" customHeight="1">
      <c r="A91" s="168"/>
      <c r="B91" s="167"/>
      <c r="C91" s="166"/>
      <c r="D91" s="165"/>
      <c r="E91" s="165"/>
      <c r="F91" s="165"/>
    </row>
    <row r="92" spans="1:6" s="169" customFormat="1" ht="12" customHeight="1">
      <c r="A92" s="168"/>
      <c r="B92" s="167"/>
      <c r="C92" s="166"/>
      <c r="D92" s="165"/>
      <c r="E92" s="165"/>
      <c r="F92" s="165"/>
    </row>
    <row r="93" spans="1:6" s="169" customFormat="1" ht="12" customHeight="1">
      <c r="A93" s="168"/>
      <c r="B93" s="167"/>
      <c r="C93" s="166"/>
      <c r="D93" s="165"/>
      <c r="E93" s="165"/>
      <c r="F93" s="165"/>
    </row>
    <row r="94" spans="1:6" s="169" customFormat="1" ht="12" customHeight="1">
      <c r="A94" s="168"/>
      <c r="B94" s="167"/>
      <c r="C94" s="166"/>
      <c r="D94" s="165"/>
      <c r="E94" s="165"/>
      <c r="F94" s="165"/>
    </row>
    <row r="95" spans="1:6" ht="12" customHeight="1">
      <c r="A95" s="168"/>
      <c r="B95" s="167"/>
      <c r="C95" s="166"/>
      <c r="D95" s="165"/>
      <c r="E95" s="165"/>
      <c r="F95" s="165"/>
    </row>
    <row r="96" spans="1:6" ht="12" customHeight="1">
      <c r="A96" s="168"/>
      <c r="B96" s="167"/>
      <c r="C96" s="166"/>
      <c r="D96" s="165"/>
      <c r="E96" s="165"/>
      <c r="F96" s="165"/>
    </row>
    <row r="97" spans="1:6" ht="12" customHeight="1">
      <c r="A97" s="168"/>
      <c r="B97" s="167"/>
      <c r="C97" s="166"/>
      <c r="D97" s="165"/>
      <c r="E97" s="165"/>
      <c r="F97" s="165"/>
    </row>
    <row r="98" spans="1:6" ht="12" customHeight="1">
      <c r="A98" s="168"/>
      <c r="B98" s="167"/>
      <c r="C98" s="166"/>
      <c r="D98" s="165"/>
      <c r="E98" s="165"/>
      <c r="F98" s="165"/>
    </row>
    <row r="99" spans="1:6" ht="12" customHeight="1">
      <c r="A99" s="168"/>
      <c r="B99" s="167"/>
      <c r="C99" s="166"/>
      <c r="D99" s="165"/>
      <c r="E99" s="165"/>
      <c r="F99" s="165"/>
    </row>
  </sheetData>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outlinePr summaryRight="0"/>
  </sheetPr>
  <dimension ref="A1:H37"/>
  <sheetViews>
    <sheetView showGridLines="0" tabSelected="1" view="pageBreakPreview" zoomScaleNormal="100" zoomScaleSheetLayoutView="100" workbookViewId="0">
      <selection activeCell="C16" sqref="C16"/>
    </sheetView>
  </sheetViews>
  <sheetFormatPr defaultColWidth="10.5" defaultRowHeight="12" customHeight="1"/>
  <cols>
    <col min="1" max="1" width="12.1640625" style="6" customWidth="1"/>
    <col min="2" max="2" width="102.6640625" style="6" customWidth="1"/>
    <col min="3" max="3" width="17.33203125" style="6" customWidth="1"/>
    <col min="4" max="4" width="15.5" style="6" customWidth="1"/>
    <col min="5" max="8" width="13.33203125" style="6" customWidth="1"/>
    <col min="9" max="16384" width="10.5" style="13"/>
  </cols>
  <sheetData>
    <row r="1" spans="1:8" s="6" customFormat="1" ht="22.5" customHeight="1">
      <c r="A1" s="4" t="s">
        <v>24</v>
      </c>
      <c r="B1" s="5"/>
      <c r="C1" s="5"/>
      <c r="D1" s="5"/>
      <c r="E1" s="5"/>
      <c r="F1" s="5"/>
      <c r="G1" s="5"/>
      <c r="H1" s="5"/>
    </row>
    <row r="2" spans="1:8" s="6" customFormat="1" ht="6.75" customHeight="1">
      <c r="A2" s="7"/>
      <c r="B2" s="5"/>
      <c r="C2" s="5"/>
      <c r="D2" s="5"/>
      <c r="E2" s="5"/>
      <c r="F2" s="5"/>
      <c r="G2" s="5"/>
      <c r="H2" s="5"/>
    </row>
    <row r="3" spans="1:8" s="6" customFormat="1" ht="27" customHeight="1">
      <c r="A3" s="8" t="s">
        <v>14</v>
      </c>
      <c r="B3" s="77" t="s">
        <v>117</v>
      </c>
      <c r="C3" s="5"/>
      <c r="D3" s="5"/>
      <c r="E3" s="7" t="s">
        <v>72</v>
      </c>
      <c r="F3" s="145" t="s">
        <v>118</v>
      </c>
      <c r="G3" s="7"/>
      <c r="H3" s="7"/>
    </row>
    <row r="4" spans="1:8" s="6" customFormat="1" ht="21.75" customHeight="1">
      <c r="A4" s="7" t="s">
        <v>15</v>
      </c>
      <c r="B4" s="9" t="s">
        <v>50</v>
      </c>
      <c r="C4" s="7"/>
      <c r="D4" s="9"/>
      <c r="E4" s="69" t="s">
        <v>70</v>
      </c>
      <c r="F4" s="86"/>
      <c r="G4" s="7"/>
      <c r="H4" s="7"/>
    </row>
    <row r="5" spans="1:8" s="6" customFormat="1" ht="12.75" customHeight="1">
      <c r="A5" s="7" t="s">
        <v>13</v>
      </c>
      <c r="B5" s="9"/>
      <c r="C5" s="7"/>
      <c r="D5" s="7"/>
      <c r="E5" s="7" t="s">
        <v>71</v>
      </c>
      <c r="F5" s="7"/>
      <c r="G5" s="7"/>
      <c r="H5" s="7"/>
    </row>
    <row r="6" spans="1:8" s="6" customFormat="1" ht="6.75" customHeight="1" thickBot="1">
      <c r="A6" s="7"/>
      <c r="B6" s="5"/>
      <c r="C6" s="5"/>
      <c r="D6" s="5"/>
      <c r="E6" s="5"/>
      <c r="F6" s="5"/>
      <c r="G6" s="5"/>
      <c r="H6" s="5"/>
    </row>
    <row r="7" spans="1:8" s="6" customFormat="1" ht="23.25" thickBot="1">
      <c r="A7" s="10" t="s">
        <v>12</v>
      </c>
      <c r="B7" s="10" t="s">
        <v>11</v>
      </c>
      <c r="C7" s="10" t="s">
        <v>73</v>
      </c>
      <c r="D7" s="10" t="s">
        <v>10</v>
      </c>
      <c r="E7" s="10" t="s">
        <v>9</v>
      </c>
      <c r="F7" s="10" t="s">
        <v>8</v>
      </c>
      <c r="G7" s="10" t="s">
        <v>7</v>
      </c>
      <c r="H7" s="10" t="s">
        <v>104</v>
      </c>
    </row>
    <row r="8" spans="1:8" s="6" customFormat="1" ht="3" customHeight="1">
      <c r="A8" s="7"/>
      <c r="B8" s="5"/>
      <c r="C8" s="5"/>
      <c r="D8" s="5"/>
      <c r="E8" s="5"/>
      <c r="F8" s="5"/>
      <c r="G8" s="5"/>
      <c r="H8" s="5"/>
    </row>
    <row r="9" spans="1:8" s="68" customFormat="1" ht="21" customHeight="1">
      <c r="A9" s="66"/>
      <c r="B9" s="66" t="str">
        <f>'TL1'!A11</f>
        <v>Transformácia 400/110 kV Bystričany - T 401, T 402</v>
      </c>
      <c r="C9" s="67">
        <f>C37</f>
        <v>0</v>
      </c>
      <c r="D9" s="67">
        <f t="shared" ref="D9:H9" si="0">D37</f>
        <v>0</v>
      </c>
      <c r="E9" s="67">
        <f t="shared" si="0"/>
        <v>0</v>
      </c>
      <c r="F9" s="67">
        <f t="shared" si="0"/>
        <v>0</v>
      </c>
      <c r="G9" s="67">
        <f t="shared" si="0"/>
        <v>0</v>
      </c>
      <c r="H9" s="67">
        <f t="shared" si="0"/>
        <v>0</v>
      </c>
    </row>
    <row r="10" spans="1:8" s="58" customFormat="1" ht="13.5" customHeight="1">
      <c r="A10" s="60">
        <v>1</v>
      </c>
      <c r="B10" s="60" t="s">
        <v>105</v>
      </c>
      <c r="C10" s="61">
        <f>'PS03'!F139</f>
        <v>0</v>
      </c>
      <c r="D10" s="61">
        <f>'PS03'!F122</f>
        <v>0</v>
      </c>
      <c r="E10" s="61">
        <v>0</v>
      </c>
      <c r="F10" s="61">
        <f>'PS03'!F124</f>
        <v>0</v>
      </c>
      <c r="G10" s="61">
        <f>'PS03'!F130</f>
        <v>0</v>
      </c>
      <c r="H10" s="61">
        <f>'PS03'!F110</f>
        <v>0</v>
      </c>
    </row>
    <row r="11" spans="1:8" s="58" customFormat="1" ht="13.5" customHeight="1">
      <c r="A11" s="60">
        <v>2</v>
      </c>
      <c r="B11" s="60" t="s">
        <v>106</v>
      </c>
      <c r="C11" s="61">
        <f>'PS07'!F302</f>
        <v>0</v>
      </c>
      <c r="D11" s="61">
        <f>'PS07'!F288</f>
        <v>0</v>
      </c>
      <c r="E11" s="61">
        <v>0</v>
      </c>
      <c r="F11" s="61">
        <f>'PS07'!F292</f>
        <v>0</v>
      </c>
      <c r="G11" s="61">
        <f>'PS07'!F296</f>
        <v>0</v>
      </c>
      <c r="H11" s="61">
        <f>'PS07'!F300</f>
        <v>0</v>
      </c>
    </row>
    <row r="12" spans="1:8" s="58" customFormat="1" ht="13.5" customHeight="1">
      <c r="A12" s="60">
        <v>3</v>
      </c>
      <c r="B12" s="60" t="s">
        <v>107</v>
      </c>
      <c r="C12" s="61">
        <f>'PS31'!F58</f>
        <v>0</v>
      </c>
      <c r="D12" s="61">
        <f>'PS31'!F24</f>
        <v>0</v>
      </c>
      <c r="E12" s="61">
        <v>0</v>
      </c>
      <c r="F12" s="61">
        <f>'PS31'!F26</f>
        <v>0</v>
      </c>
      <c r="G12" s="61">
        <f>'PS31'!F28</f>
        <v>0</v>
      </c>
      <c r="H12" s="61">
        <f>'PS31'!F49</f>
        <v>0</v>
      </c>
    </row>
    <row r="13" spans="1:8" s="58" customFormat="1" ht="13.5" customHeight="1">
      <c r="A13" s="60">
        <v>4</v>
      </c>
      <c r="B13" s="60" t="s">
        <v>108</v>
      </c>
      <c r="C13" s="61">
        <f>'PS32'!F154</f>
        <v>0</v>
      </c>
      <c r="D13" s="61">
        <f>'PS32'!F123</f>
        <v>0</v>
      </c>
      <c r="E13" s="61">
        <v>0</v>
      </c>
      <c r="F13" s="61">
        <f>'PS32'!F125</f>
        <v>0</v>
      </c>
      <c r="G13" s="61">
        <f>'PS32'!F127</f>
        <v>0</v>
      </c>
      <c r="H13" s="61">
        <f>'PS32'!F145</f>
        <v>0</v>
      </c>
    </row>
    <row r="14" spans="1:8" s="58" customFormat="1" ht="13.5" customHeight="1">
      <c r="A14" s="60">
        <v>5</v>
      </c>
      <c r="B14" s="60" t="s">
        <v>109</v>
      </c>
      <c r="C14" s="61">
        <f>'PS33'!F439</f>
        <v>0</v>
      </c>
      <c r="D14" s="61">
        <f>'PS33'!F411</f>
        <v>0</v>
      </c>
      <c r="E14" s="61">
        <v>0</v>
      </c>
      <c r="F14" s="61">
        <f>'PS33'!F426</f>
        <v>0</v>
      </c>
      <c r="G14" s="61">
        <f>'PS33'!F430</f>
        <v>0</v>
      </c>
      <c r="H14" s="61">
        <f>'PS33'!F413</f>
        <v>0</v>
      </c>
    </row>
    <row r="15" spans="1:8" s="58" customFormat="1" ht="13.5" customHeight="1">
      <c r="A15" s="60">
        <v>6</v>
      </c>
      <c r="B15" s="60" t="s">
        <v>110</v>
      </c>
      <c r="C15" s="61">
        <f>'PS34'!F193</f>
        <v>0</v>
      </c>
      <c r="D15" s="61">
        <f>'PS34'!F165</f>
        <v>0</v>
      </c>
      <c r="E15" s="61">
        <v>0</v>
      </c>
      <c r="F15" s="61">
        <f>'PS34'!F180</f>
        <v>0</v>
      </c>
      <c r="G15" s="61">
        <f>'PS34'!F184</f>
        <v>0</v>
      </c>
      <c r="H15" s="61">
        <f>'PS34'!F167</f>
        <v>0</v>
      </c>
    </row>
    <row r="16" spans="1:8" s="58" customFormat="1" ht="13.5" customHeight="1">
      <c r="A16" s="60">
        <v>7</v>
      </c>
      <c r="B16" s="60" t="s">
        <v>111</v>
      </c>
      <c r="C16" s="61">
        <f>'PS35'!F205</f>
        <v>0</v>
      </c>
      <c r="D16" s="61">
        <f>'PS35'!F180</f>
        <v>0</v>
      </c>
      <c r="E16" s="61">
        <v>0</v>
      </c>
      <c r="F16" s="61">
        <f>'PS35'!F194</f>
        <v>0</v>
      </c>
      <c r="G16" s="61">
        <f>'PS35'!F197</f>
        <v>0</v>
      </c>
      <c r="H16" s="61">
        <f>'PS35'!F182</f>
        <v>0</v>
      </c>
    </row>
    <row r="17" spans="1:8" s="58" customFormat="1" ht="13.5" customHeight="1">
      <c r="A17" s="60">
        <v>8</v>
      </c>
      <c r="B17" s="60" t="s">
        <v>112</v>
      </c>
      <c r="C17" s="61">
        <f>'PS36'!F60</f>
        <v>0</v>
      </c>
      <c r="D17" s="61">
        <f>'PS36'!F32</f>
        <v>0</v>
      </c>
      <c r="E17" s="61">
        <v>0</v>
      </c>
      <c r="F17" s="61">
        <f>'PS36'!F47</f>
        <v>0</v>
      </c>
      <c r="G17" s="61">
        <f>'PS36'!F51</f>
        <v>0</v>
      </c>
      <c r="H17" s="61">
        <f>'PS36'!F34</f>
        <v>0</v>
      </c>
    </row>
    <row r="18" spans="1:8" s="58" customFormat="1" ht="13.5" customHeight="1">
      <c r="A18" s="60">
        <v>9</v>
      </c>
      <c r="B18" s="60" t="s">
        <v>113</v>
      </c>
      <c r="C18" s="61">
        <f>'PS37'!F126</f>
        <v>0</v>
      </c>
      <c r="D18" s="61">
        <f>'PS37'!F98</f>
        <v>0</v>
      </c>
      <c r="E18" s="61">
        <v>0</v>
      </c>
      <c r="F18" s="61">
        <f>'PS37'!F113</f>
        <v>0</v>
      </c>
      <c r="G18" s="61">
        <f>'PS37'!F117</f>
        <v>0</v>
      </c>
      <c r="H18" s="61">
        <f>'PS37'!F100</f>
        <v>0</v>
      </c>
    </row>
    <row r="19" spans="1:8" s="58" customFormat="1" ht="13.5" customHeight="1">
      <c r="A19" s="60">
        <v>10</v>
      </c>
      <c r="B19" s="60" t="s">
        <v>1229</v>
      </c>
      <c r="C19" s="61">
        <v>0</v>
      </c>
      <c r="D19" s="61">
        <v>0</v>
      </c>
      <c r="E19" s="61">
        <v>0</v>
      </c>
      <c r="F19" s="61">
        <v>0</v>
      </c>
      <c r="G19" s="61">
        <v>0</v>
      </c>
      <c r="H19" s="61">
        <v>0</v>
      </c>
    </row>
    <row r="20" spans="1:8" s="58" customFormat="1" ht="13.5" customHeight="1">
      <c r="A20" s="60">
        <v>11</v>
      </c>
      <c r="B20" s="60" t="s">
        <v>114</v>
      </c>
      <c r="C20" s="61">
        <f>'PS50'!F81</f>
        <v>0</v>
      </c>
      <c r="D20" s="61">
        <f>'PS50'!F56</f>
        <v>0</v>
      </c>
      <c r="E20" s="61">
        <f>'PS50'!F45</f>
        <v>0</v>
      </c>
      <c r="F20" s="61">
        <f>'PS50'!F61</f>
        <v>0</v>
      </c>
      <c r="G20" s="61">
        <f>'PS50'!F65</f>
        <v>0</v>
      </c>
      <c r="H20" s="61">
        <f>'PS50'!F66</f>
        <v>0</v>
      </c>
    </row>
    <row r="21" spans="1:8" s="58" customFormat="1" ht="13.5" customHeight="1">
      <c r="A21" s="60">
        <v>12</v>
      </c>
      <c r="B21" s="60" t="s">
        <v>115</v>
      </c>
      <c r="C21" s="61">
        <f>'PS52'!F114</f>
        <v>0</v>
      </c>
      <c r="D21" s="61">
        <f>'PS52'!F84</f>
        <v>0</v>
      </c>
      <c r="E21" s="61">
        <f>'PS52'!F76</f>
        <v>0</v>
      </c>
      <c r="F21" s="61">
        <f>'PS52'!F89</f>
        <v>0</v>
      </c>
      <c r="G21" s="61">
        <f>'PS52'!F93</f>
        <v>0</v>
      </c>
      <c r="H21" s="61">
        <f>'PS52'!F105</f>
        <v>0</v>
      </c>
    </row>
    <row r="22" spans="1:8" s="58" customFormat="1" ht="13.5" customHeight="1">
      <c r="A22" s="60">
        <v>13</v>
      </c>
      <c r="B22" s="60" t="s">
        <v>116</v>
      </c>
      <c r="C22" s="61">
        <f>'PS61'!F32</f>
        <v>0</v>
      </c>
      <c r="D22" s="61">
        <f>'PS61'!F7</f>
        <v>0</v>
      </c>
      <c r="E22" s="61">
        <v>0</v>
      </c>
      <c r="F22" s="61">
        <f>'PS61'!F22</f>
        <v>0</v>
      </c>
      <c r="G22" s="61">
        <f>'PS61'!F25</f>
        <v>0</v>
      </c>
      <c r="H22" s="61">
        <f>'PS61'!F8</f>
        <v>0</v>
      </c>
    </row>
    <row r="23" spans="1:8" s="58" customFormat="1" ht="13.5" customHeight="1">
      <c r="A23" s="60">
        <v>14</v>
      </c>
      <c r="B23" s="60" t="s">
        <v>1230</v>
      </c>
      <c r="C23" s="61">
        <v>0</v>
      </c>
      <c r="D23" s="61">
        <v>0</v>
      </c>
      <c r="E23" s="61">
        <v>0</v>
      </c>
      <c r="F23" s="61">
        <v>0</v>
      </c>
      <c r="G23" s="61">
        <v>0</v>
      </c>
      <c r="H23" s="61">
        <v>0</v>
      </c>
    </row>
    <row r="24" spans="1:8" s="58" customFormat="1" ht="13.5" customHeight="1">
      <c r="A24" s="60">
        <v>15</v>
      </c>
      <c r="B24" s="59"/>
      <c r="C24" s="61">
        <v>0</v>
      </c>
      <c r="D24" s="61">
        <v>0</v>
      </c>
      <c r="E24" s="61">
        <v>0</v>
      </c>
      <c r="F24" s="61">
        <v>0</v>
      </c>
      <c r="G24" s="61">
        <v>0</v>
      </c>
      <c r="H24" s="61">
        <v>0</v>
      </c>
    </row>
    <row r="25" spans="1:8" s="58" customFormat="1" ht="13.5" customHeight="1">
      <c r="A25" s="60">
        <v>16</v>
      </c>
      <c r="B25" s="59"/>
      <c r="C25" s="61">
        <v>0</v>
      </c>
      <c r="D25" s="61">
        <v>0</v>
      </c>
      <c r="E25" s="61">
        <v>0</v>
      </c>
      <c r="F25" s="61">
        <v>0</v>
      </c>
      <c r="G25" s="61">
        <v>0</v>
      </c>
      <c r="H25" s="61">
        <v>0</v>
      </c>
    </row>
    <row r="26" spans="1:8" s="58" customFormat="1" ht="13.5" customHeight="1">
      <c r="A26" s="60">
        <v>17</v>
      </c>
      <c r="B26" s="59"/>
      <c r="C26" s="61">
        <v>0</v>
      </c>
      <c r="D26" s="61">
        <v>0</v>
      </c>
      <c r="E26" s="61">
        <v>0</v>
      </c>
      <c r="F26" s="61">
        <v>0</v>
      </c>
      <c r="G26" s="61">
        <v>0</v>
      </c>
      <c r="H26" s="61">
        <v>0</v>
      </c>
    </row>
    <row r="27" spans="1:8" s="58" customFormat="1" ht="13.5" customHeight="1">
      <c r="A27" s="60">
        <v>18</v>
      </c>
      <c r="B27" s="59"/>
      <c r="C27" s="61">
        <v>0</v>
      </c>
      <c r="D27" s="61">
        <v>0</v>
      </c>
      <c r="E27" s="61">
        <v>0</v>
      </c>
      <c r="F27" s="61">
        <v>0</v>
      </c>
      <c r="G27" s="61">
        <v>0</v>
      </c>
      <c r="H27" s="61">
        <v>0</v>
      </c>
    </row>
    <row r="28" spans="1:8" s="58" customFormat="1" ht="13.5" customHeight="1">
      <c r="A28" s="60">
        <v>19</v>
      </c>
      <c r="B28" s="59"/>
      <c r="C28" s="61">
        <v>0</v>
      </c>
      <c r="D28" s="61">
        <v>0</v>
      </c>
      <c r="E28" s="61">
        <v>0</v>
      </c>
      <c r="F28" s="61">
        <v>0</v>
      </c>
      <c r="G28" s="61">
        <v>0</v>
      </c>
      <c r="H28" s="61">
        <v>0</v>
      </c>
    </row>
    <row r="29" spans="1:8" s="58" customFormat="1" ht="13.5" customHeight="1">
      <c r="A29" s="60">
        <v>20</v>
      </c>
      <c r="B29" s="59"/>
      <c r="C29" s="61">
        <v>0</v>
      </c>
      <c r="D29" s="61">
        <v>0</v>
      </c>
      <c r="E29" s="61">
        <v>0</v>
      </c>
      <c r="F29" s="61">
        <v>0</v>
      </c>
      <c r="G29" s="61">
        <v>0</v>
      </c>
      <c r="H29" s="61">
        <v>0</v>
      </c>
    </row>
    <row r="30" spans="1:8" s="58" customFormat="1" ht="13.5" customHeight="1">
      <c r="A30" s="60">
        <v>21</v>
      </c>
      <c r="B30" s="59"/>
      <c r="C30" s="61">
        <v>0</v>
      </c>
      <c r="D30" s="61">
        <v>0</v>
      </c>
      <c r="E30" s="61">
        <v>0</v>
      </c>
      <c r="F30" s="61">
        <v>0</v>
      </c>
      <c r="G30" s="61">
        <v>0</v>
      </c>
      <c r="H30" s="61">
        <v>0</v>
      </c>
    </row>
    <row r="31" spans="1:8" s="58" customFormat="1" ht="13.5" customHeight="1">
      <c r="A31" s="60">
        <v>22</v>
      </c>
      <c r="B31" s="59"/>
      <c r="C31" s="61">
        <v>0</v>
      </c>
      <c r="D31" s="61">
        <v>0</v>
      </c>
      <c r="E31" s="61">
        <v>0</v>
      </c>
      <c r="F31" s="61">
        <v>0</v>
      </c>
      <c r="G31" s="61">
        <v>0</v>
      </c>
      <c r="H31" s="61">
        <v>0</v>
      </c>
    </row>
    <row r="32" spans="1:8" s="58" customFormat="1" ht="13.5" customHeight="1">
      <c r="A32" s="60">
        <v>23</v>
      </c>
      <c r="B32" s="59"/>
      <c r="C32" s="61">
        <v>0</v>
      </c>
      <c r="D32" s="61">
        <v>0</v>
      </c>
      <c r="E32" s="61">
        <v>0</v>
      </c>
      <c r="F32" s="61">
        <v>0</v>
      </c>
      <c r="G32" s="61">
        <v>0</v>
      </c>
      <c r="H32" s="61">
        <v>0</v>
      </c>
    </row>
    <row r="33" spans="1:8" s="58" customFormat="1" ht="13.5" customHeight="1">
      <c r="A33" s="60">
        <v>24</v>
      </c>
      <c r="B33" s="59"/>
      <c r="C33" s="61">
        <v>0</v>
      </c>
      <c r="D33" s="61">
        <v>0</v>
      </c>
      <c r="E33" s="61">
        <v>0</v>
      </c>
      <c r="F33" s="61">
        <v>0</v>
      </c>
      <c r="G33" s="61">
        <v>0</v>
      </c>
      <c r="H33" s="61">
        <v>0</v>
      </c>
    </row>
    <row r="34" spans="1:8" s="58" customFormat="1" ht="13.5" customHeight="1">
      <c r="A34" s="60">
        <v>25</v>
      </c>
      <c r="B34" s="59"/>
      <c r="C34" s="61">
        <v>0</v>
      </c>
      <c r="D34" s="61">
        <v>0</v>
      </c>
      <c r="E34" s="61">
        <v>0</v>
      </c>
      <c r="F34" s="61">
        <v>0</v>
      </c>
      <c r="G34" s="61">
        <v>0</v>
      </c>
      <c r="H34" s="61">
        <v>0</v>
      </c>
    </row>
    <row r="35" spans="1:8" s="58" customFormat="1" ht="13.5" customHeight="1">
      <c r="A35" s="60">
        <v>26</v>
      </c>
      <c r="B35" s="59"/>
      <c r="C35" s="61">
        <v>0</v>
      </c>
      <c r="D35" s="61">
        <v>0</v>
      </c>
      <c r="E35" s="61">
        <v>0</v>
      </c>
      <c r="F35" s="61">
        <v>0</v>
      </c>
      <c r="G35" s="61">
        <v>0</v>
      </c>
      <c r="H35" s="61">
        <v>0</v>
      </c>
    </row>
    <row r="36" spans="1:8" s="11" customFormat="1" ht="13.5" customHeight="1">
      <c r="A36" s="62"/>
      <c r="B36" s="62"/>
      <c r="C36" s="63"/>
      <c r="D36" s="63"/>
      <c r="E36" s="63"/>
      <c r="F36" s="63"/>
      <c r="G36" s="63"/>
      <c r="H36" s="63"/>
    </row>
    <row r="37" spans="1:8" s="12" customFormat="1" ht="21" customHeight="1">
      <c r="A37" s="64"/>
      <c r="B37" s="64" t="s">
        <v>56</v>
      </c>
      <c r="C37" s="65">
        <f t="shared" ref="C37:H37" si="1">SUM(C10:C36)</f>
        <v>0</v>
      </c>
      <c r="D37" s="85">
        <f t="shared" si="1"/>
        <v>0</v>
      </c>
      <c r="E37" s="85">
        <f t="shared" si="1"/>
        <v>0</v>
      </c>
      <c r="F37" s="85">
        <f t="shared" si="1"/>
        <v>0</v>
      </c>
      <c r="G37" s="85">
        <f t="shared" si="1"/>
        <v>0</v>
      </c>
      <c r="H37" s="85">
        <f t="shared" si="1"/>
        <v>0</v>
      </c>
    </row>
  </sheetData>
  <sheetProtection algorithmName="SHA-512" hashValue="NhzS7OSDYvwbr42DbljXRoG4FlLN/P64vVYbU/3iOrwJ0RT1uC8rC2DnJjsOrv2PfV9c4yi+PtMJlZJsCCZcoQ==" saltValue="vEvv17rghOsXr5LvmkhdFw==" spinCount="100000" sheet="1" objects="1" scenarios="1"/>
  <customSheetViews>
    <customSheetView guid="{49510453-9B2A-4145-89D6-A907032650C1}" showPageBreaks="1" showGridLines="0" fitToPage="1" view="pageBreakPreview">
      <selection activeCell="B13" sqref="B13"/>
      <pageMargins left="0.78740157480314965" right="0.70866141732283472" top="1.1811023622047245" bottom="0.94488188976377963" header="0.31496062992125984" footer="0.31496062992125984"/>
      <printOptions horizontalCentered="1"/>
      <pageSetup paperSize="9" scale="80" fitToHeight="100" orientation="landscape" blackAndWhite="1" r:id="rId1"/>
      <headerFooter>
        <oddFooter>&amp;CVýmery uvedené v tabuľke majú len informatívny charakter. Dodávateľ je povinný si výmery overiť a prípadne opraviť, resp. doplniť chýbajúce položky na základe kontroly priloženej dokumentácie.
Arch. č.:1403-7-014&amp;RList č:. &amp;P</oddFooter>
      </headerFooter>
    </customSheetView>
    <customSheetView guid="{2B257625-28E3-46A1-B514-983FDA6E0FAD}" scale="85" showPageBreaks="1" showGridLines="0" fitToPage="1" view="pageBreakPreview">
      <selection activeCell="B27" sqref="B27"/>
      <pageMargins left="0.78740157480314965" right="0.70866141732283472" top="1.1811023622047245" bottom="0.94488188976377963" header="0.31496062992125984" footer="0.31496062992125984"/>
      <printOptions horizontalCentered="1"/>
      <pageSetup paperSize="9" scale="80" fitToHeight="100" orientation="landscape" blackAndWhite="1" r:id="rId2"/>
      <headerFooter>
        <oddFooter>&amp;CVýmery uvedené v tabuľke majú len informatívny charakter. Dodávateľ je povinný si výmery overiť a prípadne opraviť, resp. doplniť chýbajúce položky na základe kontroly priloženej dokumentácie.
Arch. č.:1403-7-014&amp;RList č:. &amp;P</oddFooter>
      </headerFooter>
    </customSheetView>
    <customSheetView guid="{66C8BEE9-952A-4DD2-A0DB-F1B6926E160A}" scale="130" showPageBreaks="1" showGridLines="0" fitToPage="1" view="pageLayout" topLeftCell="A58">
      <selection activeCell="B72" sqref="B72"/>
      <pageMargins left="1.1811023622047245" right="0.70866141732283472" top="0.78740157480314965" bottom="0.94488188976377963" header="0.31496062992125984" footer="0.31496062992125984"/>
      <printOptions horizontalCentered="1"/>
      <pageSetup paperSize="9" scale="50" fitToHeight="100" orientation="portrait" r:id="rId3"/>
      <headerFooter>
        <oddFooter>&amp;LArch. č. ZD: 1403-9-xxx&amp;CArch. č.:1403-7-xxx&amp;RList č:. &amp;P</oddFooter>
      </headerFooter>
    </customSheetView>
    <customSheetView guid="{0F7142E5-9649-47DF-AEBB-74131AF5CEA8}" showPageBreaks="1" showGridLines="0" view="pageBreakPreview">
      <selection activeCell="A35" sqref="A35:XFD35"/>
      <pageMargins left="0.78740157480314965" right="0.59055118110236227" top="1.1811023622047245" bottom="0.98425196850393704" header="0.31496062992125984" footer="0.51181102362204722"/>
      <printOptions horizontalCentered="1"/>
      <pageSetup paperSize="9" scale="73" fitToHeight="50" orientation="landscape" blackAndWhite="1" r:id="rId4"/>
      <headerFooter>
        <oddHeader>&amp;C&amp;"Arial CE,Tučné"&amp;11
&amp;R&amp;10&amp;A</oddHeader>
        <oddFooter>&amp;R&amp;10List  č.: &amp;P</oddFooter>
      </headerFooter>
    </customSheetView>
    <customSheetView guid="{28DADC2F-7526-452A-B925-1E6E369638E9}" showPageBreaks="1" showGridLines="0" fitToPage="1" view="pageLayout">
      <selection activeCell="C15" sqref="C15:D15"/>
      <pageMargins left="1.1811023622047245" right="0.70866141732283472" top="0.78740157480314965" bottom="0.94488188976377963" header="0.31496062992125984" footer="0.31496062992125984"/>
      <printOptions horizontalCentered="1"/>
      <pageSetup paperSize="9" scale="58" fitToHeight="100" orientation="portrait" r:id="rId5"/>
      <headerFooter>
        <oddFooter>&amp;LArch. č. ZD: 1403-9-xxx&amp;CArch. č.:1403-7-xxx&amp;RList č:. &amp;P</oddFooter>
      </headerFooter>
    </customSheetView>
    <customSheetView guid="{5B1C51A4-C068-45A5-8916-E50E9FC816DC}" showPageBreaks="1" showGridLines="0" fitToPage="1">
      <selection activeCell="C15" sqref="C15:D15"/>
      <pageMargins left="1.1811023622047245" right="0.70866141732283472" top="0.78740157480314965" bottom="0.94488188976377963" header="0.31496062992125984" footer="0.31496062992125984"/>
      <printOptions horizontalCentered="1"/>
      <pageSetup paperSize="9" scale="58" fitToHeight="100" orientation="portrait" r:id="rId6"/>
      <headerFooter>
        <oddFooter>&amp;LArch. č. ZD: 1403-9-xxx&amp;CArch. č.:1403-7-xxx&amp;RList č:. &amp;P</oddFooter>
      </headerFooter>
    </customSheetView>
    <customSheetView guid="{2CA7F28E-F23B-4D20-AAFE-3FE864021212}" showPageBreaks="1" showGridLines="0" fitToPage="1" printArea="1" view="pageLayout">
      <selection activeCell="C15" sqref="C15:D15"/>
      <pageMargins left="1.1811023622047245" right="0.70866141732283472" top="0.78740157480314965" bottom="0.94488188976377963" header="0.31496062992125984" footer="0.31496062992125984"/>
      <printOptions horizontalCentered="1"/>
      <pageSetup paperSize="9" scale="58" fitToHeight="100" orientation="portrait" r:id="rId7"/>
      <headerFooter>
        <oddFooter>&amp;LArch. č. ZD: 1403-9-xxx&amp;CArch. č.:1403-7-xxx&amp;RList č:. &amp;P</oddFooter>
      </headerFooter>
    </customSheetView>
    <customSheetView guid="{DF6E56A4-720B-44E6-930C-53CF774B6238}" showPageBreaks="1" showGridLines="0" fitToPage="1" view="pageLayout">
      <selection activeCell="C15" sqref="C15:D15"/>
      <pageMargins left="1.1811023622047245" right="0.70866141732283472" top="0.78740157480314965" bottom="0.94488188976377963" header="0.31496062992125984" footer="0.31496062992125984"/>
      <printOptions horizontalCentered="1"/>
      <pageSetup paperSize="9" scale="57" fitToHeight="100" orientation="portrait" r:id="rId8"/>
      <headerFooter>
        <oddFooter>&amp;LArch. č. ZD: 1403-9-xxx&amp;CArch. č.:1403-7-xxx&amp;RList č:. &amp;P</oddFooter>
      </headerFooter>
    </customSheetView>
    <customSheetView guid="{4721738E-3D77-428D-8615-BAEB12A089E3}" showPageBreaks="1" showGridLines="0" fitToPage="1" view="pageLayout">
      <selection activeCell="C15" sqref="C15:D15"/>
      <pageMargins left="1.1811023622047245" right="0.70866141732283472" top="0.78740157480314965" bottom="0.94488188976377963" header="0.31496062992125984" footer="0.31496062992125984"/>
      <printOptions horizontalCentered="1"/>
      <pageSetup paperSize="9" scale="57" fitToHeight="100" orientation="portrait" r:id="rId9"/>
      <headerFooter>
        <oddFooter>&amp;LArch. č. ZD: 1403-9-xxx&amp;CArch. č.:1403-7-xxx&amp;RList č:. &amp;P</oddFooter>
      </headerFooter>
    </customSheetView>
    <customSheetView guid="{05F51A46-7185-4045-A752-99C3AD7BA758}" showGridLines="0" fitToPage="1" topLeftCell="A37">
      <selection activeCell="B79" sqref="B79"/>
      <pageMargins left="1.1811023622047245" right="0.70866141732283472" top="0.78740157480314965" bottom="0.94488188976377963" header="0.31496062992125984" footer="0.31496062992125984"/>
      <printOptions horizontalCentered="1"/>
      <pageSetup paperSize="9" scale="50" fitToHeight="100" orientation="portrait" r:id="rId10"/>
      <headerFooter>
        <oddFooter>&amp;LArch. č. ZD: 1403-9-xxx&amp;CArch. č.:1403-7-xxx&amp;RList č:. &amp;P</oddFooter>
      </headerFooter>
    </customSheetView>
  </customSheetViews>
  <printOptions horizontalCentered="1"/>
  <pageMargins left="1.1811023622047245" right="0.70866141732283472" top="0.78740157480314965" bottom="0.70866141732283472" header="0.31496062992125984" footer="0"/>
  <pageSetup paperSize="9" scale="75" fitToHeight="100" orientation="landscape" horizontalDpi="1200" verticalDpi="1200" r:id="rId11"/>
  <headerFooter>
    <oddFooter>&amp;R List č.:&amp;P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234"/>
  <sheetViews>
    <sheetView showGridLines="0" view="pageBreakPreview" zoomScaleNormal="100" zoomScaleSheetLayoutView="100" workbookViewId="0">
      <pane ySplit="4" topLeftCell="A101" activePane="bottomLeft" state="frozen"/>
      <selection activeCell="H21" sqref="H21"/>
      <selection pane="bottomLeft" activeCell="A122" sqref="A122:XFD122"/>
    </sheetView>
  </sheetViews>
  <sheetFormatPr defaultColWidth="10.5" defaultRowHeight="12" customHeight="1"/>
  <cols>
    <col min="1" max="1" width="6.5" style="358" customWidth="1"/>
    <col min="2" max="2" width="75.83203125" style="359" customWidth="1"/>
    <col min="3" max="3" width="10.83203125" style="360" customWidth="1"/>
    <col min="4" max="4" width="11.33203125" style="361" customWidth="1"/>
    <col min="5" max="5" width="14" style="361" customWidth="1"/>
    <col min="6" max="6" width="20.33203125" style="361" bestFit="1" customWidth="1"/>
    <col min="7" max="7" width="10.5" style="326"/>
    <col min="8" max="9" width="13.33203125" style="326" bestFit="1" customWidth="1"/>
    <col min="10" max="16384" width="10.5" style="326"/>
  </cols>
  <sheetData>
    <row r="1" spans="1:6" s="322" customFormat="1" ht="12.75" customHeight="1">
      <c r="A1" s="136"/>
      <c r="B1" s="159" t="str">
        <f>Rekapitulácia!B10</f>
        <v>PS 03 Transformátor 400/110 kV</v>
      </c>
      <c r="C1" s="135"/>
      <c r="D1" s="134"/>
      <c r="E1" s="133"/>
      <c r="F1" s="132"/>
    </row>
    <row r="2" spans="1:6" s="323" customFormat="1" ht="30" customHeight="1">
      <c r="A2" s="320" t="s">
        <v>17</v>
      </c>
      <c r="B2" s="320" t="s">
        <v>18</v>
      </c>
      <c r="C2" s="131" t="s">
        <v>83</v>
      </c>
      <c r="D2" s="131" t="s">
        <v>19</v>
      </c>
      <c r="E2" s="130" t="s">
        <v>82</v>
      </c>
      <c r="F2" s="130" t="s">
        <v>81</v>
      </c>
    </row>
    <row r="3" spans="1:6" s="324" customFormat="1" ht="12.75" customHeight="1">
      <c r="A3" s="129"/>
      <c r="B3" s="128" t="str">
        <f>B1</f>
        <v>PS 03 Transformátor 400/110 kV</v>
      </c>
      <c r="C3" s="127"/>
      <c r="D3" s="126"/>
      <c r="E3" s="125"/>
      <c r="F3" s="124"/>
    </row>
    <row r="4" spans="1:6" ht="3" customHeight="1">
      <c r="A4" s="199"/>
      <c r="B4" s="196"/>
      <c r="C4" s="198"/>
      <c r="D4" s="197"/>
      <c r="E4" s="196"/>
      <c r="F4" s="196"/>
    </row>
    <row r="5" spans="1:6" s="328" customFormat="1" ht="14.25" customHeight="1">
      <c r="A5" s="224"/>
      <c r="B5" s="223" t="s">
        <v>22</v>
      </c>
      <c r="C5" s="222"/>
      <c r="D5" s="221"/>
      <c r="E5" s="327"/>
      <c r="F5" s="327"/>
    </row>
    <row r="6" spans="1:6" s="330" customFormat="1" ht="21" customHeight="1">
      <c r="A6" s="215"/>
      <c r="B6" s="214" t="s">
        <v>908</v>
      </c>
      <c r="C6" s="213"/>
      <c r="D6" s="212"/>
      <c r="E6" s="329"/>
      <c r="F6" s="212">
        <f>SUM(F7:F19)</f>
        <v>0</v>
      </c>
    </row>
    <row r="7" spans="1:6" s="333" customFormat="1" ht="22.5">
      <c r="A7" s="216" t="s">
        <v>23</v>
      </c>
      <c r="B7" s="362" t="s">
        <v>903</v>
      </c>
      <c r="C7" s="219" t="s">
        <v>78</v>
      </c>
      <c r="D7" s="218">
        <v>2</v>
      </c>
      <c r="E7" s="331"/>
      <c r="F7" s="332">
        <f>D7*E7</f>
        <v>0</v>
      </c>
    </row>
    <row r="8" spans="1:6" s="333" customFormat="1" ht="11.25">
      <c r="A8" s="216" t="s">
        <v>25</v>
      </c>
      <c r="B8" s="362" t="s">
        <v>902</v>
      </c>
      <c r="C8" s="219" t="s">
        <v>78</v>
      </c>
      <c r="D8" s="218">
        <v>6</v>
      </c>
      <c r="E8" s="331"/>
      <c r="F8" s="332">
        <f t="shared" ref="F8:F19" si="0">D8*E8</f>
        <v>0</v>
      </c>
    </row>
    <row r="9" spans="1:6" s="333" customFormat="1" ht="11.25">
      <c r="A9" s="216" t="s">
        <v>26</v>
      </c>
      <c r="B9" s="363" t="s">
        <v>901</v>
      </c>
      <c r="C9" s="219" t="s">
        <v>78</v>
      </c>
      <c r="D9" s="218">
        <v>6</v>
      </c>
      <c r="E9" s="331"/>
      <c r="F9" s="332">
        <f t="shared" si="0"/>
        <v>0</v>
      </c>
    </row>
    <row r="10" spans="1:6" s="333" customFormat="1" ht="11.25">
      <c r="A10" s="216" t="s">
        <v>27</v>
      </c>
      <c r="B10" s="362" t="s">
        <v>900</v>
      </c>
      <c r="C10" s="219" t="s">
        <v>78</v>
      </c>
      <c r="D10" s="218">
        <v>6</v>
      </c>
      <c r="E10" s="331"/>
      <c r="F10" s="332">
        <f t="shared" si="0"/>
        <v>0</v>
      </c>
    </row>
    <row r="11" spans="1:6" s="333" customFormat="1" ht="22.5">
      <c r="A11" s="216" t="s">
        <v>28</v>
      </c>
      <c r="B11" s="362" t="s">
        <v>899</v>
      </c>
      <c r="C11" s="219" t="s">
        <v>78</v>
      </c>
      <c r="D11" s="218">
        <v>2</v>
      </c>
      <c r="E11" s="331"/>
      <c r="F11" s="332">
        <f t="shared" si="0"/>
        <v>0</v>
      </c>
    </row>
    <row r="12" spans="1:6" s="333" customFormat="1" ht="11.25">
      <c r="A12" s="216" t="s">
        <v>29</v>
      </c>
      <c r="B12" s="362" t="s">
        <v>898</v>
      </c>
      <c r="C12" s="219" t="s">
        <v>78</v>
      </c>
      <c r="D12" s="218">
        <v>6</v>
      </c>
      <c r="E12" s="331"/>
      <c r="F12" s="332">
        <f t="shared" si="0"/>
        <v>0</v>
      </c>
    </row>
    <row r="13" spans="1:6" s="333" customFormat="1" ht="22.5">
      <c r="A13" s="216" t="s">
        <v>30</v>
      </c>
      <c r="B13" s="362" t="s">
        <v>897</v>
      </c>
      <c r="C13" s="219" t="s">
        <v>78</v>
      </c>
      <c r="D13" s="218">
        <v>6</v>
      </c>
      <c r="E13" s="331"/>
      <c r="F13" s="332">
        <f t="shared" si="0"/>
        <v>0</v>
      </c>
    </row>
    <row r="14" spans="1:6" s="333" customFormat="1" ht="11.25">
      <c r="A14" s="216" t="s">
        <v>31</v>
      </c>
      <c r="B14" s="362" t="s">
        <v>1241</v>
      </c>
      <c r="C14" s="219" t="s">
        <v>78</v>
      </c>
      <c r="D14" s="218">
        <v>6</v>
      </c>
      <c r="E14" s="331"/>
      <c r="F14" s="332">
        <f t="shared" si="0"/>
        <v>0</v>
      </c>
    </row>
    <row r="15" spans="1:6" s="333" customFormat="1" ht="11.25">
      <c r="A15" s="216" t="s">
        <v>32</v>
      </c>
      <c r="B15" s="362" t="s">
        <v>896</v>
      </c>
      <c r="C15" s="219" t="s">
        <v>78</v>
      </c>
      <c r="D15" s="218">
        <v>48</v>
      </c>
      <c r="E15" s="331"/>
      <c r="F15" s="332">
        <f t="shared" si="0"/>
        <v>0</v>
      </c>
    </row>
    <row r="16" spans="1:6" s="333" customFormat="1" ht="11.25">
      <c r="A16" s="216" t="s">
        <v>33</v>
      </c>
      <c r="B16" s="362" t="s">
        <v>895</v>
      </c>
      <c r="C16" s="219" t="s">
        <v>78</v>
      </c>
      <c r="D16" s="218">
        <v>2</v>
      </c>
      <c r="E16" s="331"/>
      <c r="F16" s="332">
        <f t="shared" si="0"/>
        <v>0</v>
      </c>
    </row>
    <row r="17" spans="1:6" s="333" customFormat="1" ht="11.25">
      <c r="A17" s="216" t="s">
        <v>34</v>
      </c>
      <c r="B17" s="362" t="s">
        <v>894</v>
      </c>
      <c r="C17" s="219" t="s">
        <v>78</v>
      </c>
      <c r="D17" s="218">
        <v>2</v>
      </c>
      <c r="E17" s="331"/>
      <c r="F17" s="332">
        <f t="shared" si="0"/>
        <v>0</v>
      </c>
    </row>
    <row r="18" spans="1:6" s="333" customFormat="1" ht="11.25">
      <c r="A18" s="216" t="s">
        <v>35</v>
      </c>
      <c r="B18" s="362" t="s">
        <v>893</v>
      </c>
      <c r="C18" s="219" t="s">
        <v>78</v>
      </c>
      <c r="D18" s="218">
        <v>2</v>
      </c>
      <c r="E18" s="331"/>
      <c r="F18" s="332">
        <f t="shared" si="0"/>
        <v>0</v>
      </c>
    </row>
    <row r="19" spans="1:6" s="333" customFormat="1" ht="11.25">
      <c r="A19" s="216" t="s">
        <v>36</v>
      </c>
      <c r="B19" s="362" t="s">
        <v>892</v>
      </c>
      <c r="C19" s="219" t="s">
        <v>143</v>
      </c>
      <c r="D19" s="218">
        <v>1</v>
      </c>
      <c r="E19" s="331"/>
      <c r="F19" s="332">
        <f t="shared" si="0"/>
        <v>0</v>
      </c>
    </row>
    <row r="20" spans="1:6" s="330" customFormat="1" ht="21" customHeight="1">
      <c r="A20" s="215"/>
      <c r="B20" s="214" t="s">
        <v>909</v>
      </c>
      <c r="C20" s="213"/>
      <c r="D20" s="212"/>
      <c r="E20" s="329"/>
      <c r="F20" s="212">
        <f>SUM(F21:F70)</f>
        <v>0</v>
      </c>
    </row>
    <row r="21" spans="1:6" s="333" customFormat="1" ht="11.25">
      <c r="A21" s="216" t="s">
        <v>37</v>
      </c>
      <c r="B21" s="363" t="s">
        <v>891</v>
      </c>
      <c r="C21" s="219" t="s">
        <v>78</v>
      </c>
      <c r="D21" s="218">
        <v>2</v>
      </c>
      <c r="E21" s="331"/>
      <c r="F21" s="332">
        <f t="shared" ref="F21:F67" si="1">E21*D21</f>
        <v>0</v>
      </c>
    </row>
    <row r="22" spans="1:6" s="333" customFormat="1" ht="11.25">
      <c r="A22" s="216" t="s">
        <v>38</v>
      </c>
      <c r="B22" s="362" t="s">
        <v>1242</v>
      </c>
      <c r="C22" s="219" t="s">
        <v>143</v>
      </c>
      <c r="D22" s="218">
        <v>2</v>
      </c>
      <c r="E22" s="331"/>
      <c r="F22" s="332">
        <f t="shared" si="1"/>
        <v>0</v>
      </c>
    </row>
    <row r="23" spans="1:6" s="333" customFormat="1" ht="11.25">
      <c r="A23" s="216" t="s">
        <v>39</v>
      </c>
      <c r="B23" s="362" t="s">
        <v>890</v>
      </c>
      <c r="C23" s="219" t="s">
        <v>143</v>
      </c>
      <c r="D23" s="218">
        <v>2</v>
      </c>
      <c r="E23" s="331"/>
      <c r="F23" s="332">
        <f t="shared" si="1"/>
        <v>0</v>
      </c>
    </row>
    <row r="24" spans="1:6" s="333" customFormat="1" ht="11.25">
      <c r="A24" s="216" t="s">
        <v>40</v>
      </c>
      <c r="B24" s="362" t="s">
        <v>1243</v>
      </c>
      <c r="C24" s="219" t="s">
        <v>143</v>
      </c>
      <c r="D24" s="218">
        <v>2</v>
      </c>
      <c r="E24" s="331"/>
      <c r="F24" s="332">
        <f t="shared" si="1"/>
        <v>0</v>
      </c>
    </row>
    <row r="25" spans="1:6" s="333" customFormat="1" ht="11.25">
      <c r="A25" s="216" t="s">
        <v>41</v>
      </c>
      <c r="B25" s="362" t="s">
        <v>1244</v>
      </c>
      <c r="C25" s="219" t="s">
        <v>143</v>
      </c>
      <c r="D25" s="218">
        <v>2</v>
      </c>
      <c r="E25" s="331"/>
      <c r="F25" s="332">
        <f t="shared" si="1"/>
        <v>0</v>
      </c>
    </row>
    <row r="26" spans="1:6" s="333" customFormat="1" ht="11.25">
      <c r="A26" s="216" t="s">
        <v>42</v>
      </c>
      <c r="B26" s="362" t="s">
        <v>1245</v>
      </c>
      <c r="C26" s="219" t="s">
        <v>143</v>
      </c>
      <c r="D26" s="218">
        <v>2</v>
      </c>
      <c r="E26" s="331"/>
      <c r="F26" s="332">
        <f t="shared" si="1"/>
        <v>0</v>
      </c>
    </row>
    <row r="27" spans="1:6" s="333" customFormat="1" ht="11.25">
      <c r="A27" s="216" t="s">
        <v>43</v>
      </c>
      <c r="B27" s="362" t="s">
        <v>1246</v>
      </c>
      <c r="C27" s="219" t="s">
        <v>143</v>
      </c>
      <c r="D27" s="218">
        <v>2</v>
      </c>
      <c r="E27" s="331"/>
      <c r="F27" s="332">
        <f t="shared" si="1"/>
        <v>0</v>
      </c>
    </row>
    <row r="28" spans="1:6" s="333" customFormat="1" ht="11.25">
      <c r="A28" s="216" t="s">
        <v>44</v>
      </c>
      <c r="B28" s="362" t="s">
        <v>889</v>
      </c>
      <c r="C28" s="219" t="s">
        <v>78</v>
      </c>
      <c r="D28" s="218">
        <v>6</v>
      </c>
      <c r="E28" s="331"/>
      <c r="F28" s="332">
        <f t="shared" si="1"/>
        <v>0</v>
      </c>
    </row>
    <row r="29" spans="1:6" s="333" customFormat="1" ht="11.25">
      <c r="A29" s="216" t="s">
        <v>45</v>
      </c>
      <c r="B29" s="362" t="s">
        <v>888</v>
      </c>
      <c r="C29" s="219" t="s">
        <v>78</v>
      </c>
      <c r="D29" s="218">
        <v>6</v>
      </c>
      <c r="E29" s="331"/>
      <c r="F29" s="332">
        <f t="shared" si="1"/>
        <v>0</v>
      </c>
    </row>
    <row r="30" spans="1:6" s="333" customFormat="1" ht="11.25">
      <c r="A30" s="216" t="s">
        <v>46</v>
      </c>
      <c r="B30" s="362" t="s">
        <v>887</v>
      </c>
      <c r="C30" s="219" t="s">
        <v>78</v>
      </c>
      <c r="D30" s="218">
        <v>6</v>
      </c>
      <c r="E30" s="331"/>
      <c r="F30" s="332">
        <f t="shared" si="1"/>
        <v>0</v>
      </c>
    </row>
    <row r="31" spans="1:6" s="333" customFormat="1" ht="11.25">
      <c r="A31" s="216" t="s">
        <v>324</v>
      </c>
      <c r="B31" s="362" t="s">
        <v>886</v>
      </c>
      <c r="C31" s="219" t="s">
        <v>78</v>
      </c>
      <c r="D31" s="218">
        <v>18</v>
      </c>
      <c r="E31" s="331"/>
      <c r="F31" s="332">
        <f t="shared" si="1"/>
        <v>0</v>
      </c>
    </row>
    <row r="32" spans="1:6" s="333" customFormat="1" ht="11.25">
      <c r="A32" s="216" t="s">
        <v>322</v>
      </c>
      <c r="B32" s="362" t="s">
        <v>885</v>
      </c>
      <c r="C32" s="219" t="s">
        <v>78</v>
      </c>
      <c r="D32" s="218">
        <v>6</v>
      </c>
      <c r="E32" s="331"/>
      <c r="F32" s="332">
        <f t="shared" si="1"/>
        <v>0</v>
      </c>
    </row>
    <row r="33" spans="1:6" s="333" customFormat="1" ht="11.25">
      <c r="A33" s="216" t="s">
        <v>320</v>
      </c>
      <c r="B33" s="362" t="s">
        <v>884</v>
      </c>
      <c r="C33" s="219" t="s">
        <v>78</v>
      </c>
      <c r="D33" s="218">
        <v>12</v>
      </c>
      <c r="E33" s="331"/>
      <c r="F33" s="332">
        <f t="shared" si="1"/>
        <v>0</v>
      </c>
    </row>
    <row r="34" spans="1:6" s="333" customFormat="1" ht="11.25">
      <c r="A34" s="216" t="s">
        <v>318</v>
      </c>
      <c r="B34" s="362" t="s">
        <v>883</v>
      </c>
      <c r="C34" s="219" t="s">
        <v>78</v>
      </c>
      <c r="D34" s="218">
        <v>6</v>
      </c>
      <c r="E34" s="331"/>
      <c r="F34" s="332">
        <f t="shared" si="1"/>
        <v>0</v>
      </c>
    </row>
    <row r="35" spans="1:6" s="333" customFormat="1" ht="11.25">
      <c r="A35" s="216" t="s">
        <v>316</v>
      </c>
      <c r="B35" s="362" t="s">
        <v>882</v>
      </c>
      <c r="C35" s="219" t="s">
        <v>78</v>
      </c>
      <c r="D35" s="218">
        <v>48</v>
      </c>
      <c r="E35" s="331"/>
      <c r="F35" s="332">
        <f t="shared" si="1"/>
        <v>0</v>
      </c>
    </row>
    <row r="36" spans="1:6" s="333" customFormat="1" ht="11.25">
      <c r="A36" s="216" t="s">
        <v>314</v>
      </c>
      <c r="B36" s="362" t="s">
        <v>881</v>
      </c>
      <c r="C36" s="219" t="s">
        <v>78</v>
      </c>
      <c r="D36" s="218">
        <v>4</v>
      </c>
      <c r="E36" s="331"/>
      <c r="F36" s="332">
        <f t="shared" si="1"/>
        <v>0</v>
      </c>
    </row>
    <row r="37" spans="1:6" s="333" customFormat="1" ht="11.25">
      <c r="A37" s="216" t="s">
        <v>312</v>
      </c>
      <c r="B37" s="362" t="s">
        <v>880</v>
      </c>
      <c r="C37" s="219" t="s">
        <v>78</v>
      </c>
      <c r="D37" s="218">
        <v>2</v>
      </c>
      <c r="E37" s="331"/>
      <c r="F37" s="332">
        <f t="shared" si="1"/>
        <v>0</v>
      </c>
    </row>
    <row r="38" spans="1:6" s="333" customFormat="1" ht="11.25">
      <c r="A38" s="216" t="s">
        <v>310</v>
      </c>
      <c r="B38" s="362" t="s">
        <v>879</v>
      </c>
      <c r="C38" s="219" t="s">
        <v>78</v>
      </c>
      <c r="D38" s="218">
        <v>6</v>
      </c>
      <c r="E38" s="331"/>
      <c r="F38" s="332">
        <f t="shared" si="1"/>
        <v>0</v>
      </c>
    </row>
    <row r="39" spans="1:6" s="333" customFormat="1" ht="11.25">
      <c r="A39" s="216" t="s">
        <v>308</v>
      </c>
      <c r="B39" s="362" t="s">
        <v>878</v>
      </c>
      <c r="C39" s="219" t="s">
        <v>78</v>
      </c>
      <c r="D39" s="218">
        <v>18</v>
      </c>
      <c r="E39" s="331"/>
      <c r="F39" s="332">
        <f t="shared" si="1"/>
        <v>0</v>
      </c>
    </row>
    <row r="40" spans="1:6" s="333" customFormat="1" ht="11.25">
      <c r="A40" s="216" t="s">
        <v>307</v>
      </c>
      <c r="B40" s="362" t="s">
        <v>877</v>
      </c>
      <c r="C40" s="219" t="s">
        <v>78</v>
      </c>
      <c r="D40" s="218">
        <v>2</v>
      </c>
      <c r="E40" s="331"/>
      <c r="F40" s="332">
        <f t="shared" si="1"/>
        <v>0</v>
      </c>
    </row>
    <row r="41" spans="1:6" s="333" customFormat="1" ht="11.25">
      <c r="A41" s="216" t="s">
        <v>306</v>
      </c>
      <c r="B41" s="362" t="s">
        <v>876</v>
      </c>
      <c r="C41" s="219" t="s">
        <v>75</v>
      </c>
      <c r="D41" s="218">
        <v>200</v>
      </c>
      <c r="E41" s="331"/>
      <c r="F41" s="332">
        <f t="shared" si="1"/>
        <v>0</v>
      </c>
    </row>
    <row r="42" spans="1:6" s="333" customFormat="1" ht="11.25">
      <c r="A42" s="216" t="s">
        <v>305</v>
      </c>
      <c r="B42" s="362" t="s">
        <v>875</v>
      </c>
      <c r="C42" s="219" t="s">
        <v>75</v>
      </c>
      <c r="D42" s="218">
        <v>200</v>
      </c>
      <c r="E42" s="331"/>
      <c r="F42" s="332">
        <f t="shared" si="1"/>
        <v>0</v>
      </c>
    </row>
    <row r="43" spans="1:6" s="333" customFormat="1" ht="11.25">
      <c r="A43" s="216" t="s">
        <v>304</v>
      </c>
      <c r="B43" s="362" t="s">
        <v>874</v>
      </c>
      <c r="C43" s="219" t="s">
        <v>78</v>
      </c>
      <c r="D43" s="218">
        <v>28</v>
      </c>
      <c r="E43" s="331"/>
      <c r="F43" s="332">
        <f t="shared" si="1"/>
        <v>0</v>
      </c>
    </row>
    <row r="44" spans="1:6" s="333" customFormat="1" ht="11.25">
      <c r="A44" s="216" t="s">
        <v>303</v>
      </c>
      <c r="B44" s="362" t="s">
        <v>805</v>
      </c>
      <c r="C44" s="219" t="s">
        <v>75</v>
      </c>
      <c r="D44" s="218">
        <v>270</v>
      </c>
      <c r="E44" s="331"/>
      <c r="F44" s="332">
        <f t="shared" si="1"/>
        <v>0</v>
      </c>
    </row>
    <row r="45" spans="1:6" s="333" customFormat="1" ht="11.25">
      <c r="A45" s="216" t="s">
        <v>359</v>
      </c>
      <c r="B45" s="362" t="s">
        <v>803</v>
      </c>
      <c r="C45" s="219" t="s">
        <v>75</v>
      </c>
      <c r="D45" s="218">
        <v>250</v>
      </c>
      <c r="E45" s="331"/>
      <c r="F45" s="332">
        <f t="shared" si="1"/>
        <v>0</v>
      </c>
    </row>
    <row r="46" spans="1:6" s="333" customFormat="1" ht="11.25">
      <c r="A46" s="216" t="s">
        <v>358</v>
      </c>
      <c r="B46" s="362" t="s">
        <v>873</v>
      </c>
      <c r="C46" s="219" t="s">
        <v>75</v>
      </c>
      <c r="D46" s="218">
        <v>1300</v>
      </c>
      <c r="E46" s="331"/>
      <c r="F46" s="332">
        <f t="shared" si="1"/>
        <v>0</v>
      </c>
    </row>
    <row r="47" spans="1:6" s="333" customFormat="1" ht="11.25">
      <c r="A47" s="216" t="s">
        <v>357</v>
      </c>
      <c r="B47" s="362" t="s">
        <v>872</v>
      </c>
      <c r="C47" s="219" t="s">
        <v>75</v>
      </c>
      <c r="D47" s="218">
        <v>2500</v>
      </c>
      <c r="E47" s="331"/>
      <c r="F47" s="332">
        <f t="shared" si="1"/>
        <v>0</v>
      </c>
    </row>
    <row r="48" spans="1:6" s="333" customFormat="1" ht="11.25">
      <c r="A48" s="216" t="s">
        <v>356</v>
      </c>
      <c r="B48" s="363" t="s">
        <v>871</v>
      </c>
      <c r="C48" s="219" t="s">
        <v>75</v>
      </c>
      <c r="D48" s="218">
        <v>1300</v>
      </c>
      <c r="E48" s="331"/>
      <c r="F48" s="332">
        <f t="shared" si="1"/>
        <v>0</v>
      </c>
    </row>
    <row r="49" spans="1:6" s="333" customFormat="1" ht="11.25">
      <c r="A49" s="216" t="s">
        <v>865</v>
      </c>
      <c r="B49" s="362" t="s">
        <v>870</v>
      </c>
      <c r="C49" s="219" t="s">
        <v>75</v>
      </c>
      <c r="D49" s="218">
        <v>6000</v>
      </c>
      <c r="E49" s="331"/>
      <c r="F49" s="332">
        <f t="shared" si="1"/>
        <v>0</v>
      </c>
    </row>
    <row r="50" spans="1:6" s="333" customFormat="1" ht="11.25">
      <c r="A50" s="216" t="s">
        <v>863</v>
      </c>
      <c r="B50" s="362" t="s">
        <v>869</v>
      </c>
      <c r="C50" s="219" t="s">
        <v>75</v>
      </c>
      <c r="D50" s="218">
        <v>1300</v>
      </c>
      <c r="E50" s="331"/>
      <c r="F50" s="332">
        <f t="shared" si="1"/>
        <v>0</v>
      </c>
    </row>
    <row r="51" spans="1:6" s="333" customFormat="1" ht="11.25">
      <c r="A51" s="216" t="s">
        <v>861</v>
      </c>
      <c r="B51" s="362" t="s">
        <v>868</v>
      </c>
      <c r="C51" s="219" t="s">
        <v>78</v>
      </c>
      <c r="D51" s="218">
        <v>50</v>
      </c>
      <c r="E51" s="331"/>
      <c r="F51" s="332">
        <f t="shared" si="1"/>
        <v>0</v>
      </c>
    </row>
    <row r="52" spans="1:6" s="333" customFormat="1" ht="11.25">
      <c r="A52" s="216" t="s">
        <v>860</v>
      </c>
      <c r="B52" s="362" t="s">
        <v>867</v>
      </c>
      <c r="C52" s="219" t="s">
        <v>78</v>
      </c>
      <c r="D52" s="218">
        <v>40</v>
      </c>
      <c r="E52" s="331"/>
      <c r="F52" s="332">
        <f t="shared" si="1"/>
        <v>0</v>
      </c>
    </row>
    <row r="53" spans="1:6" s="333" customFormat="1" ht="11.25">
      <c r="A53" s="216" t="s">
        <v>858</v>
      </c>
      <c r="B53" s="362" t="s">
        <v>866</v>
      </c>
      <c r="C53" s="219" t="s">
        <v>78</v>
      </c>
      <c r="D53" s="218">
        <v>30</v>
      </c>
      <c r="E53" s="331"/>
      <c r="F53" s="332">
        <f t="shared" si="1"/>
        <v>0</v>
      </c>
    </row>
    <row r="54" spans="1:6" s="333" customFormat="1" ht="11.25">
      <c r="A54" s="216" t="s">
        <v>856</v>
      </c>
      <c r="B54" s="362" t="s">
        <v>864</v>
      </c>
      <c r="C54" s="219" t="s">
        <v>78</v>
      </c>
      <c r="D54" s="218">
        <v>30</v>
      </c>
      <c r="E54" s="331"/>
      <c r="F54" s="332">
        <f t="shared" si="1"/>
        <v>0</v>
      </c>
    </row>
    <row r="55" spans="1:6" s="333" customFormat="1" ht="11.25">
      <c r="A55" s="216" t="s">
        <v>854</v>
      </c>
      <c r="B55" s="362" t="s">
        <v>862</v>
      </c>
      <c r="C55" s="219" t="s">
        <v>78</v>
      </c>
      <c r="D55" s="218">
        <v>20</v>
      </c>
      <c r="E55" s="331"/>
      <c r="F55" s="332">
        <f t="shared" si="1"/>
        <v>0</v>
      </c>
    </row>
    <row r="56" spans="1:6" s="333" customFormat="1" ht="11.25">
      <c r="A56" s="216" t="s">
        <v>852</v>
      </c>
      <c r="B56" s="362" t="s">
        <v>791</v>
      </c>
      <c r="C56" s="219" t="s">
        <v>85</v>
      </c>
      <c r="D56" s="218">
        <v>5</v>
      </c>
      <c r="E56" s="331"/>
      <c r="F56" s="332">
        <f t="shared" si="1"/>
        <v>0</v>
      </c>
    </row>
    <row r="57" spans="1:6" s="333" customFormat="1" ht="11.25">
      <c r="A57" s="216" t="s">
        <v>850</v>
      </c>
      <c r="B57" s="362" t="s">
        <v>859</v>
      </c>
      <c r="C57" s="219" t="s">
        <v>74</v>
      </c>
      <c r="D57" s="218">
        <v>15720</v>
      </c>
      <c r="E57" s="331"/>
      <c r="F57" s="332">
        <f t="shared" si="1"/>
        <v>0</v>
      </c>
    </row>
    <row r="58" spans="1:6" s="333" customFormat="1" ht="11.25">
      <c r="A58" s="216" t="s">
        <v>849</v>
      </c>
      <c r="B58" s="362" t="s">
        <v>857</v>
      </c>
      <c r="C58" s="219" t="s">
        <v>74</v>
      </c>
      <c r="D58" s="218">
        <v>17096</v>
      </c>
      <c r="E58" s="331"/>
      <c r="F58" s="332">
        <f t="shared" si="1"/>
        <v>0</v>
      </c>
    </row>
    <row r="59" spans="1:6" s="333" customFormat="1" ht="11.25">
      <c r="A59" s="216" t="s">
        <v>848</v>
      </c>
      <c r="B59" s="362" t="s">
        <v>855</v>
      </c>
      <c r="C59" s="219" t="s">
        <v>85</v>
      </c>
      <c r="D59" s="218">
        <v>476</v>
      </c>
      <c r="E59" s="331"/>
      <c r="F59" s="332">
        <f t="shared" si="1"/>
        <v>0</v>
      </c>
    </row>
    <row r="60" spans="1:6" s="333" customFormat="1" ht="11.25">
      <c r="A60" s="216" t="s">
        <v>846</v>
      </c>
      <c r="B60" s="362" t="s">
        <v>853</v>
      </c>
      <c r="C60" s="219" t="s">
        <v>85</v>
      </c>
      <c r="D60" s="218">
        <v>476</v>
      </c>
      <c r="E60" s="331"/>
      <c r="F60" s="332">
        <f t="shared" si="1"/>
        <v>0</v>
      </c>
    </row>
    <row r="61" spans="1:6" s="333" customFormat="1" ht="11.25">
      <c r="A61" s="216" t="s">
        <v>844</v>
      </c>
      <c r="B61" s="362" t="s">
        <v>851</v>
      </c>
      <c r="C61" s="219" t="s">
        <v>78</v>
      </c>
      <c r="D61" s="218">
        <v>90</v>
      </c>
      <c r="E61" s="331"/>
      <c r="F61" s="332">
        <f t="shared" si="1"/>
        <v>0</v>
      </c>
    </row>
    <row r="62" spans="1:6" s="333" customFormat="1" ht="11.25">
      <c r="A62" s="216" t="s">
        <v>842</v>
      </c>
      <c r="B62" s="362" t="s">
        <v>102</v>
      </c>
      <c r="C62" s="219" t="s">
        <v>78</v>
      </c>
      <c r="D62" s="218">
        <v>80</v>
      </c>
      <c r="E62" s="331"/>
      <c r="F62" s="332">
        <f t="shared" si="1"/>
        <v>0</v>
      </c>
    </row>
    <row r="63" spans="1:6" s="333" customFormat="1" ht="11.25">
      <c r="A63" s="216" t="s">
        <v>840</v>
      </c>
      <c r="B63" s="362" t="s">
        <v>759</v>
      </c>
      <c r="C63" s="219" t="s">
        <v>78</v>
      </c>
      <c r="D63" s="218">
        <v>12</v>
      </c>
      <c r="E63" s="331"/>
      <c r="F63" s="332">
        <f t="shared" si="1"/>
        <v>0</v>
      </c>
    </row>
    <row r="64" spans="1:6" s="333" customFormat="1" ht="11.25">
      <c r="A64" s="216" t="s">
        <v>838</v>
      </c>
      <c r="B64" s="362" t="s">
        <v>847</v>
      </c>
      <c r="C64" s="219" t="s">
        <v>78</v>
      </c>
      <c r="D64" s="218">
        <v>12</v>
      </c>
      <c r="E64" s="331"/>
      <c r="F64" s="332">
        <f t="shared" si="1"/>
        <v>0</v>
      </c>
    </row>
    <row r="65" spans="1:6" s="333" customFormat="1" ht="11.25">
      <c r="A65" s="216" t="s">
        <v>836</v>
      </c>
      <c r="B65" s="362" t="s">
        <v>845</v>
      </c>
      <c r="C65" s="219" t="s">
        <v>78</v>
      </c>
      <c r="D65" s="218">
        <v>6</v>
      </c>
      <c r="E65" s="331"/>
      <c r="F65" s="332">
        <f t="shared" si="1"/>
        <v>0</v>
      </c>
    </row>
    <row r="66" spans="1:6" s="333" customFormat="1" ht="11.25">
      <c r="A66" s="216" t="s">
        <v>834</v>
      </c>
      <c r="B66" s="362" t="s">
        <v>843</v>
      </c>
      <c r="C66" s="219" t="s">
        <v>78</v>
      </c>
      <c r="D66" s="218">
        <v>6</v>
      </c>
      <c r="E66" s="331"/>
      <c r="F66" s="332">
        <f t="shared" si="1"/>
        <v>0</v>
      </c>
    </row>
    <row r="67" spans="1:6" s="333" customFormat="1" ht="21.75">
      <c r="A67" s="216" t="s">
        <v>832</v>
      </c>
      <c r="B67" s="363" t="s">
        <v>841</v>
      </c>
      <c r="C67" s="219" t="s">
        <v>78</v>
      </c>
      <c r="D67" s="218">
        <v>2</v>
      </c>
      <c r="E67" s="331"/>
      <c r="F67" s="332">
        <f t="shared" si="1"/>
        <v>0</v>
      </c>
    </row>
    <row r="68" spans="1:6" s="333" customFormat="1" ht="11.25">
      <c r="A68" s="216" t="s">
        <v>830</v>
      </c>
      <c r="B68" s="362" t="s">
        <v>839</v>
      </c>
      <c r="C68" s="219" t="s">
        <v>143</v>
      </c>
      <c r="D68" s="218">
        <v>1</v>
      </c>
      <c r="E68" s="331"/>
      <c r="F68" s="332">
        <f>E68*D68/100</f>
        <v>0</v>
      </c>
    </row>
    <row r="69" spans="1:6" s="333" customFormat="1" ht="11.25">
      <c r="A69" s="216" t="s">
        <v>828</v>
      </c>
      <c r="B69" s="362" t="s">
        <v>837</v>
      </c>
      <c r="C69" s="219" t="s">
        <v>143</v>
      </c>
      <c r="D69" s="218">
        <v>1</v>
      </c>
      <c r="E69" s="331"/>
      <c r="F69" s="332">
        <f>E69*D69/100</f>
        <v>0</v>
      </c>
    </row>
    <row r="70" spans="1:6" s="333" customFormat="1" ht="11.25">
      <c r="A70" s="216" t="s">
        <v>826</v>
      </c>
      <c r="B70" s="362" t="s">
        <v>835</v>
      </c>
      <c r="C70" s="219" t="s">
        <v>143</v>
      </c>
      <c r="D70" s="218">
        <v>1</v>
      </c>
      <c r="E70" s="331"/>
      <c r="F70" s="332">
        <f>E70*D70/100</f>
        <v>0</v>
      </c>
    </row>
    <row r="71" spans="1:6" s="330" customFormat="1" ht="21" customHeight="1">
      <c r="A71" s="215"/>
      <c r="B71" s="214" t="s">
        <v>910</v>
      </c>
      <c r="C71" s="213"/>
      <c r="D71" s="212"/>
      <c r="E71" s="329"/>
      <c r="F71" s="212">
        <f>SUM(F72:F109)</f>
        <v>0</v>
      </c>
    </row>
    <row r="72" spans="1:6" s="333" customFormat="1" ht="11.25">
      <c r="A72" s="216" t="s">
        <v>824</v>
      </c>
      <c r="B72" s="362" t="s">
        <v>825</v>
      </c>
      <c r="C72" s="219" t="s">
        <v>78</v>
      </c>
      <c r="D72" s="218">
        <v>24</v>
      </c>
      <c r="E72" s="331"/>
      <c r="F72" s="332">
        <f t="shared" ref="F72:F118" si="2">E72*D72</f>
        <v>0</v>
      </c>
    </row>
    <row r="73" spans="1:6" s="333" customFormat="1" ht="11.25">
      <c r="A73" s="216" t="s">
        <v>822</v>
      </c>
      <c r="B73" s="362" t="s">
        <v>823</v>
      </c>
      <c r="C73" s="219" t="s">
        <v>78</v>
      </c>
      <c r="D73" s="218">
        <v>24</v>
      </c>
      <c r="E73" s="331"/>
      <c r="F73" s="332">
        <f t="shared" si="2"/>
        <v>0</v>
      </c>
    </row>
    <row r="74" spans="1:6" s="333" customFormat="1" ht="11.25">
      <c r="A74" s="216" t="s">
        <v>821</v>
      </c>
      <c r="B74" s="362" t="s">
        <v>1247</v>
      </c>
      <c r="C74" s="219" t="s">
        <v>78</v>
      </c>
      <c r="D74" s="218">
        <v>12</v>
      </c>
      <c r="E74" s="331"/>
      <c r="F74" s="332">
        <f t="shared" si="2"/>
        <v>0</v>
      </c>
    </row>
    <row r="75" spans="1:6" s="333" customFormat="1" ht="11.25">
      <c r="A75" s="216" t="s">
        <v>820</v>
      </c>
      <c r="B75" s="362" t="s">
        <v>1248</v>
      </c>
      <c r="C75" s="219" t="s">
        <v>78</v>
      </c>
      <c r="D75" s="218">
        <v>6</v>
      </c>
      <c r="E75" s="331"/>
      <c r="F75" s="332">
        <f t="shared" si="2"/>
        <v>0</v>
      </c>
    </row>
    <row r="76" spans="1:6" s="333" customFormat="1" ht="11.25">
      <c r="A76" s="216" t="s">
        <v>818</v>
      </c>
      <c r="B76" s="362" t="s">
        <v>819</v>
      </c>
      <c r="C76" s="219" t="s">
        <v>78</v>
      </c>
      <c r="D76" s="218">
        <v>48</v>
      </c>
      <c r="E76" s="331"/>
      <c r="F76" s="332">
        <f t="shared" si="2"/>
        <v>0</v>
      </c>
    </row>
    <row r="77" spans="1:6" s="333" customFormat="1" ht="11.25">
      <c r="A77" s="216" t="s">
        <v>816</v>
      </c>
      <c r="B77" s="362" t="s">
        <v>817</v>
      </c>
      <c r="C77" s="219" t="s">
        <v>78</v>
      </c>
      <c r="D77" s="218">
        <v>24</v>
      </c>
      <c r="E77" s="331"/>
      <c r="F77" s="332">
        <f t="shared" si="2"/>
        <v>0</v>
      </c>
    </row>
    <row r="78" spans="1:6" s="333" customFormat="1" ht="11.25">
      <c r="A78" s="216" t="s">
        <v>814</v>
      </c>
      <c r="B78" s="362" t="s">
        <v>815</v>
      </c>
      <c r="C78" s="219" t="s">
        <v>75</v>
      </c>
      <c r="D78" s="218">
        <v>740</v>
      </c>
      <c r="E78" s="331"/>
      <c r="F78" s="332">
        <f t="shared" si="2"/>
        <v>0</v>
      </c>
    </row>
    <row r="79" spans="1:6" s="333" customFormat="1" ht="11.25">
      <c r="A79" s="216" t="s">
        <v>812</v>
      </c>
      <c r="B79" s="362" t="s">
        <v>813</v>
      </c>
      <c r="C79" s="219" t="s">
        <v>75</v>
      </c>
      <c r="D79" s="218">
        <v>200</v>
      </c>
      <c r="E79" s="331"/>
      <c r="F79" s="332">
        <f t="shared" si="2"/>
        <v>0</v>
      </c>
    </row>
    <row r="80" spans="1:6" s="333" customFormat="1" ht="11.25">
      <c r="A80" s="216" t="s">
        <v>810</v>
      </c>
      <c r="B80" s="362" t="s">
        <v>811</v>
      </c>
      <c r="C80" s="219" t="s">
        <v>75</v>
      </c>
      <c r="D80" s="218">
        <v>48</v>
      </c>
      <c r="E80" s="331"/>
      <c r="F80" s="332">
        <f t="shared" si="2"/>
        <v>0</v>
      </c>
    </row>
    <row r="81" spans="1:6" s="333" customFormat="1" ht="11.25">
      <c r="A81" s="216" t="s">
        <v>808</v>
      </c>
      <c r="B81" s="362" t="s">
        <v>809</v>
      </c>
      <c r="C81" s="219" t="s">
        <v>78</v>
      </c>
      <c r="D81" s="218">
        <v>24</v>
      </c>
      <c r="E81" s="331"/>
      <c r="F81" s="332">
        <f t="shared" si="2"/>
        <v>0</v>
      </c>
    </row>
    <row r="82" spans="1:6" s="333" customFormat="1" ht="11.25">
      <c r="A82" s="216" t="s">
        <v>806</v>
      </c>
      <c r="B82" s="362" t="s">
        <v>807</v>
      </c>
      <c r="C82" s="219" t="s">
        <v>78</v>
      </c>
      <c r="D82" s="218">
        <v>4</v>
      </c>
      <c r="E82" s="331"/>
      <c r="F82" s="332">
        <f t="shared" si="2"/>
        <v>0</v>
      </c>
    </row>
    <row r="83" spans="1:6" s="333" customFormat="1" ht="11.25">
      <c r="A83" s="216" t="s">
        <v>804</v>
      </c>
      <c r="B83" s="362" t="s">
        <v>805</v>
      </c>
      <c r="C83" s="219" t="s">
        <v>75</v>
      </c>
      <c r="D83" s="218">
        <v>270</v>
      </c>
      <c r="E83" s="331"/>
      <c r="F83" s="332">
        <f t="shared" si="2"/>
        <v>0</v>
      </c>
    </row>
    <row r="84" spans="1:6" s="333" customFormat="1" ht="11.25">
      <c r="A84" s="216" t="s">
        <v>802</v>
      </c>
      <c r="B84" s="362" t="s">
        <v>803</v>
      </c>
      <c r="C84" s="219" t="s">
        <v>75</v>
      </c>
      <c r="D84" s="218">
        <v>250</v>
      </c>
      <c r="E84" s="331"/>
      <c r="F84" s="332">
        <f t="shared" si="2"/>
        <v>0</v>
      </c>
    </row>
    <row r="85" spans="1:6" s="333" customFormat="1" ht="11.25">
      <c r="A85" s="216" t="s">
        <v>800</v>
      </c>
      <c r="B85" s="362" t="s">
        <v>801</v>
      </c>
      <c r="C85" s="219" t="s">
        <v>75</v>
      </c>
      <c r="D85" s="218">
        <v>1300</v>
      </c>
      <c r="E85" s="331"/>
      <c r="F85" s="332">
        <f t="shared" si="2"/>
        <v>0</v>
      </c>
    </row>
    <row r="86" spans="1:6" s="333" customFormat="1" ht="11.25">
      <c r="A86" s="216" t="s">
        <v>798</v>
      </c>
      <c r="B86" s="362" t="s">
        <v>799</v>
      </c>
      <c r="C86" s="219" t="s">
        <v>75</v>
      </c>
      <c r="D86" s="218">
        <v>2500</v>
      </c>
      <c r="E86" s="331"/>
      <c r="F86" s="332">
        <f t="shared" si="2"/>
        <v>0</v>
      </c>
    </row>
    <row r="87" spans="1:6" s="333" customFormat="1" ht="11.25">
      <c r="A87" s="216" t="s">
        <v>796</v>
      </c>
      <c r="B87" s="362" t="s">
        <v>797</v>
      </c>
      <c r="C87" s="219" t="s">
        <v>75</v>
      </c>
      <c r="D87" s="218">
        <v>1300</v>
      </c>
      <c r="E87" s="331"/>
      <c r="F87" s="332">
        <f t="shared" si="2"/>
        <v>0</v>
      </c>
    </row>
    <row r="88" spans="1:6" s="333" customFormat="1" ht="11.25">
      <c r="A88" s="216" t="s">
        <v>794</v>
      </c>
      <c r="B88" s="362" t="s">
        <v>795</v>
      </c>
      <c r="C88" s="219" t="s">
        <v>75</v>
      </c>
      <c r="D88" s="218">
        <v>6000</v>
      </c>
      <c r="E88" s="331"/>
      <c r="F88" s="332">
        <f t="shared" si="2"/>
        <v>0</v>
      </c>
    </row>
    <row r="89" spans="1:6" s="333" customFormat="1" ht="11.25">
      <c r="A89" s="216" t="s">
        <v>792</v>
      </c>
      <c r="B89" s="362" t="s">
        <v>793</v>
      </c>
      <c r="C89" s="219" t="s">
        <v>75</v>
      </c>
      <c r="D89" s="218">
        <v>1300</v>
      </c>
      <c r="E89" s="331"/>
      <c r="F89" s="332">
        <f t="shared" si="2"/>
        <v>0</v>
      </c>
    </row>
    <row r="90" spans="1:6" s="333" customFormat="1" ht="11.25">
      <c r="A90" s="216" t="s">
        <v>790</v>
      </c>
      <c r="B90" s="363" t="s">
        <v>791</v>
      </c>
      <c r="C90" s="219" t="s">
        <v>85</v>
      </c>
      <c r="D90" s="218">
        <v>5</v>
      </c>
      <c r="E90" s="331"/>
      <c r="F90" s="332">
        <f t="shared" si="2"/>
        <v>0</v>
      </c>
    </row>
    <row r="91" spans="1:6" s="333" customFormat="1" ht="11.25">
      <c r="A91" s="216" t="s">
        <v>788</v>
      </c>
      <c r="B91" s="362" t="s">
        <v>789</v>
      </c>
      <c r="C91" s="219" t="s">
        <v>74</v>
      </c>
      <c r="D91" s="218">
        <v>15720</v>
      </c>
      <c r="E91" s="331"/>
      <c r="F91" s="332">
        <f t="shared" si="2"/>
        <v>0</v>
      </c>
    </row>
    <row r="92" spans="1:6" s="333" customFormat="1" ht="11.25">
      <c r="A92" s="216" t="s">
        <v>786</v>
      </c>
      <c r="B92" s="362" t="s">
        <v>787</v>
      </c>
      <c r="C92" s="219" t="s">
        <v>74</v>
      </c>
      <c r="D92" s="218">
        <v>5000</v>
      </c>
      <c r="E92" s="331"/>
      <c r="F92" s="332">
        <f t="shared" si="2"/>
        <v>0</v>
      </c>
    </row>
    <row r="93" spans="1:6" s="333" customFormat="1" ht="11.25">
      <c r="A93" s="216" t="s">
        <v>784</v>
      </c>
      <c r="B93" s="362" t="s">
        <v>785</v>
      </c>
      <c r="C93" s="219" t="s">
        <v>74</v>
      </c>
      <c r="D93" s="218">
        <v>864</v>
      </c>
      <c r="E93" s="331"/>
      <c r="F93" s="332">
        <f t="shared" si="2"/>
        <v>0</v>
      </c>
    </row>
    <row r="94" spans="1:6" s="333" customFormat="1" ht="11.25">
      <c r="A94" s="216" t="s">
        <v>782</v>
      </c>
      <c r="B94" s="362" t="s">
        <v>783</v>
      </c>
      <c r="C94" s="219" t="s">
        <v>74</v>
      </c>
      <c r="D94" s="218">
        <v>864</v>
      </c>
      <c r="E94" s="331"/>
      <c r="F94" s="332">
        <f t="shared" si="2"/>
        <v>0</v>
      </c>
    </row>
    <row r="95" spans="1:6" s="333" customFormat="1" ht="11.25">
      <c r="A95" s="216" t="s">
        <v>780</v>
      </c>
      <c r="B95" s="362" t="s">
        <v>781</v>
      </c>
      <c r="C95" s="219" t="s">
        <v>74</v>
      </c>
      <c r="D95" s="218">
        <v>3444</v>
      </c>
      <c r="E95" s="331"/>
      <c r="F95" s="332">
        <f t="shared" si="2"/>
        <v>0</v>
      </c>
    </row>
    <row r="96" spans="1:6" s="333" customFormat="1" ht="11.25">
      <c r="A96" s="216" t="s">
        <v>778</v>
      </c>
      <c r="B96" s="362" t="s">
        <v>779</v>
      </c>
      <c r="C96" s="219" t="s">
        <v>74</v>
      </c>
      <c r="D96" s="218">
        <v>3727</v>
      </c>
      <c r="E96" s="331"/>
      <c r="F96" s="332">
        <f t="shared" si="2"/>
        <v>0</v>
      </c>
    </row>
    <row r="97" spans="1:6" s="333" customFormat="1" ht="11.25">
      <c r="A97" s="216" t="s">
        <v>776</v>
      </c>
      <c r="B97" s="362" t="s">
        <v>777</v>
      </c>
      <c r="C97" s="219" t="s">
        <v>74</v>
      </c>
      <c r="D97" s="218">
        <v>965</v>
      </c>
      <c r="E97" s="331"/>
      <c r="F97" s="332">
        <f t="shared" si="2"/>
        <v>0</v>
      </c>
    </row>
    <row r="98" spans="1:6" s="333" customFormat="1" ht="11.25">
      <c r="A98" s="216" t="s">
        <v>774</v>
      </c>
      <c r="B98" s="362" t="s">
        <v>775</v>
      </c>
      <c r="C98" s="219" t="s">
        <v>74</v>
      </c>
      <c r="D98" s="218">
        <v>308</v>
      </c>
      <c r="E98" s="331"/>
      <c r="F98" s="332">
        <f t="shared" si="2"/>
        <v>0</v>
      </c>
    </row>
    <row r="99" spans="1:6" s="333" customFormat="1" ht="11.25">
      <c r="A99" s="216" t="s">
        <v>772</v>
      </c>
      <c r="B99" s="362" t="s">
        <v>773</v>
      </c>
      <c r="C99" s="219" t="s">
        <v>74</v>
      </c>
      <c r="D99" s="218">
        <v>288</v>
      </c>
      <c r="E99" s="331"/>
      <c r="F99" s="332">
        <f t="shared" si="2"/>
        <v>0</v>
      </c>
    </row>
    <row r="100" spans="1:6" s="333" customFormat="1" ht="11.25">
      <c r="A100" s="216" t="s">
        <v>770</v>
      </c>
      <c r="B100" s="362" t="s">
        <v>771</v>
      </c>
      <c r="C100" s="219" t="s">
        <v>74</v>
      </c>
      <c r="D100" s="218">
        <v>918</v>
      </c>
      <c r="E100" s="331"/>
      <c r="F100" s="332">
        <f t="shared" si="2"/>
        <v>0</v>
      </c>
    </row>
    <row r="101" spans="1:6" s="333" customFormat="1" ht="11.25">
      <c r="A101" s="216" t="s">
        <v>768</v>
      </c>
      <c r="B101" s="362" t="s">
        <v>769</v>
      </c>
      <c r="C101" s="219" t="s">
        <v>78</v>
      </c>
      <c r="D101" s="218">
        <v>718</v>
      </c>
      <c r="E101" s="331"/>
      <c r="F101" s="332">
        <f t="shared" si="2"/>
        <v>0</v>
      </c>
    </row>
    <row r="102" spans="1:6" s="333" customFormat="1" ht="11.25">
      <c r="A102" s="216" t="s">
        <v>766</v>
      </c>
      <c r="B102" s="362" t="s">
        <v>767</v>
      </c>
      <c r="C102" s="219" t="s">
        <v>74</v>
      </c>
      <c r="D102" s="218">
        <v>21</v>
      </c>
      <c r="E102" s="331"/>
      <c r="F102" s="332">
        <f t="shared" si="2"/>
        <v>0</v>
      </c>
    </row>
    <row r="103" spans="1:6" s="333" customFormat="1" ht="11.25">
      <c r="A103" s="216" t="s">
        <v>764</v>
      </c>
      <c r="B103" s="362" t="s">
        <v>765</v>
      </c>
      <c r="C103" s="219" t="s">
        <v>85</v>
      </c>
      <c r="D103" s="218">
        <v>476</v>
      </c>
      <c r="E103" s="331"/>
      <c r="F103" s="332">
        <f t="shared" si="2"/>
        <v>0</v>
      </c>
    </row>
    <row r="104" spans="1:6" s="333" customFormat="1" ht="11.25">
      <c r="A104" s="216" t="s">
        <v>762</v>
      </c>
      <c r="B104" s="363" t="s">
        <v>763</v>
      </c>
      <c r="C104" s="219" t="s">
        <v>78</v>
      </c>
      <c r="D104" s="218">
        <v>90</v>
      </c>
      <c r="E104" s="331"/>
      <c r="F104" s="332">
        <f t="shared" si="2"/>
        <v>0</v>
      </c>
    </row>
    <row r="105" spans="1:6" s="333" customFormat="1" ht="11.25">
      <c r="A105" s="216" t="s">
        <v>760</v>
      </c>
      <c r="B105" s="362" t="s">
        <v>761</v>
      </c>
      <c r="C105" s="219" t="s">
        <v>78</v>
      </c>
      <c r="D105" s="218">
        <v>80</v>
      </c>
      <c r="E105" s="331"/>
      <c r="F105" s="332">
        <f t="shared" si="2"/>
        <v>0</v>
      </c>
    </row>
    <row r="106" spans="1:6" s="333" customFormat="1" ht="11.25">
      <c r="A106" s="216" t="s">
        <v>758</v>
      </c>
      <c r="B106" s="362" t="s">
        <v>759</v>
      </c>
      <c r="C106" s="219" t="s">
        <v>78</v>
      </c>
      <c r="D106" s="218">
        <v>12</v>
      </c>
      <c r="E106" s="331"/>
      <c r="F106" s="332">
        <f t="shared" si="2"/>
        <v>0</v>
      </c>
    </row>
    <row r="107" spans="1:6" s="333" customFormat="1" ht="11.25">
      <c r="A107" s="216" t="s">
        <v>757</v>
      </c>
      <c r="B107" s="362" t="s">
        <v>6</v>
      </c>
      <c r="C107" s="219" t="s">
        <v>143</v>
      </c>
      <c r="D107" s="218">
        <v>1</v>
      </c>
      <c r="E107" s="331"/>
      <c r="F107" s="332">
        <f>E107*D107/100</f>
        <v>0</v>
      </c>
    </row>
    <row r="108" spans="1:6" s="333" customFormat="1" ht="11.25">
      <c r="A108" s="216" t="s">
        <v>756</v>
      </c>
      <c r="B108" s="362" t="s">
        <v>5</v>
      </c>
      <c r="C108" s="219" t="s">
        <v>143</v>
      </c>
      <c r="D108" s="218">
        <v>1</v>
      </c>
      <c r="E108" s="331"/>
      <c r="F108" s="332">
        <f>E108*D108/100</f>
        <v>0</v>
      </c>
    </row>
    <row r="109" spans="1:6" s="333" customFormat="1" ht="11.25">
      <c r="A109" s="216" t="s">
        <v>754</v>
      </c>
      <c r="B109" s="362" t="s">
        <v>755</v>
      </c>
      <c r="C109" s="219" t="s">
        <v>143</v>
      </c>
      <c r="D109" s="218">
        <v>1</v>
      </c>
      <c r="E109" s="331"/>
      <c r="F109" s="332">
        <f>E109*D109/100</f>
        <v>0</v>
      </c>
    </row>
    <row r="110" spans="1:6" s="330" customFormat="1" ht="21" customHeight="1">
      <c r="A110" s="215"/>
      <c r="B110" s="214" t="s">
        <v>911</v>
      </c>
      <c r="C110" s="213"/>
      <c r="D110" s="212"/>
      <c r="E110" s="329"/>
      <c r="F110" s="212">
        <f>SUM(F111:F118)</f>
        <v>0</v>
      </c>
    </row>
    <row r="111" spans="1:6" s="333" customFormat="1" ht="11.25">
      <c r="A111" s="216" t="s">
        <v>752</v>
      </c>
      <c r="B111" s="362" t="s">
        <v>753</v>
      </c>
      <c r="C111" s="219" t="s">
        <v>78</v>
      </c>
      <c r="D111" s="218">
        <v>1</v>
      </c>
      <c r="E111" s="331"/>
      <c r="F111" s="332">
        <f t="shared" si="2"/>
        <v>0</v>
      </c>
    </row>
    <row r="112" spans="1:6" s="333" customFormat="1" ht="11.25">
      <c r="A112" s="216" t="s">
        <v>750</v>
      </c>
      <c r="B112" s="362" t="s">
        <v>751</v>
      </c>
      <c r="C112" s="219" t="s">
        <v>78</v>
      </c>
      <c r="D112" s="218">
        <v>1</v>
      </c>
      <c r="E112" s="331"/>
      <c r="F112" s="332">
        <f t="shared" si="2"/>
        <v>0</v>
      </c>
    </row>
    <row r="113" spans="1:9" s="333" customFormat="1" ht="11.25">
      <c r="A113" s="216" t="s">
        <v>748</v>
      </c>
      <c r="B113" s="362" t="s">
        <v>749</v>
      </c>
      <c r="C113" s="219" t="s">
        <v>78</v>
      </c>
      <c r="D113" s="218">
        <v>1</v>
      </c>
      <c r="E113" s="331"/>
      <c r="F113" s="332">
        <f t="shared" si="2"/>
        <v>0</v>
      </c>
    </row>
    <row r="114" spans="1:9" s="333" customFormat="1" ht="11.25">
      <c r="A114" s="216" t="s">
        <v>913</v>
      </c>
      <c r="B114" s="362" t="s">
        <v>747</v>
      </c>
      <c r="C114" s="219" t="s">
        <v>78</v>
      </c>
      <c r="D114" s="218">
        <v>1</v>
      </c>
      <c r="E114" s="331"/>
      <c r="F114" s="332">
        <f t="shared" si="2"/>
        <v>0</v>
      </c>
    </row>
    <row r="115" spans="1:9" s="333" customFormat="1" ht="11.25">
      <c r="A115" s="216" t="s">
        <v>914</v>
      </c>
      <c r="B115" s="362" t="s">
        <v>123</v>
      </c>
      <c r="C115" s="219" t="s">
        <v>833</v>
      </c>
      <c r="D115" s="218">
        <v>160</v>
      </c>
      <c r="E115" s="331"/>
      <c r="F115" s="332">
        <f t="shared" si="2"/>
        <v>0</v>
      </c>
    </row>
    <row r="116" spans="1:9" s="333" customFormat="1" ht="11.25">
      <c r="A116" s="216" t="s">
        <v>915</v>
      </c>
      <c r="B116" s="362" t="s">
        <v>831</v>
      </c>
      <c r="C116" s="219" t="s">
        <v>78</v>
      </c>
      <c r="D116" s="218">
        <v>2</v>
      </c>
      <c r="E116" s="331"/>
      <c r="F116" s="332">
        <f t="shared" si="2"/>
        <v>0</v>
      </c>
    </row>
    <row r="117" spans="1:9" s="333" customFormat="1" ht="11.25">
      <c r="A117" s="216" t="s">
        <v>916</v>
      </c>
      <c r="B117" s="362" t="s">
        <v>829</v>
      </c>
      <c r="C117" s="219" t="s">
        <v>78</v>
      </c>
      <c r="D117" s="218">
        <v>2</v>
      </c>
      <c r="E117" s="331"/>
      <c r="F117" s="332">
        <f t="shared" si="2"/>
        <v>0</v>
      </c>
    </row>
    <row r="118" spans="1:9" s="333" customFormat="1" ht="11.25">
      <c r="A118" s="216" t="s">
        <v>917</v>
      </c>
      <c r="B118" s="362" t="s">
        <v>827</v>
      </c>
      <c r="C118" s="219" t="s">
        <v>78</v>
      </c>
      <c r="D118" s="218">
        <v>2</v>
      </c>
      <c r="E118" s="331"/>
      <c r="F118" s="332">
        <f t="shared" si="2"/>
        <v>0</v>
      </c>
    </row>
    <row r="119" spans="1:9" s="330" customFormat="1" ht="21" customHeight="1">
      <c r="A119" s="215"/>
      <c r="B119" s="214" t="s">
        <v>79</v>
      </c>
      <c r="C119" s="213"/>
      <c r="D119" s="212"/>
      <c r="E119" s="329"/>
      <c r="F119" s="329"/>
    </row>
    <row r="120" spans="1:9" s="333" customFormat="1" ht="11.25">
      <c r="A120" s="209" t="s">
        <v>692</v>
      </c>
      <c r="B120" s="364" t="s">
        <v>79</v>
      </c>
      <c r="C120" s="190" t="s">
        <v>78</v>
      </c>
      <c r="D120" s="184">
        <v>1</v>
      </c>
      <c r="E120" s="334"/>
      <c r="F120" s="334">
        <f>E120*D120</f>
        <v>0</v>
      </c>
      <c r="I120" s="335"/>
    </row>
    <row r="121" spans="1:9" s="333" customFormat="1" ht="11.25">
      <c r="A121" s="209"/>
      <c r="B121" s="364"/>
      <c r="C121" s="190"/>
      <c r="D121" s="184"/>
      <c r="E121" s="334"/>
      <c r="F121" s="334"/>
      <c r="I121" s="335"/>
    </row>
    <row r="122" spans="1:9" s="339" customFormat="1" ht="21" customHeight="1">
      <c r="A122" s="173"/>
      <c r="B122" s="210" t="s">
        <v>20</v>
      </c>
      <c r="C122" s="211"/>
      <c r="D122" s="210"/>
      <c r="E122" s="337"/>
      <c r="F122" s="194">
        <f>F71+F20+F6+F120</f>
        <v>0</v>
      </c>
    </row>
    <row r="123" spans="1:9" s="339" customFormat="1" ht="11.25">
      <c r="A123" s="207"/>
      <c r="B123" s="172"/>
      <c r="C123" s="171"/>
      <c r="D123" s="172"/>
      <c r="E123" s="340"/>
      <c r="F123" s="340"/>
    </row>
    <row r="124" spans="1:9" s="343" customFormat="1" ht="12.75">
      <c r="A124" s="178"/>
      <c r="B124" s="177" t="s">
        <v>80</v>
      </c>
      <c r="C124" s="176"/>
      <c r="D124" s="175"/>
      <c r="E124" s="341"/>
      <c r="F124" s="174">
        <f>SUM(F125:F128)</f>
        <v>0</v>
      </c>
    </row>
    <row r="125" spans="1:9" s="343" customFormat="1" ht="11.25">
      <c r="A125" s="192" t="s">
        <v>918</v>
      </c>
      <c r="B125" s="191" t="s">
        <v>907</v>
      </c>
      <c r="C125" s="190" t="s">
        <v>912</v>
      </c>
      <c r="D125" s="189">
        <v>1</v>
      </c>
      <c r="E125" s="334"/>
      <c r="F125" s="334">
        <f>E125*D125</f>
        <v>0</v>
      </c>
    </row>
    <row r="126" spans="1:9" s="343" customFormat="1" ht="11.25">
      <c r="A126" s="192" t="s">
        <v>919</v>
      </c>
      <c r="B126" s="191" t="s">
        <v>906</v>
      </c>
      <c r="C126" s="190" t="s">
        <v>912</v>
      </c>
      <c r="D126" s="189">
        <v>1</v>
      </c>
      <c r="E126" s="334"/>
      <c r="F126" s="334">
        <f t="shared" ref="F126:F128" si="3">E126*D126</f>
        <v>0</v>
      </c>
    </row>
    <row r="127" spans="1:9" s="343" customFormat="1" ht="11.25">
      <c r="A127" s="192" t="s">
        <v>1249</v>
      </c>
      <c r="B127" s="191" t="s">
        <v>905</v>
      </c>
      <c r="C127" s="190" t="s">
        <v>912</v>
      </c>
      <c r="D127" s="189">
        <v>1</v>
      </c>
      <c r="E127" s="334"/>
      <c r="F127" s="334">
        <f t="shared" si="3"/>
        <v>0</v>
      </c>
    </row>
    <row r="128" spans="1:9" s="343" customFormat="1" ht="11.25">
      <c r="A128" s="192" t="s">
        <v>1250</v>
      </c>
      <c r="B128" s="191" t="s">
        <v>904</v>
      </c>
      <c r="C128" s="190" t="s">
        <v>912</v>
      </c>
      <c r="D128" s="189">
        <v>1</v>
      </c>
      <c r="E128" s="334"/>
      <c r="F128" s="334">
        <f t="shared" si="3"/>
        <v>0</v>
      </c>
    </row>
    <row r="129" spans="1:6" s="343" customFormat="1" ht="11.25">
      <c r="A129" s="207"/>
      <c r="B129" s="208"/>
      <c r="C129" s="206"/>
      <c r="D129" s="205"/>
      <c r="E129" s="337"/>
      <c r="F129" s="337"/>
    </row>
    <row r="130" spans="1:6" s="343" customFormat="1" ht="12.75">
      <c r="A130" s="207"/>
      <c r="B130" s="177" t="s">
        <v>21</v>
      </c>
      <c r="C130" s="206"/>
      <c r="D130" s="205"/>
      <c r="E130" s="337"/>
      <c r="F130" s="174">
        <f>SUM(F131:F132)</f>
        <v>0</v>
      </c>
    </row>
    <row r="131" spans="1:6" s="343" customFormat="1" ht="11.25">
      <c r="A131" s="192" t="s">
        <v>687</v>
      </c>
      <c r="B131" s="191" t="s">
        <v>47</v>
      </c>
      <c r="C131" s="190" t="s">
        <v>143</v>
      </c>
      <c r="D131" s="189">
        <v>1</v>
      </c>
      <c r="E131" s="334"/>
      <c r="F131" s="334">
        <f>E131*D131/100</f>
        <v>0</v>
      </c>
    </row>
    <row r="132" spans="1:6" s="343" customFormat="1" ht="11.25">
      <c r="A132" s="192"/>
      <c r="B132" s="191"/>
      <c r="C132" s="190"/>
      <c r="D132" s="189"/>
      <c r="E132" s="334"/>
      <c r="F132" s="334"/>
    </row>
    <row r="133" spans="1:6" s="343" customFormat="1" ht="12.75">
      <c r="A133" s="178"/>
      <c r="B133" s="177"/>
      <c r="C133" s="176"/>
      <c r="D133" s="175"/>
      <c r="E133" s="341"/>
      <c r="F133" s="342"/>
    </row>
    <row r="134" spans="1:6" s="343" customFormat="1" ht="12.75">
      <c r="A134" s="203"/>
      <c r="B134" s="202" t="s">
        <v>55</v>
      </c>
      <c r="C134" s="201"/>
      <c r="D134" s="200"/>
      <c r="E134" s="344"/>
      <c r="F134" s="174">
        <f>SUM(F135:F136)</f>
        <v>0</v>
      </c>
    </row>
    <row r="135" spans="1:6" s="343" customFormat="1" ht="13.5" customHeight="1">
      <c r="A135" s="181" t="s">
        <v>1251</v>
      </c>
      <c r="B135" s="182"/>
      <c r="C135" s="180"/>
      <c r="D135" s="179"/>
      <c r="E135" s="346"/>
      <c r="F135" s="345">
        <v>0</v>
      </c>
    </row>
    <row r="136" spans="1:6" s="343" customFormat="1" ht="13.5" customHeight="1">
      <c r="A136" s="181" t="s">
        <v>1252</v>
      </c>
      <c r="B136" s="365"/>
      <c r="C136" s="180"/>
      <c r="D136" s="179"/>
      <c r="E136" s="345"/>
      <c r="F136" s="345"/>
    </row>
    <row r="137" spans="1:6" s="347" customFormat="1" ht="12" customHeight="1">
      <c r="A137" s="178"/>
      <c r="B137" s="177"/>
      <c r="C137" s="176"/>
      <c r="D137" s="175"/>
      <c r="E137" s="341"/>
      <c r="F137" s="342"/>
    </row>
    <row r="138" spans="1:6" s="347" customFormat="1" ht="12" customHeight="1">
      <c r="A138" s="173"/>
      <c r="B138" s="172"/>
      <c r="C138" s="171"/>
      <c r="D138" s="170"/>
      <c r="E138" s="340"/>
      <c r="F138" s="348"/>
    </row>
    <row r="139" spans="1:6" s="347" customFormat="1" ht="15.75">
      <c r="A139" s="15"/>
      <c r="B139" s="14" t="s">
        <v>52</v>
      </c>
      <c r="C139" s="17"/>
      <c r="D139" s="16"/>
      <c r="E139" s="353"/>
      <c r="F139" s="144">
        <f>F122+F124+F134+F130+F110</f>
        <v>0</v>
      </c>
    </row>
    <row r="140" spans="1:6" s="347" customFormat="1" ht="15.75">
      <c r="A140" s="15"/>
      <c r="B140" s="14"/>
      <c r="C140" s="17"/>
      <c r="D140" s="16"/>
      <c r="E140" s="566"/>
      <c r="F140" s="567"/>
    </row>
    <row r="141" spans="1:6" s="347" customFormat="1" ht="12" customHeight="1">
      <c r="A141" s="354"/>
      <c r="B141" s="355"/>
      <c r="C141" s="356"/>
      <c r="D141" s="357"/>
      <c r="E141" s="357"/>
      <c r="F141" s="357"/>
    </row>
    <row r="142" spans="1:6" s="347" customFormat="1" ht="12" customHeight="1">
      <c r="A142" s="354"/>
      <c r="B142" s="355"/>
      <c r="C142" s="356"/>
      <c r="D142" s="357"/>
      <c r="E142" s="357"/>
      <c r="F142" s="357"/>
    </row>
    <row r="143" spans="1:6" s="347" customFormat="1" ht="12" customHeight="1">
      <c r="A143" s="354"/>
      <c r="B143" s="355"/>
      <c r="C143" s="356"/>
      <c r="D143" s="357"/>
      <c r="E143" s="357"/>
      <c r="F143" s="357"/>
    </row>
    <row r="144" spans="1:6" s="347" customFormat="1" ht="12" customHeight="1">
      <c r="A144" s="354"/>
      <c r="B144" s="355"/>
      <c r="C144" s="356"/>
      <c r="D144" s="357"/>
      <c r="E144" s="357"/>
      <c r="F144" s="357"/>
    </row>
    <row r="145" spans="1:6" s="347" customFormat="1" ht="12" customHeight="1">
      <c r="A145" s="354"/>
      <c r="B145" s="355"/>
      <c r="C145" s="356"/>
      <c r="D145" s="357"/>
      <c r="E145" s="357"/>
      <c r="F145" s="357"/>
    </row>
    <row r="146" spans="1:6" s="347" customFormat="1" ht="12" customHeight="1">
      <c r="A146" s="354"/>
      <c r="B146" s="355"/>
      <c r="C146" s="356"/>
      <c r="D146" s="357"/>
      <c r="E146" s="357"/>
      <c r="F146" s="357"/>
    </row>
    <row r="147" spans="1:6" s="347" customFormat="1" ht="12" customHeight="1">
      <c r="A147" s="354"/>
      <c r="B147" s="355"/>
      <c r="C147" s="356"/>
      <c r="D147" s="357"/>
      <c r="E147" s="357"/>
      <c r="F147" s="357"/>
    </row>
    <row r="148" spans="1:6" s="347" customFormat="1" ht="12" customHeight="1">
      <c r="A148" s="354"/>
      <c r="B148" s="355"/>
      <c r="C148" s="356"/>
      <c r="D148" s="357"/>
      <c r="E148" s="357"/>
      <c r="F148" s="357"/>
    </row>
    <row r="149" spans="1:6" s="347" customFormat="1" ht="12" customHeight="1">
      <c r="A149" s="354"/>
      <c r="B149" s="355"/>
      <c r="C149" s="356"/>
      <c r="D149" s="357"/>
      <c r="E149" s="357"/>
      <c r="F149" s="357"/>
    </row>
    <row r="150" spans="1:6" s="347" customFormat="1" ht="12" customHeight="1">
      <c r="A150" s="354"/>
      <c r="B150" s="355"/>
      <c r="C150" s="356"/>
      <c r="D150" s="357"/>
      <c r="E150" s="357"/>
      <c r="F150" s="357"/>
    </row>
    <row r="151" spans="1:6" s="347" customFormat="1" ht="12" customHeight="1">
      <c r="A151" s="354"/>
      <c r="B151" s="355"/>
      <c r="C151" s="356"/>
      <c r="D151" s="357"/>
      <c r="E151" s="357"/>
      <c r="F151" s="357"/>
    </row>
    <row r="152" spans="1:6" s="347" customFormat="1" ht="12" customHeight="1">
      <c r="A152" s="354"/>
      <c r="B152" s="355"/>
      <c r="C152" s="356"/>
      <c r="D152" s="357"/>
      <c r="E152" s="357"/>
      <c r="F152" s="357"/>
    </row>
    <row r="153" spans="1:6" s="347" customFormat="1" ht="12" customHeight="1">
      <c r="A153" s="354"/>
      <c r="B153" s="355"/>
      <c r="C153" s="356"/>
      <c r="D153" s="357"/>
      <c r="E153" s="357"/>
      <c r="F153" s="357"/>
    </row>
    <row r="154" spans="1:6" s="347" customFormat="1" ht="12" customHeight="1">
      <c r="A154" s="354"/>
      <c r="B154" s="355"/>
      <c r="C154" s="356"/>
      <c r="D154" s="357"/>
      <c r="E154" s="357"/>
      <c r="F154" s="357"/>
    </row>
    <row r="155" spans="1:6" s="347" customFormat="1" ht="12" customHeight="1">
      <c r="A155" s="354"/>
      <c r="B155" s="355"/>
      <c r="C155" s="356"/>
      <c r="D155" s="357"/>
      <c r="E155" s="357"/>
      <c r="F155" s="357"/>
    </row>
    <row r="156" spans="1:6" s="347" customFormat="1" ht="12" customHeight="1">
      <c r="A156" s="354"/>
      <c r="B156" s="355"/>
      <c r="C156" s="356"/>
      <c r="D156" s="357"/>
      <c r="E156" s="357"/>
      <c r="F156" s="357"/>
    </row>
    <row r="157" spans="1:6" s="347" customFormat="1" ht="12" customHeight="1">
      <c r="A157" s="354"/>
      <c r="B157" s="355"/>
      <c r="C157" s="356"/>
      <c r="D157" s="357"/>
      <c r="E157" s="357"/>
      <c r="F157" s="357"/>
    </row>
    <row r="158" spans="1:6" s="347" customFormat="1" ht="12" customHeight="1">
      <c r="A158" s="354"/>
      <c r="B158" s="355"/>
      <c r="C158" s="356"/>
      <c r="D158" s="357"/>
      <c r="E158" s="357"/>
      <c r="F158" s="357"/>
    </row>
    <row r="159" spans="1:6" s="347" customFormat="1" ht="12" customHeight="1">
      <c r="A159" s="354"/>
      <c r="B159" s="355"/>
      <c r="C159" s="356"/>
      <c r="D159" s="357"/>
      <c r="E159" s="357"/>
      <c r="F159" s="357"/>
    </row>
    <row r="160" spans="1:6" s="347" customFormat="1" ht="12" customHeight="1">
      <c r="A160" s="354"/>
      <c r="B160" s="355"/>
      <c r="C160" s="356"/>
      <c r="D160" s="357"/>
      <c r="E160" s="357"/>
      <c r="F160" s="357"/>
    </row>
    <row r="161" spans="1:6" s="347" customFormat="1" ht="12" customHeight="1">
      <c r="A161" s="354"/>
      <c r="B161" s="355"/>
      <c r="C161" s="356"/>
      <c r="D161" s="357"/>
      <c r="E161" s="357"/>
      <c r="F161" s="357"/>
    </row>
    <row r="162" spans="1:6" s="347" customFormat="1" ht="12" customHeight="1">
      <c r="A162" s="354"/>
      <c r="B162" s="355"/>
      <c r="C162" s="356"/>
      <c r="D162" s="357"/>
      <c r="E162" s="357"/>
      <c r="F162" s="357"/>
    </row>
    <row r="163" spans="1:6" s="347" customFormat="1" ht="12" customHeight="1">
      <c r="A163" s="354"/>
      <c r="B163" s="355"/>
      <c r="C163" s="356"/>
      <c r="D163" s="357"/>
      <c r="E163" s="357"/>
      <c r="F163" s="357"/>
    </row>
    <row r="164" spans="1:6" s="347" customFormat="1" ht="12" customHeight="1">
      <c r="A164" s="354"/>
      <c r="B164" s="355"/>
      <c r="C164" s="356"/>
      <c r="D164" s="357"/>
      <c r="E164" s="357"/>
      <c r="F164" s="357"/>
    </row>
    <row r="165" spans="1:6" s="347" customFormat="1" ht="12" customHeight="1">
      <c r="A165" s="354"/>
      <c r="B165" s="355"/>
      <c r="C165" s="356"/>
      <c r="D165" s="357"/>
      <c r="E165" s="357"/>
      <c r="F165" s="357"/>
    </row>
    <row r="166" spans="1:6" s="347" customFormat="1" ht="12" customHeight="1">
      <c r="A166" s="354"/>
      <c r="B166" s="355"/>
      <c r="C166" s="356"/>
      <c r="D166" s="357"/>
      <c r="E166" s="357"/>
      <c r="F166" s="357"/>
    </row>
    <row r="167" spans="1:6" s="347" customFormat="1" ht="12" customHeight="1">
      <c r="A167" s="354"/>
      <c r="B167" s="355"/>
      <c r="C167" s="356"/>
      <c r="D167" s="357"/>
      <c r="E167" s="357"/>
      <c r="F167" s="357"/>
    </row>
    <row r="168" spans="1:6" s="347" customFormat="1" ht="12" customHeight="1">
      <c r="A168" s="354"/>
      <c r="B168" s="355"/>
      <c r="C168" s="356"/>
      <c r="D168" s="357"/>
      <c r="E168" s="357"/>
      <c r="F168" s="357"/>
    </row>
    <row r="169" spans="1:6" s="347" customFormat="1" ht="12" customHeight="1">
      <c r="A169" s="354"/>
      <c r="B169" s="355"/>
      <c r="C169" s="356"/>
      <c r="D169" s="357"/>
      <c r="E169" s="357"/>
      <c r="F169" s="357"/>
    </row>
    <row r="170" spans="1:6" s="347" customFormat="1" ht="12" customHeight="1">
      <c r="A170" s="354"/>
      <c r="B170" s="355"/>
      <c r="C170" s="356"/>
      <c r="D170" s="357"/>
      <c r="E170" s="357"/>
      <c r="F170" s="357"/>
    </row>
    <row r="171" spans="1:6" s="347" customFormat="1" ht="12" customHeight="1">
      <c r="A171" s="354"/>
      <c r="B171" s="355"/>
      <c r="C171" s="356"/>
      <c r="D171" s="357"/>
      <c r="E171" s="357"/>
      <c r="F171" s="357"/>
    </row>
    <row r="172" spans="1:6" s="347" customFormat="1" ht="12" customHeight="1">
      <c r="A172" s="354"/>
      <c r="B172" s="355"/>
      <c r="C172" s="356"/>
      <c r="D172" s="357"/>
      <c r="E172" s="357"/>
      <c r="F172" s="357"/>
    </row>
    <row r="173" spans="1:6" s="347" customFormat="1" ht="12" customHeight="1">
      <c r="A173" s="354"/>
      <c r="B173" s="355"/>
      <c r="C173" s="356"/>
      <c r="D173" s="357"/>
      <c r="E173" s="357"/>
      <c r="F173" s="357"/>
    </row>
    <row r="174" spans="1:6" s="347" customFormat="1" ht="12" customHeight="1">
      <c r="A174" s="354"/>
      <c r="B174" s="355"/>
      <c r="C174" s="356"/>
      <c r="D174" s="357"/>
      <c r="E174" s="357"/>
      <c r="F174" s="357"/>
    </row>
    <row r="175" spans="1:6" s="347" customFormat="1" ht="12" customHeight="1">
      <c r="A175" s="354"/>
      <c r="B175" s="355"/>
      <c r="C175" s="356"/>
      <c r="D175" s="357"/>
      <c r="E175" s="357"/>
      <c r="F175" s="357"/>
    </row>
    <row r="176" spans="1:6" s="347" customFormat="1" ht="12" customHeight="1">
      <c r="A176" s="354"/>
      <c r="B176" s="355"/>
      <c r="C176" s="356"/>
      <c r="D176" s="357"/>
      <c r="E176" s="357"/>
      <c r="F176" s="357"/>
    </row>
    <row r="177" spans="1:6" s="347" customFormat="1" ht="12" customHeight="1">
      <c r="A177" s="354"/>
      <c r="B177" s="355"/>
      <c r="C177" s="356"/>
      <c r="D177" s="357"/>
      <c r="E177" s="357"/>
      <c r="F177" s="357"/>
    </row>
    <row r="178" spans="1:6" s="347" customFormat="1" ht="12" customHeight="1">
      <c r="A178" s="354"/>
      <c r="B178" s="355"/>
      <c r="C178" s="356"/>
      <c r="D178" s="357"/>
      <c r="E178" s="357"/>
      <c r="F178" s="357"/>
    </row>
    <row r="179" spans="1:6" s="347" customFormat="1" ht="12" customHeight="1">
      <c r="A179" s="354"/>
      <c r="B179" s="355"/>
      <c r="C179" s="356"/>
      <c r="D179" s="357"/>
      <c r="E179" s="357"/>
      <c r="F179" s="357"/>
    </row>
    <row r="180" spans="1:6" s="347" customFormat="1" ht="12" customHeight="1">
      <c r="A180" s="354"/>
      <c r="B180" s="355"/>
      <c r="C180" s="356"/>
      <c r="D180" s="357"/>
      <c r="E180" s="357"/>
      <c r="F180" s="357"/>
    </row>
    <row r="181" spans="1:6" s="347" customFormat="1" ht="12" customHeight="1">
      <c r="A181" s="354"/>
      <c r="B181" s="355"/>
      <c r="C181" s="356"/>
      <c r="D181" s="357"/>
      <c r="E181" s="357"/>
      <c r="F181" s="357"/>
    </row>
    <row r="182" spans="1:6" s="347" customFormat="1" ht="12" customHeight="1">
      <c r="A182" s="354"/>
      <c r="B182" s="355"/>
      <c r="C182" s="356"/>
      <c r="D182" s="357"/>
      <c r="E182" s="357"/>
      <c r="F182" s="357"/>
    </row>
    <row r="183" spans="1:6" s="347" customFormat="1" ht="12" customHeight="1">
      <c r="A183" s="354"/>
      <c r="B183" s="355"/>
      <c r="C183" s="356"/>
      <c r="D183" s="357"/>
      <c r="E183" s="357"/>
      <c r="F183" s="357"/>
    </row>
    <row r="184" spans="1:6" s="347" customFormat="1" ht="12" customHeight="1">
      <c r="A184" s="354"/>
      <c r="B184" s="355"/>
      <c r="C184" s="356"/>
      <c r="D184" s="357"/>
      <c r="E184" s="357"/>
      <c r="F184" s="357"/>
    </row>
    <row r="185" spans="1:6" s="347" customFormat="1" ht="12" customHeight="1">
      <c r="A185" s="354"/>
      <c r="B185" s="355"/>
      <c r="C185" s="356"/>
      <c r="D185" s="357"/>
      <c r="E185" s="357"/>
      <c r="F185" s="357"/>
    </row>
    <row r="186" spans="1:6" s="347" customFormat="1" ht="12" customHeight="1">
      <c r="A186" s="354"/>
      <c r="B186" s="355"/>
      <c r="C186" s="356"/>
      <c r="D186" s="357"/>
      <c r="E186" s="357"/>
      <c r="F186" s="357"/>
    </row>
    <row r="187" spans="1:6" s="347" customFormat="1" ht="12" customHeight="1">
      <c r="A187" s="354"/>
      <c r="B187" s="355"/>
      <c r="C187" s="356"/>
      <c r="D187" s="357"/>
      <c r="E187" s="357"/>
      <c r="F187" s="357"/>
    </row>
    <row r="188" spans="1:6" s="347" customFormat="1" ht="12" customHeight="1">
      <c r="A188" s="354"/>
      <c r="B188" s="355"/>
      <c r="C188" s="356"/>
      <c r="D188" s="357"/>
      <c r="E188" s="357"/>
      <c r="F188" s="357"/>
    </row>
    <row r="189" spans="1:6" s="347" customFormat="1" ht="12" customHeight="1">
      <c r="A189" s="354"/>
      <c r="B189" s="355"/>
      <c r="C189" s="356"/>
      <c r="D189" s="357"/>
      <c r="E189" s="357"/>
      <c r="F189" s="357"/>
    </row>
    <row r="190" spans="1:6" s="347" customFormat="1" ht="12" customHeight="1">
      <c r="A190" s="354"/>
      <c r="B190" s="355"/>
      <c r="C190" s="356"/>
      <c r="D190" s="357"/>
      <c r="E190" s="357"/>
      <c r="F190" s="357"/>
    </row>
    <row r="191" spans="1:6" s="347" customFormat="1" ht="12" customHeight="1">
      <c r="A191" s="354"/>
      <c r="B191" s="355"/>
      <c r="C191" s="356"/>
      <c r="D191" s="357"/>
      <c r="E191" s="357"/>
      <c r="F191" s="357"/>
    </row>
    <row r="192" spans="1:6" s="347" customFormat="1" ht="12" customHeight="1">
      <c r="A192" s="354"/>
      <c r="B192" s="355"/>
      <c r="C192" s="356"/>
      <c r="D192" s="357"/>
      <c r="E192" s="357"/>
      <c r="F192" s="357"/>
    </row>
    <row r="193" spans="1:6" s="347" customFormat="1" ht="12" customHeight="1">
      <c r="A193" s="354"/>
      <c r="B193" s="355"/>
      <c r="C193" s="356"/>
      <c r="D193" s="357"/>
      <c r="E193" s="357"/>
      <c r="F193" s="357"/>
    </row>
    <row r="194" spans="1:6" s="347" customFormat="1" ht="12" customHeight="1">
      <c r="A194" s="354"/>
      <c r="B194" s="355"/>
      <c r="C194" s="356"/>
      <c r="D194" s="357"/>
      <c r="E194" s="357"/>
      <c r="F194" s="357"/>
    </row>
    <row r="195" spans="1:6" s="347" customFormat="1" ht="12" customHeight="1">
      <c r="A195" s="354"/>
      <c r="B195" s="355"/>
      <c r="C195" s="356"/>
      <c r="D195" s="357"/>
      <c r="E195" s="357"/>
      <c r="F195" s="357"/>
    </row>
    <row r="196" spans="1:6" s="347" customFormat="1" ht="12" customHeight="1">
      <c r="A196" s="354"/>
      <c r="B196" s="355"/>
      <c r="C196" s="356"/>
      <c r="D196" s="357"/>
      <c r="E196" s="357"/>
      <c r="F196" s="357"/>
    </row>
    <row r="197" spans="1:6" s="347" customFormat="1" ht="12" customHeight="1">
      <c r="A197" s="354"/>
      <c r="B197" s="355"/>
      <c r="C197" s="356"/>
      <c r="D197" s="357"/>
      <c r="E197" s="357"/>
      <c r="F197" s="357"/>
    </row>
    <row r="198" spans="1:6" s="347" customFormat="1" ht="12" customHeight="1">
      <c r="A198" s="354"/>
      <c r="B198" s="355"/>
      <c r="C198" s="356"/>
      <c r="D198" s="357"/>
      <c r="E198" s="357"/>
      <c r="F198" s="357"/>
    </row>
    <row r="199" spans="1:6" s="347" customFormat="1" ht="12" customHeight="1">
      <c r="A199" s="354"/>
      <c r="B199" s="355"/>
      <c r="C199" s="356"/>
      <c r="D199" s="357"/>
      <c r="E199" s="357"/>
      <c r="F199" s="357"/>
    </row>
    <row r="200" spans="1:6" s="347" customFormat="1" ht="12" customHeight="1">
      <c r="A200" s="354"/>
      <c r="B200" s="355"/>
      <c r="C200" s="356"/>
      <c r="D200" s="357"/>
      <c r="E200" s="357"/>
      <c r="F200" s="357"/>
    </row>
    <row r="201" spans="1:6" s="347" customFormat="1" ht="12" customHeight="1">
      <c r="A201" s="354"/>
      <c r="B201" s="355"/>
      <c r="C201" s="356"/>
      <c r="D201" s="357"/>
      <c r="E201" s="357"/>
      <c r="F201" s="357"/>
    </row>
    <row r="202" spans="1:6" s="347" customFormat="1" ht="12" customHeight="1">
      <c r="A202" s="354"/>
      <c r="B202" s="355"/>
      <c r="C202" s="356"/>
      <c r="D202" s="357"/>
      <c r="E202" s="357"/>
      <c r="F202" s="357"/>
    </row>
    <row r="203" spans="1:6" s="347" customFormat="1" ht="12" customHeight="1">
      <c r="A203" s="354"/>
      <c r="B203" s="355"/>
      <c r="C203" s="356"/>
      <c r="D203" s="357"/>
      <c r="E203" s="357"/>
      <c r="F203" s="357"/>
    </row>
    <row r="204" spans="1:6" s="347" customFormat="1" ht="12" customHeight="1">
      <c r="A204" s="354"/>
      <c r="B204" s="355"/>
      <c r="C204" s="356"/>
      <c r="D204" s="357"/>
      <c r="E204" s="357"/>
      <c r="F204" s="357"/>
    </row>
    <row r="205" spans="1:6" s="347" customFormat="1" ht="12" customHeight="1">
      <c r="A205" s="354"/>
      <c r="B205" s="355"/>
      <c r="C205" s="356"/>
      <c r="D205" s="357"/>
      <c r="E205" s="357"/>
      <c r="F205" s="357"/>
    </row>
    <row r="206" spans="1:6" s="347" customFormat="1" ht="12" customHeight="1">
      <c r="A206" s="354"/>
      <c r="B206" s="355"/>
      <c r="C206" s="356"/>
      <c r="D206" s="357"/>
      <c r="E206" s="357"/>
      <c r="F206" s="357"/>
    </row>
    <row r="207" spans="1:6" s="347" customFormat="1" ht="12" customHeight="1">
      <c r="A207" s="354"/>
      <c r="B207" s="355"/>
      <c r="C207" s="356"/>
      <c r="D207" s="357"/>
      <c r="E207" s="357"/>
      <c r="F207" s="357"/>
    </row>
    <row r="208" spans="1:6" s="347" customFormat="1" ht="12" customHeight="1">
      <c r="A208" s="354"/>
      <c r="B208" s="355"/>
      <c r="C208" s="356"/>
      <c r="D208" s="357"/>
      <c r="E208" s="357"/>
      <c r="F208" s="357"/>
    </row>
    <row r="209" spans="1:6" s="347" customFormat="1" ht="12" customHeight="1">
      <c r="A209" s="354"/>
      <c r="B209" s="355"/>
      <c r="C209" s="356"/>
      <c r="D209" s="357"/>
      <c r="E209" s="357"/>
      <c r="F209" s="357"/>
    </row>
    <row r="210" spans="1:6" s="347" customFormat="1" ht="12" customHeight="1">
      <c r="A210" s="354"/>
      <c r="B210" s="355"/>
      <c r="C210" s="356"/>
      <c r="D210" s="357"/>
      <c r="E210" s="357"/>
      <c r="F210" s="357"/>
    </row>
    <row r="211" spans="1:6" s="347" customFormat="1" ht="12" customHeight="1">
      <c r="A211" s="354"/>
      <c r="B211" s="355"/>
      <c r="C211" s="356"/>
      <c r="D211" s="357"/>
      <c r="E211" s="357"/>
      <c r="F211" s="357"/>
    </row>
    <row r="212" spans="1:6" s="347" customFormat="1" ht="12" customHeight="1">
      <c r="A212" s="354"/>
      <c r="B212" s="355"/>
      <c r="C212" s="356"/>
      <c r="D212" s="357"/>
      <c r="E212" s="357"/>
      <c r="F212" s="357"/>
    </row>
    <row r="213" spans="1:6" s="347" customFormat="1" ht="12" customHeight="1">
      <c r="A213" s="354"/>
      <c r="B213" s="355"/>
      <c r="C213" s="356"/>
      <c r="D213" s="357"/>
      <c r="E213" s="357"/>
      <c r="F213" s="357"/>
    </row>
    <row r="214" spans="1:6" s="347" customFormat="1" ht="12" customHeight="1">
      <c r="A214" s="354"/>
      <c r="B214" s="355"/>
      <c r="C214" s="356"/>
      <c r="D214" s="357"/>
      <c r="E214" s="357"/>
      <c r="F214" s="357"/>
    </row>
    <row r="215" spans="1:6" s="347" customFormat="1" ht="12" customHeight="1">
      <c r="A215" s="354"/>
      <c r="B215" s="355"/>
      <c r="C215" s="356"/>
      <c r="D215" s="357"/>
      <c r="E215" s="357"/>
      <c r="F215" s="357"/>
    </row>
    <row r="216" spans="1:6" s="347" customFormat="1" ht="12" customHeight="1">
      <c r="A216" s="354"/>
      <c r="B216" s="355"/>
      <c r="C216" s="356"/>
      <c r="D216" s="357"/>
      <c r="E216" s="357"/>
      <c r="F216" s="357"/>
    </row>
    <row r="217" spans="1:6" s="347" customFormat="1" ht="12" customHeight="1">
      <c r="A217" s="354"/>
      <c r="B217" s="355"/>
      <c r="C217" s="356"/>
      <c r="D217" s="357"/>
      <c r="E217" s="357"/>
      <c r="F217" s="357"/>
    </row>
    <row r="218" spans="1:6" s="347" customFormat="1" ht="12" customHeight="1">
      <c r="A218" s="354"/>
      <c r="B218" s="355"/>
      <c r="C218" s="356"/>
      <c r="D218" s="357"/>
      <c r="E218" s="357"/>
      <c r="F218" s="357"/>
    </row>
    <row r="219" spans="1:6" s="347" customFormat="1" ht="12" customHeight="1">
      <c r="A219" s="354"/>
      <c r="B219" s="355"/>
      <c r="C219" s="356"/>
      <c r="D219" s="357"/>
      <c r="E219" s="357"/>
      <c r="F219" s="357"/>
    </row>
    <row r="220" spans="1:6" s="347" customFormat="1" ht="12" customHeight="1">
      <c r="A220" s="354"/>
      <c r="B220" s="355"/>
      <c r="C220" s="356"/>
      <c r="D220" s="357"/>
      <c r="E220" s="357"/>
      <c r="F220" s="357"/>
    </row>
    <row r="221" spans="1:6" s="347" customFormat="1" ht="12" customHeight="1">
      <c r="A221" s="354"/>
      <c r="B221" s="355"/>
      <c r="C221" s="356"/>
      <c r="D221" s="357"/>
      <c r="E221" s="357"/>
      <c r="F221" s="357"/>
    </row>
    <row r="222" spans="1:6" s="347" customFormat="1" ht="12" customHeight="1">
      <c r="A222" s="354"/>
      <c r="B222" s="355"/>
      <c r="C222" s="356"/>
      <c r="D222" s="357"/>
      <c r="E222" s="357"/>
      <c r="F222" s="357"/>
    </row>
    <row r="223" spans="1:6" s="347" customFormat="1" ht="12" customHeight="1">
      <c r="A223" s="354"/>
      <c r="B223" s="355"/>
      <c r="C223" s="356"/>
      <c r="D223" s="357"/>
      <c r="E223" s="357"/>
      <c r="F223" s="357"/>
    </row>
    <row r="224" spans="1:6" s="347" customFormat="1" ht="12" customHeight="1">
      <c r="A224" s="354"/>
      <c r="B224" s="355"/>
      <c r="C224" s="356"/>
      <c r="D224" s="357"/>
      <c r="E224" s="357"/>
      <c r="F224" s="357"/>
    </row>
    <row r="225" spans="1:6" s="347" customFormat="1" ht="12" customHeight="1">
      <c r="A225" s="354"/>
      <c r="B225" s="355"/>
      <c r="C225" s="356"/>
      <c r="D225" s="357"/>
      <c r="E225" s="357"/>
      <c r="F225" s="357"/>
    </row>
    <row r="226" spans="1:6" s="347" customFormat="1" ht="12" customHeight="1">
      <c r="A226" s="354"/>
      <c r="B226" s="355"/>
      <c r="C226" s="356"/>
      <c r="D226" s="357"/>
      <c r="E226" s="357"/>
      <c r="F226" s="357"/>
    </row>
    <row r="227" spans="1:6" s="347" customFormat="1" ht="12" customHeight="1">
      <c r="A227" s="354"/>
      <c r="B227" s="355"/>
      <c r="C227" s="356"/>
      <c r="D227" s="357"/>
      <c r="E227" s="357"/>
      <c r="F227" s="357"/>
    </row>
    <row r="228" spans="1:6" s="347" customFormat="1" ht="12" customHeight="1">
      <c r="A228" s="354"/>
      <c r="B228" s="355"/>
      <c r="C228" s="356"/>
      <c r="D228" s="357"/>
      <c r="E228" s="357"/>
      <c r="F228" s="357"/>
    </row>
    <row r="229" spans="1:6" s="347" customFormat="1" ht="12" customHeight="1">
      <c r="A229" s="354"/>
      <c r="B229" s="355"/>
      <c r="C229" s="356"/>
      <c r="D229" s="357"/>
      <c r="E229" s="357"/>
      <c r="F229" s="357"/>
    </row>
    <row r="230" spans="1:6" ht="12" customHeight="1">
      <c r="A230" s="354"/>
      <c r="B230" s="355"/>
      <c r="C230" s="356"/>
      <c r="D230" s="357"/>
      <c r="E230" s="357"/>
      <c r="F230" s="357"/>
    </row>
    <row r="231" spans="1:6" ht="12" customHeight="1">
      <c r="A231" s="354"/>
      <c r="B231" s="355"/>
      <c r="C231" s="356"/>
      <c r="D231" s="357"/>
      <c r="E231" s="357"/>
      <c r="F231" s="357"/>
    </row>
    <row r="232" spans="1:6" ht="12" customHeight="1">
      <c r="A232" s="354"/>
      <c r="B232" s="355"/>
      <c r="C232" s="356"/>
      <c r="D232" s="357"/>
      <c r="E232" s="357"/>
      <c r="F232" s="357"/>
    </row>
    <row r="233" spans="1:6" ht="12" customHeight="1">
      <c r="A233" s="354"/>
      <c r="B233" s="355"/>
      <c r="C233" s="356"/>
      <c r="D233" s="357"/>
      <c r="E233" s="357"/>
      <c r="F233" s="357"/>
    </row>
    <row r="234" spans="1:6" ht="12" customHeight="1">
      <c r="A234" s="354"/>
      <c r="B234" s="355"/>
      <c r="C234" s="356"/>
      <c r="D234" s="357"/>
      <c r="E234" s="357"/>
      <c r="F234" s="357"/>
    </row>
  </sheetData>
  <sheetProtection password="DDBE" sheet="1" objects="1" scenarios="1"/>
  <mergeCells count="1">
    <mergeCell ref="E140:F140"/>
  </mergeCells>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392"/>
  <sheetViews>
    <sheetView showGridLines="0" view="pageBreakPreview" zoomScaleNormal="100" zoomScaleSheetLayoutView="100" workbookViewId="0">
      <pane ySplit="4" topLeftCell="A5" activePane="bottomLeft" state="frozen"/>
      <selection activeCell="H21" sqref="H21"/>
      <selection pane="bottomLeft" activeCell="D13" sqref="D13"/>
    </sheetView>
  </sheetViews>
  <sheetFormatPr defaultColWidth="10.5" defaultRowHeight="12" customHeight="1"/>
  <cols>
    <col min="1" max="1" width="6.5" style="358" customWidth="1"/>
    <col min="2" max="2" width="75.83203125" style="359" customWidth="1"/>
    <col min="3" max="3" width="10.83203125" style="360" customWidth="1"/>
    <col min="4" max="4" width="11.33203125" style="361" customWidth="1"/>
    <col min="5" max="5" width="14.5" style="361" customWidth="1"/>
    <col min="6" max="6" width="18.6640625" style="361" customWidth="1"/>
    <col min="7" max="7" width="11.5" style="326" bestFit="1" customWidth="1"/>
    <col min="8" max="9" width="13.33203125" style="326" bestFit="1" customWidth="1"/>
    <col min="10" max="12" width="10.5" style="366"/>
    <col min="13" max="16384" width="10.5" style="326"/>
  </cols>
  <sheetData>
    <row r="1" spans="1:6" s="322" customFormat="1" ht="12.75" customHeight="1">
      <c r="A1" s="136"/>
      <c r="B1" s="289" t="str">
        <f>Rekapitulácia!B11</f>
        <v>PS 07 Rozvodňa 400 kV</v>
      </c>
      <c r="C1" s="135"/>
      <c r="D1" s="134"/>
      <c r="E1" s="133"/>
      <c r="F1" s="132"/>
    </row>
    <row r="2" spans="1:6" s="323" customFormat="1" ht="30" customHeight="1">
      <c r="A2" s="320" t="s">
        <v>17</v>
      </c>
      <c r="B2" s="320" t="s">
        <v>18</v>
      </c>
      <c r="C2" s="131" t="s">
        <v>83</v>
      </c>
      <c r="D2" s="131" t="s">
        <v>19</v>
      </c>
      <c r="E2" s="130" t="s">
        <v>82</v>
      </c>
      <c r="F2" s="130" t="s">
        <v>81</v>
      </c>
    </row>
    <row r="3" spans="1:6" s="324" customFormat="1" ht="12.75" customHeight="1">
      <c r="A3" s="129"/>
      <c r="B3" s="128" t="str">
        <f>B1</f>
        <v>PS 07 Rozvodňa 400 kV</v>
      </c>
      <c r="C3" s="127"/>
      <c r="D3" s="126"/>
      <c r="E3" s="125"/>
      <c r="F3" s="124"/>
    </row>
    <row r="4" spans="1:6" ht="3" customHeight="1">
      <c r="A4" s="199"/>
      <c r="B4" s="196"/>
      <c r="C4" s="198"/>
      <c r="D4" s="197"/>
      <c r="E4" s="196"/>
      <c r="F4" s="196"/>
    </row>
    <row r="5" spans="1:6" s="328" customFormat="1" ht="14.25" customHeight="1">
      <c r="A5" s="316"/>
      <c r="B5" s="315" t="s">
        <v>1208</v>
      </c>
      <c r="C5" s="314"/>
      <c r="D5" s="313"/>
      <c r="E5" s="313"/>
      <c r="F5" s="313">
        <f>F6+F38+F66+F114</f>
        <v>0</v>
      </c>
    </row>
    <row r="6" spans="1:6" s="330" customFormat="1" ht="21" customHeight="1">
      <c r="A6" s="215"/>
      <c r="B6" s="214" t="s">
        <v>0</v>
      </c>
      <c r="C6" s="213"/>
      <c r="D6" s="212"/>
      <c r="E6" s="329"/>
      <c r="F6" s="212">
        <f>F7+F8+F9+F10+F11+F12+F13+F14+F15+F33+F35+F36</f>
        <v>0</v>
      </c>
    </row>
    <row r="7" spans="1:6" s="333" customFormat="1" ht="22.5">
      <c r="A7" s="216" t="s">
        <v>23</v>
      </c>
      <c r="B7" s="362" t="s">
        <v>1207</v>
      </c>
      <c r="C7" s="219" t="s">
        <v>78</v>
      </c>
      <c r="D7" s="218">
        <v>1</v>
      </c>
      <c r="E7" s="331"/>
      <c r="F7" s="332">
        <f>D7*E7</f>
        <v>0</v>
      </c>
    </row>
    <row r="8" spans="1:6" s="333" customFormat="1" ht="33.75">
      <c r="A8" s="216" t="s">
        <v>25</v>
      </c>
      <c r="B8" s="362" t="s">
        <v>1206</v>
      </c>
      <c r="C8" s="219" t="s">
        <v>78</v>
      </c>
      <c r="D8" s="218">
        <v>3</v>
      </c>
      <c r="E8" s="368"/>
      <c r="F8" s="332">
        <f t="shared" ref="F8:F32" si="0">D8*E8</f>
        <v>0</v>
      </c>
    </row>
    <row r="9" spans="1:6" s="333" customFormat="1" ht="33.75">
      <c r="A9" s="216" t="s">
        <v>26</v>
      </c>
      <c r="B9" s="362" t="s">
        <v>1205</v>
      </c>
      <c r="C9" s="219" t="s">
        <v>78</v>
      </c>
      <c r="D9" s="218">
        <v>6</v>
      </c>
      <c r="E9" s="368"/>
      <c r="F9" s="332">
        <f t="shared" si="0"/>
        <v>0</v>
      </c>
    </row>
    <row r="10" spans="1:6" s="333" customFormat="1" ht="33.75">
      <c r="A10" s="216" t="s">
        <v>27</v>
      </c>
      <c r="B10" s="362" t="s">
        <v>1204</v>
      </c>
      <c r="C10" s="219" t="s">
        <v>78</v>
      </c>
      <c r="D10" s="218">
        <v>3</v>
      </c>
      <c r="E10" s="368"/>
      <c r="F10" s="332">
        <f t="shared" si="0"/>
        <v>0</v>
      </c>
    </row>
    <row r="11" spans="1:6" s="333" customFormat="1" ht="33.75">
      <c r="A11" s="216" t="s">
        <v>28</v>
      </c>
      <c r="B11" s="362" t="s">
        <v>1203</v>
      </c>
      <c r="C11" s="219" t="s">
        <v>78</v>
      </c>
      <c r="D11" s="218">
        <v>3</v>
      </c>
      <c r="E11" s="368"/>
      <c r="F11" s="332">
        <f t="shared" si="0"/>
        <v>0</v>
      </c>
    </row>
    <row r="12" spans="1:6" s="333" customFormat="1" ht="33.75">
      <c r="A12" s="216" t="s">
        <v>29</v>
      </c>
      <c r="B12" s="362" t="s">
        <v>1202</v>
      </c>
      <c r="C12" s="219" t="s">
        <v>78</v>
      </c>
      <c r="D12" s="218">
        <v>3</v>
      </c>
      <c r="E12" s="368"/>
      <c r="F12" s="332">
        <f t="shared" si="0"/>
        <v>0</v>
      </c>
    </row>
    <row r="13" spans="1:6" s="333" customFormat="1" ht="22.5">
      <c r="A13" s="216" t="s">
        <v>30</v>
      </c>
      <c r="B13" s="362" t="s">
        <v>1201</v>
      </c>
      <c r="C13" s="219" t="s">
        <v>78</v>
      </c>
      <c r="D13" s="218">
        <v>6</v>
      </c>
      <c r="E13" s="368"/>
      <c r="F13" s="332">
        <f>E13*D13</f>
        <v>0</v>
      </c>
    </row>
    <row r="14" spans="1:6" s="333" customFormat="1" ht="11.25">
      <c r="A14" s="216" t="s">
        <v>31</v>
      </c>
      <c r="B14" s="362" t="s">
        <v>1200</v>
      </c>
      <c r="C14" s="219" t="s">
        <v>74</v>
      </c>
      <c r="D14" s="218">
        <v>5600</v>
      </c>
      <c r="E14" s="368"/>
      <c r="F14" s="332">
        <f t="shared" si="0"/>
        <v>0</v>
      </c>
    </row>
    <row r="15" spans="1:6" s="333" customFormat="1" ht="11.25">
      <c r="A15" s="216" t="s">
        <v>32</v>
      </c>
      <c r="B15" s="363" t="s">
        <v>1199</v>
      </c>
      <c r="C15" s="259"/>
      <c r="D15" s="312"/>
      <c r="E15" s="369"/>
      <c r="F15" s="332"/>
    </row>
    <row r="16" spans="1:6" s="333" customFormat="1" ht="11.25">
      <c r="A16" s="216" t="s">
        <v>1198</v>
      </c>
      <c r="B16" s="362" t="s">
        <v>1197</v>
      </c>
      <c r="C16" s="219" t="s">
        <v>75</v>
      </c>
      <c r="D16" s="218">
        <v>110</v>
      </c>
      <c r="E16" s="368"/>
      <c r="F16" s="332">
        <f t="shared" si="0"/>
        <v>0</v>
      </c>
    </row>
    <row r="17" spans="1:6" s="333" customFormat="1" ht="11.25">
      <c r="A17" s="216" t="s">
        <v>1196</v>
      </c>
      <c r="B17" s="362" t="s">
        <v>1195</v>
      </c>
      <c r="C17" s="219" t="s">
        <v>75</v>
      </c>
      <c r="D17" s="218">
        <v>340</v>
      </c>
      <c r="E17" s="368"/>
      <c r="F17" s="332">
        <f t="shared" si="0"/>
        <v>0</v>
      </c>
    </row>
    <row r="18" spans="1:6" s="333" customFormat="1" ht="11.25">
      <c r="A18" s="216" t="s">
        <v>1194</v>
      </c>
      <c r="B18" s="362" t="s">
        <v>1193</v>
      </c>
      <c r="C18" s="219" t="s">
        <v>75</v>
      </c>
      <c r="D18" s="218">
        <v>165</v>
      </c>
      <c r="E18" s="368"/>
      <c r="F18" s="332">
        <f t="shared" si="0"/>
        <v>0</v>
      </c>
    </row>
    <row r="19" spans="1:6" s="333" customFormat="1" ht="11.25">
      <c r="A19" s="216" t="s">
        <v>1192</v>
      </c>
      <c r="B19" s="362" t="s">
        <v>1191</v>
      </c>
      <c r="C19" s="219" t="s">
        <v>78</v>
      </c>
      <c r="D19" s="218">
        <v>6</v>
      </c>
      <c r="E19" s="368"/>
      <c r="F19" s="332">
        <f t="shared" si="0"/>
        <v>0</v>
      </c>
    </row>
    <row r="20" spans="1:6" s="333" customFormat="1" ht="11.25">
      <c r="A20" s="216" t="s">
        <v>1190</v>
      </c>
      <c r="B20" s="362" t="s">
        <v>1189</v>
      </c>
      <c r="C20" s="219" t="s">
        <v>78</v>
      </c>
      <c r="D20" s="218">
        <v>6</v>
      </c>
      <c r="E20" s="368"/>
      <c r="F20" s="332">
        <f t="shared" si="0"/>
        <v>0</v>
      </c>
    </row>
    <row r="21" spans="1:6" s="333" customFormat="1" ht="11.25">
      <c r="A21" s="216" t="s">
        <v>1188</v>
      </c>
      <c r="B21" s="362" t="s">
        <v>1187</v>
      </c>
      <c r="C21" s="219" t="s">
        <v>78</v>
      </c>
      <c r="D21" s="218">
        <v>13</v>
      </c>
      <c r="E21" s="368"/>
      <c r="F21" s="332">
        <f t="shared" si="0"/>
        <v>0</v>
      </c>
    </row>
    <row r="22" spans="1:6" s="333" customFormat="1" ht="11.25">
      <c r="A22" s="216" t="s">
        <v>1186</v>
      </c>
      <c r="B22" s="362" t="s">
        <v>1185</v>
      </c>
      <c r="C22" s="219" t="s">
        <v>78</v>
      </c>
      <c r="D22" s="218">
        <v>21</v>
      </c>
      <c r="E22" s="368"/>
      <c r="F22" s="332">
        <f t="shared" si="0"/>
        <v>0</v>
      </c>
    </row>
    <row r="23" spans="1:6" s="333" customFormat="1" ht="11.25">
      <c r="A23" s="216" t="s">
        <v>1184</v>
      </c>
      <c r="B23" s="362" t="s">
        <v>1183</v>
      </c>
      <c r="C23" s="219" t="s">
        <v>78</v>
      </c>
      <c r="D23" s="218">
        <v>21</v>
      </c>
      <c r="E23" s="368"/>
      <c r="F23" s="332">
        <f t="shared" si="0"/>
        <v>0</v>
      </c>
    </row>
    <row r="24" spans="1:6" s="333" customFormat="1" ht="11.25">
      <c r="A24" s="216" t="s">
        <v>1182</v>
      </c>
      <c r="B24" s="362" t="s">
        <v>1181</v>
      </c>
      <c r="C24" s="219" t="s">
        <v>78</v>
      </c>
      <c r="D24" s="218">
        <v>3</v>
      </c>
      <c r="E24" s="368"/>
      <c r="F24" s="332">
        <f t="shared" si="0"/>
        <v>0</v>
      </c>
    </row>
    <row r="25" spans="1:6" s="333" customFormat="1" ht="11.25">
      <c r="A25" s="216" t="s">
        <v>1180</v>
      </c>
      <c r="B25" s="362" t="s">
        <v>1179</v>
      </c>
      <c r="C25" s="219" t="s">
        <v>78</v>
      </c>
      <c r="D25" s="218">
        <v>6</v>
      </c>
      <c r="E25" s="368"/>
      <c r="F25" s="332">
        <f t="shared" si="0"/>
        <v>0</v>
      </c>
    </row>
    <row r="26" spans="1:6" s="333" customFormat="1" ht="11.25">
      <c r="A26" s="216" t="s">
        <v>1178</v>
      </c>
      <c r="B26" s="362" t="s">
        <v>1177</v>
      </c>
      <c r="C26" s="219" t="s">
        <v>78</v>
      </c>
      <c r="D26" s="218">
        <v>6</v>
      </c>
      <c r="E26" s="368"/>
      <c r="F26" s="332">
        <f t="shared" si="0"/>
        <v>0</v>
      </c>
    </row>
    <row r="27" spans="1:6" s="333" customFormat="1" ht="11.25">
      <c r="A27" s="216" t="s">
        <v>1176</v>
      </c>
      <c r="B27" s="362" t="s">
        <v>1175</v>
      </c>
      <c r="C27" s="219" t="s">
        <v>78</v>
      </c>
      <c r="D27" s="218">
        <v>24</v>
      </c>
      <c r="E27" s="368"/>
      <c r="F27" s="332">
        <f t="shared" si="0"/>
        <v>0</v>
      </c>
    </row>
    <row r="28" spans="1:6" s="333" customFormat="1" ht="11.25">
      <c r="A28" s="216" t="s">
        <v>1174</v>
      </c>
      <c r="B28" s="362" t="s">
        <v>1173</v>
      </c>
      <c r="C28" s="219" t="s">
        <v>78</v>
      </c>
      <c r="D28" s="218">
        <v>6</v>
      </c>
      <c r="E28" s="368"/>
      <c r="F28" s="332">
        <f t="shared" si="0"/>
        <v>0</v>
      </c>
    </row>
    <row r="29" spans="1:6" s="333" customFormat="1" ht="11.25">
      <c r="A29" s="216" t="s">
        <v>1172</v>
      </c>
      <c r="B29" s="362" t="s">
        <v>1171</v>
      </c>
      <c r="C29" s="219" t="s">
        <v>78</v>
      </c>
      <c r="D29" s="218">
        <v>9</v>
      </c>
      <c r="E29" s="368"/>
      <c r="F29" s="332">
        <f t="shared" si="0"/>
        <v>0</v>
      </c>
    </row>
    <row r="30" spans="1:6" s="333" customFormat="1" ht="11.25">
      <c r="A30" s="216" t="s">
        <v>1170</v>
      </c>
      <c r="B30" s="362" t="s">
        <v>1169</v>
      </c>
      <c r="C30" s="219" t="s">
        <v>78</v>
      </c>
      <c r="D30" s="218">
        <v>9</v>
      </c>
      <c r="E30" s="368"/>
      <c r="F30" s="332">
        <f t="shared" si="0"/>
        <v>0</v>
      </c>
    </row>
    <row r="31" spans="1:6" s="371" customFormat="1" ht="11.25">
      <c r="A31" s="216" t="s">
        <v>1168</v>
      </c>
      <c r="B31" s="362" t="s">
        <v>1167</v>
      </c>
      <c r="C31" s="219" t="s">
        <v>78</v>
      </c>
      <c r="D31" s="218">
        <v>12</v>
      </c>
      <c r="E31" s="368"/>
      <c r="F31" s="332">
        <f t="shared" si="0"/>
        <v>0</v>
      </c>
    </row>
    <row r="32" spans="1:6" s="371" customFormat="1" ht="11.25">
      <c r="A32" s="216" t="s">
        <v>1166</v>
      </c>
      <c r="B32" s="362" t="s">
        <v>1165</v>
      </c>
      <c r="C32" s="219" t="s">
        <v>78</v>
      </c>
      <c r="D32" s="218">
        <v>22</v>
      </c>
      <c r="E32" s="368"/>
      <c r="F32" s="332">
        <f t="shared" si="0"/>
        <v>0</v>
      </c>
    </row>
    <row r="33" spans="1:8" s="333" customFormat="1" ht="11.25">
      <c r="A33" s="216"/>
      <c r="B33" s="363" t="s">
        <v>1164</v>
      </c>
      <c r="C33" s="219"/>
      <c r="D33" s="218"/>
      <c r="E33" s="368"/>
      <c r="F33" s="370"/>
    </row>
    <row r="34" spans="1:8" s="371" customFormat="1" ht="11.25">
      <c r="A34" s="216" t="s">
        <v>33</v>
      </c>
      <c r="B34" s="362" t="s">
        <v>1163</v>
      </c>
      <c r="C34" s="219" t="s">
        <v>75</v>
      </c>
      <c r="D34" s="218">
        <v>400</v>
      </c>
      <c r="E34" s="368"/>
      <c r="F34" s="332">
        <f>E34*D34*2.94</f>
        <v>0</v>
      </c>
    </row>
    <row r="35" spans="1:8" s="371" customFormat="1" ht="22.5">
      <c r="A35" s="216" t="s">
        <v>34</v>
      </c>
      <c r="B35" s="362" t="s">
        <v>1162</v>
      </c>
      <c r="C35" s="219" t="s">
        <v>78</v>
      </c>
      <c r="D35" s="256">
        <v>1</v>
      </c>
      <c r="E35" s="368"/>
      <c r="F35" s="332">
        <f>E35*D35</f>
        <v>0</v>
      </c>
    </row>
    <row r="36" spans="1:8" s="330" customFormat="1" ht="13.5" customHeight="1">
      <c r="A36" s="216" t="s">
        <v>35</v>
      </c>
      <c r="B36" s="362" t="s">
        <v>1161</v>
      </c>
      <c r="C36" s="219" t="s">
        <v>143</v>
      </c>
      <c r="D36" s="218">
        <v>1</v>
      </c>
      <c r="E36" s="368"/>
      <c r="F36" s="332">
        <f>E36*D36</f>
        <v>0</v>
      </c>
    </row>
    <row r="37" spans="1:8" s="330" customFormat="1" ht="21" customHeight="1">
      <c r="A37" s="216" t="s">
        <v>36</v>
      </c>
      <c r="B37" s="246" t="s">
        <v>1004</v>
      </c>
      <c r="C37" s="190" t="s">
        <v>143</v>
      </c>
      <c r="D37" s="184">
        <v>1</v>
      </c>
      <c r="E37" s="372"/>
      <c r="F37" s="334">
        <f>D37*E37</f>
        <v>0</v>
      </c>
    </row>
    <row r="38" spans="1:8" s="330" customFormat="1" ht="21" customHeight="1">
      <c r="A38" s="215"/>
      <c r="B38" s="214" t="s">
        <v>1</v>
      </c>
      <c r="C38" s="213"/>
      <c r="D38" s="212"/>
      <c r="E38" s="329"/>
      <c r="F38" s="212">
        <f>F39+F40+F48+F53+F61+F62+F63+F64+F65</f>
        <v>0</v>
      </c>
    </row>
    <row r="39" spans="1:8" s="330" customFormat="1" ht="13.5" customHeight="1">
      <c r="A39" s="209" t="s">
        <v>37</v>
      </c>
      <c r="B39" s="382" t="s">
        <v>1160</v>
      </c>
      <c r="C39" s="190" t="s">
        <v>74</v>
      </c>
      <c r="D39" s="184">
        <v>5600</v>
      </c>
      <c r="E39" s="334"/>
      <c r="F39" s="334">
        <f>D39*E39</f>
        <v>0</v>
      </c>
      <c r="H39" s="373"/>
    </row>
    <row r="40" spans="1:8" s="330" customFormat="1" ht="13.5" customHeight="1">
      <c r="A40" s="209" t="s">
        <v>38</v>
      </c>
      <c r="B40" s="383" t="s">
        <v>1159</v>
      </c>
      <c r="C40" s="186"/>
      <c r="D40" s="183"/>
      <c r="E40" s="374"/>
      <c r="F40" s="374"/>
      <c r="H40" s="373"/>
    </row>
    <row r="41" spans="1:8" s="375" customFormat="1" ht="11.25">
      <c r="A41" s="209" t="s">
        <v>1158</v>
      </c>
      <c r="B41" s="382" t="s">
        <v>1157</v>
      </c>
      <c r="C41" s="190" t="s">
        <v>78</v>
      </c>
      <c r="D41" s="184">
        <v>1</v>
      </c>
      <c r="E41" s="334"/>
      <c r="F41" s="334">
        <f t="shared" ref="F41:F47" si="1">E41*D41</f>
        <v>0</v>
      </c>
      <c r="H41" s="376"/>
    </row>
    <row r="42" spans="1:8" s="375" customFormat="1" ht="22.5">
      <c r="A42" s="209" t="s">
        <v>1156</v>
      </c>
      <c r="B42" s="382" t="s">
        <v>1155</v>
      </c>
      <c r="C42" s="190" t="s">
        <v>78</v>
      </c>
      <c r="D42" s="184">
        <v>3</v>
      </c>
      <c r="E42" s="334"/>
      <c r="F42" s="334">
        <f t="shared" si="1"/>
        <v>0</v>
      </c>
      <c r="H42" s="376"/>
    </row>
    <row r="43" spans="1:8" s="375" customFormat="1" ht="22.5">
      <c r="A43" s="209" t="s">
        <v>1154</v>
      </c>
      <c r="B43" s="382" t="s">
        <v>1153</v>
      </c>
      <c r="C43" s="190" t="s">
        <v>78</v>
      </c>
      <c r="D43" s="184">
        <v>6</v>
      </c>
      <c r="E43" s="334"/>
      <c r="F43" s="334">
        <f t="shared" si="1"/>
        <v>0</v>
      </c>
      <c r="H43" s="376"/>
    </row>
    <row r="44" spans="1:8" s="375" customFormat="1" ht="22.5">
      <c r="A44" s="209" t="s">
        <v>1152</v>
      </c>
      <c r="B44" s="382" t="s">
        <v>1151</v>
      </c>
      <c r="C44" s="190" t="s">
        <v>78</v>
      </c>
      <c r="D44" s="184">
        <v>3</v>
      </c>
      <c r="E44" s="334"/>
      <c r="F44" s="334">
        <f t="shared" si="1"/>
        <v>0</v>
      </c>
      <c r="H44" s="376"/>
    </row>
    <row r="45" spans="1:8" s="375" customFormat="1" ht="13.5" customHeight="1">
      <c r="A45" s="209" t="s">
        <v>1150</v>
      </c>
      <c r="B45" s="382" t="s">
        <v>1149</v>
      </c>
      <c r="C45" s="190" t="s">
        <v>78</v>
      </c>
      <c r="D45" s="184">
        <v>3</v>
      </c>
      <c r="E45" s="334"/>
      <c r="F45" s="334">
        <f t="shared" si="1"/>
        <v>0</v>
      </c>
      <c r="H45" s="376"/>
    </row>
    <row r="46" spans="1:8" s="375" customFormat="1" ht="13.5" customHeight="1">
      <c r="A46" s="209" t="s">
        <v>1148</v>
      </c>
      <c r="B46" s="382" t="s">
        <v>1147</v>
      </c>
      <c r="C46" s="190" t="s">
        <v>78</v>
      </c>
      <c r="D46" s="184">
        <v>3</v>
      </c>
      <c r="E46" s="334"/>
      <c r="F46" s="334">
        <f t="shared" si="1"/>
        <v>0</v>
      </c>
      <c r="H46" s="376"/>
    </row>
    <row r="47" spans="1:8" s="375" customFormat="1" ht="11.25">
      <c r="A47" s="209" t="s">
        <v>1146</v>
      </c>
      <c r="B47" s="382" t="s">
        <v>1145</v>
      </c>
      <c r="C47" s="190" t="s">
        <v>78</v>
      </c>
      <c r="D47" s="184">
        <v>6</v>
      </c>
      <c r="E47" s="334"/>
      <c r="F47" s="334">
        <f t="shared" si="1"/>
        <v>0</v>
      </c>
      <c r="H47" s="376"/>
    </row>
    <row r="48" spans="1:8" s="330" customFormat="1" ht="11.25">
      <c r="A48" s="209" t="s">
        <v>39</v>
      </c>
      <c r="B48" s="383" t="s">
        <v>1144</v>
      </c>
      <c r="C48" s="190"/>
      <c r="D48" s="183"/>
      <c r="E48" s="374"/>
      <c r="F48" s="374">
        <f>SUM(F49:F51)</f>
        <v>0</v>
      </c>
      <c r="H48" s="373"/>
    </row>
    <row r="49" spans="1:9" s="330" customFormat="1" ht="11.25">
      <c r="A49" s="209" t="s">
        <v>1143</v>
      </c>
      <c r="B49" s="382" t="s">
        <v>1142</v>
      </c>
      <c r="C49" s="190" t="s">
        <v>78</v>
      </c>
      <c r="D49" s="184">
        <v>1</v>
      </c>
      <c r="E49" s="334"/>
      <c r="F49" s="334">
        <f>D49*E49</f>
        <v>0</v>
      </c>
      <c r="H49" s="373"/>
    </row>
    <row r="50" spans="1:9" s="330" customFormat="1" ht="11.25">
      <c r="A50" s="209" t="s">
        <v>1141</v>
      </c>
      <c r="B50" s="382" t="s">
        <v>1140</v>
      </c>
      <c r="C50" s="190" t="s">
        <v>78</v>
      </c>
      <c r="D50" s="184">
        <v>1</v>
      </c>
      <c r="E50" s="334"/>
      <c r="F50" s="334">
        <f>D50*E50</f>
        <v>0</v>
      </c>
      <c r="H50" s="373"/>
    </row>
    <row r="51" spans="1:9" s="330" customFormat="1" ht="11.25">
      <c r="A51" s="209" t="s">
        <v>1139</v>
      </c>
      <c r="B51" s="382" t="s">
        <v>1138</v>
      </c>
      <c r="C51" s="190" t="s">
        <v>78</v>
      </c>
      <c r="D51" s="184">
        <v>1</v>
      </c>
      <c r="E51" s="334"/>
      <c r="F51" s="334">
        <f>D51*E51</f>
        <v>0</v>
      </c>
      <c r="H51" s="373"/>
    </row>
    <row r="52" spans="1:9" s="330" customFormat="1" ht="11.25">
      <c r="A52" s="209"/>
      <c r="B52" s="382"/>
      <c r="C52" s="190"/>
      <c r="D52" s="184"/>
      <c r="E52" s="334"/>
      <c r="F52" s="334"/>
      <c r="H52" s="373"/>
    </row>
    <row r="53" spans="1:9" s="330" customFormat="1" ht="11.25">
      <c r="A53" s="209" t="s">
        <v>40</v>
      </c>
      <c r="B53" s="383" t="s">
        <v>1137</v>
      </c>
      <c r="C53" s="190" t="s">
        <v>78</v>
      </c>
      <c r="D53" s="183"/>
      <c r="E53" s="374"/>
      <c r="F53" s="374">
        <f>SUM(F54:F60)</f>
        <v>0</v>
      </c>
    </row>
    <row r="54" spans="1:9" s="330" customFormat="1" ht="22.5">
      <c r="A54" s="209" t="s">
        <v>533</v>
      </c>
      <c r="B54" s="382" t="s">
        <v>1136</v>
      </c>
      <c r="C54" s="190" t="s">
        <v>78</v>
      </c>
      <c r="D54" s="184">
        <v>3</v>
      </c>
      <c r="E54" s="334"/>
      <c r="F54" s="334">
        <f t="shared" ref="F54:F62" si="2">D54*E54</f>
        <v>0</v>
      </c>
    </row>
    <row r="55" spans="1:9" s="330" customFormat="1" ht="22.5">
      <c r="A55" s="209" t="s">
        <v>532</v>
      </c>
      <c r="B55" s="382" t="s">
        <v>1135</v>
      </c>
      <c r="C55" s="190" t="s">
        <v>78</v>
      </c>
      <c r="D55" s="184">
        <v>6</v>
      </c>
      <c r="E55" s="334"/>
      <c r="F55" s="334">
        <f t="shared" si="2"/>
        <v>0</v>
      </c>
    </row>
    <row r="56" spans="1:9" s="330" customFormat="1" ht="22.5">
      <c r="A56" s="209" t="s">
        <v>531</v>
      </c>
      <c r="B56" s="382" t="s">
        <v>1134</v>
      </c>
      <c r="C56" s="190" t="s">
        <v>78</v>
      </c>
      <c r="D56" s="184">
        <v>3</v>
      </c>
      <c r="E56" s="334"/>
      <c r="F56" s="334">
        <f t="shared" si="2"/>
        <v>0</v>
      </c>
    </row>
    <row r="57" spans="1:9" s="330" customFormat="1" ht="22.5">
      <c r="A57" s="209" t="s">
        <v>529</v>
      </c>
      <c r="B57" s="382" t="s">
        <v>1133</v>
      </c>
      <c r="C57" s="190" t="s">
        <v>78</v>
      </c>
      <c r="D57" s="184">
        <v>12</v>
      </c>
      <c r="E57" s="334"/>
      <c r="F57" s="334">
        <f t="shared" si="2"/>
        <v>0</v>
      </c>
    </row>
    <row r="58" spans="1:9" s="330" customFormat="1" ht="11.25">
      <c r="A58" s="209" t="s">
        <v>528</v>
      </c>
      <c r="B58" s="382" t="s">
        <v>1132</v>
      </c>
      <c r="C58" s="190" t="s">
        <v>78</v>
      </c>
      <c r="D58" s="184">
        <v>3</v>
      </c>
      <c r="E58" s="334"/>
      <c r="F58" s="334">
        <f t="shared" si="2"/>
        <v>0</v>
      </c>
    </row>
    <row r="59" spans="1:9" s="330" customFormat="1" ht="11.25">
      <c r="A59" s="209" t="s">
        <v>527</v>
      </c>
      <c r="B59" s="382" t="s">
        <v>1131</v>
      </c>
      <c r="C59" s="190" t="s">
        <v>78</v>
      </c>
      <c r="D59" s="184">
        <v>3</v>
      </c>
      <c r="E59" s="334"/>
      <c r="F59" s="334">
        <f t="shared" si="2"/>
        <v>0</v>
      </c>
    </row>
    <row r="60" spans="1:9" s="330" customFormat="1" ht="11.25">
      <c r="A60" s="209" t="s">
        <v>526</v>
      </c>
      <c r="B60" s="382" t="s">
        <v>1130</v>
      </c>
      <c r="C60" s="190" t="s">
        <v>78</v>
      </c>
      <c r="D60" s="184">
        <v>3</v>
      </c>
      <c r="E60" s="334"/>
      <c r="F60" s="334">
        <f t="shared" si="2"/>
        <v>0</v>
      </c>
    </row>
    <row r="61" spans="1:9" s="330" customFormat="1" ht="13.5" customHeight="1">
      <c r="A61" s="209" t="s">
        <v>41</v>
      </c>
      <c r="B61" s="382" t="s">
        <v>1129</v>
      </c>
      <c r="C61" s="190" t="s">
        <v>78</v>
      </c>
      <c r="D61" s="184">
        <v>100</v>
      </c>
      <c r="E61" s="334"/>
      <c r="F61" s="334">
        <f t="shared" si="2"/>
        <v>0</v>
      </c>
    </row>
    <row r="62" spans="1:9" s="330" customFormat="1" ht="13.5" customHeight="1">
      <c r="A62" s="209" t="s">
        <v>42</v>
      </c>
      <c r="B62" s="382" t="s">
        <v>1128</v>
      </c>
      <c r="C62" s="190" t="s">
        <v>78</v>
      </c>
      <c r="D62" s="184">
        <v>1</v>
      </c>
      <c r="E62" s="334"/>
      <c r="F62" s="334">
        <f t="shared" si="2"/>
        <v>0</v>
      </c>
    </row>
    <row r="63" spans="1:9" s="330" customFormat="1" ht="13.5" customHeight="1">
      <c r="A63" s="209" t="s">
        <v>43</v>
      </c>
      <c r="B63" s="246" t="s">
        <v>1127</v>
      </c>
      <c r="C63" s="190" t="s">
        <v>143</v>
      </c>
      <c r="D63" s="184">
        <v>1</v>
      </c>
      <c r="E63" s="334"/>
      <c r="F63" s="334">
        <f>D63*E63/100</f>
        <v>0</v>
      </c>
    </row>
    <row r="64" spans="1:9" s="330" customFormat="1" ht="13.5" customHeight="1">
      <c r="A64" s="209" t="s">
        <v>44</v>
      </c>
      <c r="B64" s="246" t="s">
        <v>2</v>
      </c>
      <c r="C64" s="190" t="s">
        <v>143</v>
      </c>
      <c r="D64" s="184">
        <v>1</v>
      </c>
      <c r="E64" s="334"/>
      <c r="F64" s="334">
        <f>D64*E64/100</f>
        <v>0</v>
      </c>
      <c r="I64" s="373"/>
    </row>
    <row r="65" spans="1:9" s="330" customFormat="1" ht="21" customHeight="1">
      <c r="A65" s="209" t="s">
        <v>45</v>
      </c>
      <c r="B65" s="246" t="s">
        <v>3</v>
      </c>
      <c r="C65" s="190" t="s">
        <v>143</v>
      </c>
      <c r="D65" s="184">
        <v>1</v>
      </c>
      <c r="E65" s="334"/>
      <c r="F65" s="334">
        <f>D65*E65/100</f>
        <v>0</v>
      </c>
      <c r="H65" s="373"/>
      <c r="I65" s="373"/>
    </row>
    <row r="66" spans="1:9" s="330" customFormat="1" ht="21" customHeight="1">
      <c r="A66" s="215"/>
      <c r="B66" s="214" t="s">
        <v>4</v>
      </c>
      <c r="C66" s="213"/>
      <c r="D66" s="212"/>
      <c r="E66" s="329"/>
      <c r="F66" s="212">
        <f>SUM(F67:F112)</f>
        <v>0</v>
      </c>
    </row>
    <row r="67" spans="1:9" s="333" customFormat="1" ht="21.75">
      <c r="A67" s="250" t="s">
        <v>46</v>
      </c>
      <c r="B67" s="363" t="s">
        <v>1126</v>
      </c>
      <c r="C67" s="259" t="s">
        <v>78</v>
      </c>
      <c r="D67" s="258">
        <v>1</v>
      </c>
      <c r="E67" s="377"/>
      <c r="F67" s="370">
        <f>E67*D67</f>
        <v>0</v>
      </c>
      <c r="I67" s="335"/>
    </row>
    <row r="68" spans="1:9" s="333" customFormat="1" ht="11.25">
      <c r="A68" s="250" t="s">
        <v>1125</v>
      </c>
      <c r="B68" s="362" t="s">
        <v>1124</v>
      </c>
      <c r="C68" s="219" t="s">
        <v>78</v>
      </c>
      <c r="D68" s="256">
        <v>0</v>
      </c>
      <c r="E68" s="378"/>
      <c r="F68" s="332"/>
      <c r="I68" s="335"/>
    </row>
    <row r="69" spans="1:9" s="333" customFormat="1" ht="11.25">
      <c r="A69" s="250" t="s">
        <v>1123</v>
      </c>
      <c r="B69" s="362" t="s">
        <v>1122</v>
      </c>
      <c r="C69" s="219" t="s">
        <v>78</v>
      </c>
      <c r="D69" s="256">
        <v>0</v>
      </c>
      <c r="E69" s="378"/>
      <c r="F69" s="332"/>
      <c r="I69" s="335"/>
    </row>
    <row r="70" spans="1:9" s="333" customFormat="1" ht="11.25">
      <c r="A70" s="250" t="s">
        <v>1121</v>
      </c>
      <c r="B70" s="362" t="s">
        <v>1120</v>
      </c>
      <c r="C70" s="219" t="s">
        <v>78</v>
      </c>
      <c r="D70" s="256">
        <v>0</v>
      </c>
      <c r="E70" s="378"/>
      <c r="F70" s="332"/>
      <c r="I70" s="335"/>
    </row>
    <row r="71" spans="1:9" s="333" customFormat="1" ht="11.25">
      <c r="A71" s="250" t="s">
        <v>1119</v>
      </c>
      <c r="B71" s="362" t="s">
        <v>1118</v>
      </c>
      <c r="C71" s="219" t="s">
        <v>78</v>
      </c>
      <c r="D71" s="256">
        <v>0</v>
      </c>
      <c r="E71" s="378"/>
      <c r="F71" s="332"/>
      <c r="I71" s="335"/>
    </row>
    <row r="72" spans="1:9" s="333" customFormat="1" ht="11.25">
      <c r="A72" s="250" t="s">
        <v>1117</v>
      </c>
      <c r="B72" s="362" t="s">
        <v>1089</v>
      </c>
      <c r="C72" s="219" t="s">
        <v>78</v>
      </c>
      <c r="D72" s="256">
        <v>0</v>
      </c>
      <c r="E72" s="378"/>
      <c r="F72" s="332"/>
      <c r="I72" s="335"/>
    </row>
    <row r="73" spans="1:9" s="333" customFormat="1" ht="11.25">
      <c r="A73" s="250" t="s">
        <v>1116</v>
      </c>
      <c r="B73" s="362" t="s">
        <v>1105</v>
      </c>
      <c r="C73" s="219" t="s">
        <v>78</v>
      </c>
      <c r="D73" s="256">
        <v>0</v>
      </c>
      <c r="E73" s="378"/>
      <c r="F73" s="332"/>
      <c r="I73" s="335"/>
    </row>
    <row r="74" spans="1:9" s="333" customFormat="1" ht="11.25">
      <c r="A74" s="250" t="s">
        <v>1115</v>
      </c>
      <c r="B74" s="362" t="s">
        <v>1103</v>
      </c>
      <c r="C74" s="219" t="s">
        <v>78</v>
      </c>
      <c r="D74" s="256">
        <v>0</v>
      </c>
      <c r="E74" s="378"/>
      <c r="F74" s="332"/>
      <c r="I74" s="335"/>
    </row>
    <row r="75" spans="1:9" s="333" customFormat="1" ht="11.25">
      <c r="A75" s="250" t="s">
        <v>1114</v>
      </c>
      <c r="B75" s="362" t="s">
        <v>76</v>
      </c>
      <c r="C75" s="219" t="s">
        <v>78</v>
      </c>
      <c r="D75" s="256">
        <v>0</v>
      </c>
      <c r="E75" s="378"/>
      <c r="F75" s="332"/>
      <c r="I75" s="335"/>
    </row>
    <row r="76" spans="1:9" s="333" customFormat="1" ht="11.25">
      <c r="A76" s="250" t="s">
        <v>1113</v>
      </c>
      <c r="B76" s="362" t="s">
        <v>1081</v>
      </c>
      <c r="C76" s="219" t="s">
        <v>78</v>
      </c>
      <c r="D76" s="256">
        <v>0</v>
      </c>
      <c r="E76" s="378"/>
      <c r="F76" s="332"/>
      <c r="I76" s="335"/>
    </row>
    <row r="77" spans="1:9" s="333" customFormat="1" ht="11.25">
      <c r="A77" s="250" t="s">
        <v>1112</v>
      </c>
      <c r="B77" s="362" t="s">
        <v>1080</v>
      </c>
      <c r="C77" s="219" t="s">
        <v>78</v>
      </c>
      <c r="D77" s="256">
        <v>0</v>
      </c>
      <c r="E77" s="378"/>
      <c r="F77" s="332"/>
      <c r="I77" s="335"/>
    </row>
    <row r="78" spans="1:9" s="333" customFormat="1" ht="11.25">
      <c r="A78" s="250" t="s">
        <v>1111</v>
      </c>
      <c r="B78" s="362" t="s">
        <v>77</v>
      </c>
      <c r="C78" s="219" t="s">
        <v>143</v>
      </c>
      <c r="D78" s="256">
        <v>0</v>
      </c>
      <c r="E78" s="378"/>
      <c r="F78" s="332"/>
      <c r="I78" s="335"/>
    </row>
    <row r="79" spans="1:9" s="333" customFormat="1" ht="22.5">
      <c r="A79" s="250"/>
      <c r="B79" s="362" t="s">
        <v>1079</v>
      </c>
      <c r="C79" s="219"/>
      <c r="D79" s="256"/>
      <c r="E79" s="378"/>
      <c r="F79" s="332"/>
      <c r="H79" s="335"/>
      <c r="I79" s="379"/>
    </row>
    <row r="80" spans="1:9" s="380" customFormat="1" ht="10.15" customHeight="1">
      <c r="A80" s="311" t="s">
        <v>324</v>
      </c>
      <c r="B80" s="384" t="s">
        <v>1110</v>
      </c>
      <c r="C80" s="310" t="s">
        <v>78</v>
      </c>
      <c r="D80" s="309">
        <v>1</v>
      </c>
      <c r="E80" s="377">
        <f>SUM(F81:F89)</f>
        <v>0</v>
      </c>
      <c r="F80" s="370">
        <f>E80*D80</f>
        <v>0</v>
      </c>
    </row>
    <row r="81" spans="1:6" s="347" customFormat="1" ht="12" customHeight="1">
      <c r="A81" s="250" t="s">
        <v>1109</v>
      </c>
      <c r="B81" s="362" t="s">
        <v>1095</v>
      </c>
      <c r="C81" s="219" t="s">
        <v>78</v>
      </c>
      <c r="D81" s="256">
        <v>3</v>
      </c>
      <c r="E81" s="378"/>
      <c r="F81" s="334">
        <f>D81*E81</f>
        <v>0</v>
      </c>
    </row>
    <row r="82" spans="1:6" s="347" customFormat="1" ht="12" customHeight="1">
      <c r="A82" s="250" t="s">
        <v>1108</v>
      </c>
      <c r="B82" s="362" t="s">
        <v>1091</v>
      </c>
      <c r="C82" s="219" t="s">
        <v>78</v>
      </c>
      <c r="D82" s="256">
        <v>2</v>
      </c>
      <c r="E82" s="378"/>
      <c r="F82" s="334">
        <f t="shared" ref="F82:F89" si="3">D82*E82</f>
        <v>0</v>
      </c>
    </row>
    <row r="83" spans="1:6" s="347" customFormat="1" ht="12" customHeight="1">
      <c r="A83" s="250" t="s">
        <v>1107</v>
      </c>
      <c r="B83" s="362" t="s">
        <v>1092</v>
      </c>
      <c r="C83" s="219" t="s">
        <v>78</v>
      </c>
      <c r="D83" s="256">
        <v>6</v>
      </c>
      <c r="E83" s="378"/>
      <c r="F83" s="334">
        <f t="shared" si="3"/>
        <v>0</v>
      </c>
    </row>
    <row r="84" spans="1:6" s="347" customFormat="1" ht="12" customHeight="1">
      <c r="A84" s="250" t="s">
        <v>1106</v>
      </c>
      <c r="B84" s="362" t="s">
        <v>1105</v>
      </c>
      <c r="C84" s="219" t="s">
        <v>78</v>
      </c>
      <c r="D84" s="256">
        <v>1</v>
      </c>
      <c r="E84" s="378"/>
      <c r="F84" s="334">
        <f t="shared" si="3"/>
        <v>0</v>
      </c>
    </row>
    <row r="85" spans="1:6" s="347" customFormat="1" ht="12" customHeight="1">
      <c r="A85" s="250" t="s">
        <v>1104</v>
      </c>
      <c r="B85" s="362" t="s">
        <v>1103</v>
      </c>
      <c r="C85" s="219" t="s">
        <v>78</v>
      </c>
      <c r="D85" s="256">
        <v>1</v>
      </c>
      <c r="E85" s="378"/>
      <c r="F85" s="334">
        <f t="shared" si="3"/>
        <v>0</v>
      </c>
    </row>
    <row r="86" spans="1:6" s="347" customFormat="1" ht="12" customHeight="1">
      <c r="A86" s="250" t="s">
        <v>1102</v>
      </c>
      <c r="B86" s="362" t="s">
        <v>76</v>
      </c>
      <c r="C86" s="219" t="s">
        <v>78</v>
      </c>
      <c r="D86" s="256">
        <v>1</v>
      </c>
      <c r="E86" s="378"/>
      <c r="F86" s="334">
        <f t="shared" si="3"/>
        <v>0</v>
      </c>
    </row>
    <row r="87" spans="1:6" s="347" customFormat="1" ht="12" customHeight="1">
      <c r="A87" s="250" t="s">
        <v>1101</v>
      </c>
      <c r="B87" s="362" t="s">
        <v>1081</v>
      </c>
      <c r="C87" s="219" t="s">
        <v>78</v>
      </c>
      <c r="D87" s="256">
        <v>1</v>
      </c>
      <c r="E87" s="378"/>
      <c r="F87" s="334">
        <f t="shared" si="3"/>
        <v>0</v>
      </c>
    </row>
    <row r="88" spans="1:6" s="347" customFormat="1" ht="12" customHeight="1">
      <c r="A88" s="250" t="s">
        <v>1100</v>
      </c>
      <c r="B88" s="362" t="s">
        <v>1080</v>
      </c>
      <c r="C88" s="219" t="s">
        <v>78</v>
      </c>
      <c r="D88" s="256">
        <v>155</v>
      </c>
      <c r="E88" s="378"/>
      <c r="F88" s="334">
        <f t="shared" si="3"/>
        <v>0</v>
      </c>
    </row>
    <row r="89" spans="1:6" s="347" customFormat="1" ht="12" customHeight="1">
      <c r="A89" s="250" t="s">
        <v>1099</v>
      </c>
      <c r="B89" s="362" t="s">
        <v>77</v>
      </c>
      <c r="C89" s="219" t="s">
        <v>1044</v>
      </c>
      <c r="D89" s="256">
        <v>1</v>
      </c>
      <c r="E89" s="378"/>
      <c r="F89" s="334">
        <f t="shared" si="3"/>
        <v>0</v>
      </c>
    </row>
    <row r="90" spans="1:6" s="380" customFormat="1" ht="10.15" customHeight="1">
      <c r="A90" s="311" t="s">
        <v>322</v>
      </c>
      <c r="B90" s="384" t="s">
        <v>1098</v>
      </c>
      <c r="C90" s="310" t="s">
        <v>78</v>
      </c>
      <c r="D90" s="309">
        <v>1</v>
      </c>
      <c r="E90" s="377">
        <f>SUM(F91:F109)</f>
        <v>0</v>
      </c>
      <c r="F90" s="370">
        <f>E90*D90</f>
        <v>0</v>
      </c>
    </row>
    <row r="91" spans="1:6" s="347" customFormat="1" ht="12" customHeight="1">
      <c r="A91" s="250" t="s">
        <v>472</v>
      </c>
      <c r="B91" s="362" t="s">
        <v>1097</v>
      </c>
      <c r="C91" s="219" t="s">
        <v>78</v>
      </c>
      <c r="D91" s="256">
        <v>1</v>
      </c>
      <c r="E91" s="334"/>
      <c r="F91" s="334">
        <f>D91*E91</f>
        <v>0</v>
      </c>
    </row>
    <row r="92" spans="1:6" s="347" customFormat="1" ht="12" customHeight="1">
      <c r="A92" s="250" t="s">
        <v>470</v>
      </c>
      <c r="B92" s="362" t="s">
        <v>1096</v>
      </c>
      <c r="C92" s="219" t="s">
        <v>78</v>
      </c>
      <c r="D92" s="256">
        <v>2</v>
      </c>
      <c r="E92" s="334"/>
      <c r="F92" s="334">
        <f t="shared" ref="F92:F109" si="4">D92*E92</f>
        <v>0</v>
      </c>
    </row>
    <row r="93" spans="1:6" s="347" customFormat="1" ht="12" customHeight="1">
      <c r="A93" s="250" t="s">
        <v>468</v>
      </c>
      <c r="B93" s="362" t="s">
        <v>1095</v>
      </c>
      <c r="C93" s="219" t="s">
        <v>78</v>
      </c>
      <c r="D93" s="256">
        <v>1</v>
      </c>
      <c r="E93" s="334"/>
      <c r="F93" s="334">
        <f t="shared" si="4"/>
        <v>0</v>
      </c>
    </row>
    <row r="94" spans="1:6" s="347" customFormat="1" ht="12" customHeight="1">
      <c r="A94" s="250" t="s">
        <v>466</v>
      </c>
      <c r="B94" s="362" t="s">
        <v>1094</v>
      </c>
      <c r="C94" s="219" t="s">
        <v>78</v>
      </c>
      <c r="D94" s="256">
        <v>1</v>
      </c>
      <c r="E94" s="374"/>
      <c r="F94" s="334">
        <f t="shared" si="4"/>
        <v>0</v>
      </c>
    </row>
    <row r="95" spans="1:6" s="347" customFormat="1" ht="12" customHeight="1">
      <c r="A95" s="250" t="s">
        <v>465</v>
      </c>
      <c r="B95" s="362" t="s">
        <v>1093</v>
      </c>
      <c r="C95" s="219" t="s">
        <v>78</v>
      </c>
      <c r="D95" s="256">
        <v>1</v>
      </c>
      <c r="E95" s="334"/>
      <c r="F95" s="334">
        <f t="shared" si="4"/>
        <v>0</v>
      </c>
    </row>
    <row r="96" spans="1:6" s="347" customFormat="1" ht="12" customHeight="1">
      <c r="A96" s="250" t="s">
        <v>464</v>
      </c>
      <c r="B96" s="362" t="s">
        <v>1092</v>
      </c>
      <c r="C96" s="219" t="s">
        <v>78</v>
      </c>
      <c r="D96" s="256">
        <v>2</v>
      </c>
      <c r="E96" s="334"/>
      <c r="F96" s="334">
        <f t="shared" si="4"/>
        <v>0</v>
      </c>
    </row>
    <row r="97" spans="1:9" s="347" customFormat="1" ht="12" customHeight="1">
      <c r="A97" s="250" t="s">
        <v>463</v>
      </c>
      <c r="B97" s="362" t="s">
        <v>1091</v>
      </c>
      <c r="C97" s="219" t="s">
        <v>78</v>
      </c>
      <c r="D97" s="256">
        <v>2</v>
      </c>
      <c r="E97" s="334"/>
      <c r="F97" s="334">
        <f t="shared" si="4"/>
        <v>0</v>
      </c>
    </row>
    <row r="98" spans="1:9" s="347" customFormat="1" ht="12" customHeight="1">
      <c r="A98" s="250" t="s">
        <v>462</v>
      </c>
      <c r="B98" s="362" t="s">
        <v>1090</v>
      </c>
      <c r="C98" s="219" t="s">
        <v>78</v>
      </c>
      <c r="D98" s="256">
        <v>2</v>
      </c>
      <c r="E98" s="334"/>
      <c r="F98" s="334">
        <f t="shared" si="4"/>
        <v>0</v>
      </c>
    </row>
    <row r="99" spans="1:9" s="347" customFormat="1" ht="12" customHeight="1">
      <c r="A99" s="250" t="s">
        <v>461</v>
      </c>
      <c r="B99" s="362" t="s">
        <v>1089</v>
      </c>
      <c r="C99" s="219" t="s">
        <v>78</v>
      </c>
      <c r="D99" s="256">
        <v>3</v>
      </c>
      <c r="E99" s="334"/>
      <c r="F99" s="334">
        <f t="shared" si="4"/>
        <v>0</v>
      </c>
    </row>
    <row r="100" spans="1:9" s="347" customFormat="1" ht="12" customHeight="1">
      <c r="A100" s="250" t="s">
        <v>459</v>
      </c>
      <c r="B100" s="362" t="s">
        <v>1088</v>
      </c>
      <c r="C100" s="219" t="s">
        <v>78</v>
      </c>
      <c r="D100" s="256">
        <v>6</v>
      </c>
      <c r="E100" s="334"/>
      <c r="F100" s="334">
        <f t="shared" si="4"/>
        <v>0</v>
      </c>
    </row>
    <row r="101" spans="1:9" s="347" customFormat="1" ht="12" customHeight="1">
      <c r="A101" s="250" t="s">
        <v>458</v>
      </c>
      <c r="B101" s="362" t="s">
        <v>1087</v>
      </c>
      <c r="C101" s="219" t="s">
        <v>78</v>
      </c>
      <c r="D101" s="256">
        <v>8</v>
      </c>
      <c r="E101" s="334"/>
      <c r="F101" s="334">
        <f t="shared" si="4"/>
        <v>0</v>
      </c>
    </row>
    <row r="102" spans="1:9" s="347" customFormat="1" ht="12" customHeight="1">
      <c r="A102" s="250" t="s">
        <v>456</v>
      </c>
      <c r="B102" s="362" t="s">
        <v>1086</v>
      </c>
      <c r="C102" s="219" t="s">
        <v>78</v>
      </c>
      <c r="D102" s="256">
        <v>1</v>
      </c>
      <c r="E102" s="334"/>
      <c r="F102" s="334">
        <f t="shared" si="4"/>
        <v>0</v>
      </c>
    </row>
    <row r="103" spans="1:9" s="347" customFormat="1" ht="12" customHeight="1">
      <c r="A103" s="250" t="s">
        <v>455</v>
      </c>
      <c r="B103" s="362" t="s">
        <v>1085</v>
      </c>
      <c r="C103" s="219" t="s">
        <v>78</v>
      </c>
      <c r="D103" s="256">
        <v>8</v>
      </c>
      <c r="E103" s="334"/>
      <c r="F103" s="334">
        <f t="shared" si="4"/>
        <v>0</v>
      </c>
    </row>
    <row r="104" spans="1:9" s="347" customFormat="1" ht="12" customHeight="1">
      <c r="A104" s="250" t="s">
        <v>453</v>
      </c>
      <c r="B104" s="362" t="s">
        <v>1084</v>
      </c>
      <c r="C104" s="219" t="s">
        <v>78</v>
      </c>
      <c r="D104" s="256">
        <v>8</v>
      </c>
      <c r="E104" s="334"/>
      <c r="F104" s="334">
        <f t="shared" si="4"/>
        <v>0</v>
      </c>
    </row>
    <row r="105" spans="1:9" s="347" customFormat="1" ht="12" customHeight="1">
      <c r="A105" s="250" t="s">
        <v>451</v>
      </c>
      <c r="B105" s="362" t="s">
        <v>1083</v>
      </c>
      <c r="C105" s="219" t="s">
        <v>78</v>
      </c>
      <c r="D105" s="256">
        <v>2</v>
      </c>
      <c r="E105" s="334"/>
      <c r="F105" s="334">
        <f t="shared" si="4"/>
        <v>0</v>
      </c>
    </row>
    <row r="106" spans="1:9" s="347" customFormat="1" ht="12" customHeight="1">
      <c r="A106" s="250" t="s">
        <v>450</v>
      </c>
      <c r="B106" s="362" t="s">
        <v>1082</v>
      </c>
      <c r="C106" s="219" t="s">
        <v>78</v>
      </c>
      <c r="D106" s="256">
        <v>1</v>
      </c>
      <c r="E106" s="334"/>
      <c r="F106" s="334">
        <f t="shared" si="4"/>
        <v>0</v>
      </c>
    </row>
    <row r="107" spans="1:9" s="347" customFormat="1" ht="12" customHeight="1">
      <c r="A107" s="250" t="s">
        <v>449</v>
      </c>
      <c r="B107" s="362" t="s">
        <v>76</v>
      </c>
      <c r="C107" s="219" t="s">
        <v>78</v>
      </c>
      <c r="D107" s="256">
        <v>2</v>
      </c>
      <c r="E107" s="334"/>
      <c r="F107" s="334">
        <f t="shared" si="4"/>
        <v>0</v>
      </c>
    </row>
    <row r="108" spans="1:9" s="347" customFormat="1" ht="12" customHeight="1">
      <c r="A108" s="250" t="s">
        <v>448</v>
      </c>
      <c r="B108" s="362" t="s">
        <v>1081</v>
      </c>
      <c r="C108" s="219" t="s">
        <v>78</v>
      </c>
      <c r="D108" s="256">
        <v>2</v>
      </c>
      <c r="E108" s="334"/>
      <c r="F108" s="334">
        <f t="shared" si="4"/>
        <v>0</v>
      </c>
    </row>
    <row r="109" spans="1:9" s="347" customFormat="1" ht="12" customHeight="1">
      <c r="A109" s="250" t="s">
        <v>447</v>
      </c>
      <c r="B109" s="362" t="s">
        <v>1080</v>
      </c>
      <c r="C109" s="219" t="s">
        <v>78</v>
      </c>
      <c r="D109" s="256">
        <v>600</v>
      </c>
      <c r="E109" s="334"/>
      <c r="F109" s="334">
        <f t="shared" si="4"/>
        <v>0</v>
      </c>
    </row>
    <row r="110" spans="1:9" s="333" customFormat="1" ht="22.5">
      <c r="A110" s="250"/>
      <c r="B110" s="362" t="s">
        <v>1079</v>
      </c>
      <c r="C110" s="219"/>
      <c r="D110" s="256"/>
      <c r="E110" s="378"/>
      <c r="F110" s="332"/>
      <c r="H110" s="335"/>
      <c r="I110" s="379"/>
    </row>
    <row r="111" spans="1:9" s="330" customFormat="1" ht="13.5" customHeight="1">
      <c r="A111" s="247" t="s">
        <v>320</v>
      </c>
      <c r="B111" s="246" t="s">
        <v>5</v>
      </c>
      <c r="C111" s="190" t="s">
        <v>143</v>
      </c>
      <c r="D111" s="184">
        <v>1</v>
      </c>
      <c r="E111" s="334"/>
      <c r="F111" s="332">
        <f>D111*E111/100</f>
        <v>0</v>
      </c>
    </row>
    <row r="112" spans="1:9" s="339" customFormat="1" ht="21" customHeight="1">
      <c r="A112" s="247" t="s">
        <v>318</v>
      </c>
      <c r="B112" s="246" t="s">
        <v>6</v>
      </c>
      <c r="C112" s="190" t="s">
        <v>143</v>
      </c>
      <c r="D112" s="184">
        <v>1</v>
      </c>
      <c r="E112" s="334"/>
      <c r="F112" s="332">
        <f>D112*E112/100</f>
        <v>0</v>
      </c>
    </row>
    <row r="113" spans="1:9" s="330" customFormat="1" ht="21" customHeight="1">
      <c r="A113" s="215"/>
      <c r="B113" s="214" t="s">
        <v>79</v>
      </c>
      <c r="C113" s="213"/>
      <c r="D113" s="212"/>
      <c r="E113" s="329"/>
      <c r="F113" s="329"/>
    </row>
    <row r="114" spans="1:9" s="333" customFormat="1" ht="11.25">
      <c r="A114" s="209" t="s">
        <v>316</v>
      </c>
      <c r="B114" s="364" t="s">
        <v>79</v>
      </c>
      <c r="C114" s="190" t="s">
        <v>78</v>
      </c>
      <c r="D114" s="184">
        <v>1</v>
      </c>
      <c r="E114" s="334"/>
      <c r="F114" s="334">
        <f>E114*D114</f>
        <v>0</v>
      </c>
      <c r="I114" s="335"/>
    </row>
    <row r="115" spans="1:9" s="339" customFormat="1" ht="21" customHeight="1">
      <c r="A115" s="173"/>
      <c r="B115" s="210" t="s">
        <v>20</v>
      </c>
      <c r="C115" s="211"/>
      <c r="D115" s="210"/>
      <c r="E115" s="337"/>
      <c r="F115" s="194">
        <f>F5</f>
        <v>0</v>
      </c>
    </row>
    <row r="116" spans="1:9" s="339" customFormat="1" ht="11.25">
      <c r="A116" s="207"/>
      <c r="B116" s="172"/>
      <c r="C116" s="171"/>
      <c r="D116" s="172"/>
      <c r="E116" s="340"/>
      <c r="F116" s="340"/>
    </row>
    <row r="117" spans="1:9" s="343" customFormat="1" ht="12.75">
      <c r="A117" s="178"/>
      <c r="B117" s="177" t="s">
        <v>80</v>
      </c>
      <c r="C117" s="176"/>
      <c r="D117" s="175"/>
      <c r="E117" s="341"/>
      <c r="F117" s="174">
        <f>SUM(F118:F118)</f>
        <v>0</v>
      </c>
    </row>
    <row r="118" spans="1:9" s="343" customFormat="1" ht="11.25">
      <c r="A118" s="192" t="s">
        <v>314</v>
      </c>
      <c r="B118" s="191" t="s">
        <v>80</v>
      </c>
      <c r="C118" s="190" t="s">
        <v>143</v>
      </c>
      <c r="D118" s="189">
        <v>1</v>
      </c>
      <c r="E118" s="334"/>
      <c r="F118" s="334">
        <f>E118*D118/100</f>
        <v>0</v>
      </c>
    </row>
    <row r="119" spans="1:9" s="343" customFormat="1" ht="11.25">
      <c r="A119" s="207"/>
      <c r="B119" s="208"/>
      <c r="C119" s="206"/>
      <c r="D119" s="205"/>
      <c r="E119" s="337"/>
      <c r="F119" s="337"/>
    </row>
    <row r="120" spans="1:9" s="343" customFormat="1" ht="12.75">
      <c r="A120" s="207"/>
      <c r="B120" s="177" t="s">
        <v>21</v>
      </c>
      <c r="C120" s="206"/>
      <c r="D120" s="205"/>
      <c r="E120" s="337"/>
      <c r="F120" s="174">
        <f>SUM(F121:F122)</f>
        <v>0</v>
      </c>
    </row>
    <row r="121" spans="1:9" s="343" customFormat="1" ht="11.25">
      <c r="A121" s="192" t="s">
        <v>312</v>
      </c>
      <c r="B121" s="191" t="s">
        <v>47</v>
      </c>
      <c r="C121" s="190" t="s">
        <v>143</v>
      </c>
      <c r="D121" s="189">
        <v>1</v>
      </c>
      <c r="E121" s="334"/>
      <c r="F121" s="334">
        <f>E121*D121/100</f>
        <v>0</v>
      </c>
    </row>
    <row r="122" spans="1:9" s="343" customFormat="1" ht="11.25">
      <c r="A122" s="192"/>
      <c r="B122" s="191"/>
      <c r="C122" s="190"/>
      <c r="D122" s="189"/>
      <c r="E122" s="334"/>
      <c r="F122" s="334"/>
    </row>
    <row r="123" spans="1:9" s="343" customFormat="1" ht="12.75">
      <c r="A123" s="178"/>
      <c r="B123" s="177"/>
      <c r="C123" s="176"/>
      <c r="D123" s="175"/>
      <c r="E123" s="341"/>
      <c r="F123" s="342"/>
    </row>
    <row r="124" spans="1:9" s="343" customFormat="1" ht="12.75">
      <c r="A124" s="195"/>
      <c r="B124" s="210" t="s">
        <v>51</v>
      </c>
      <c r="C124" s="210"/>
      <c r="D124" s="210"/>
      <c r="E124" s="336"/>
      <c r="F124" s="194">
        <f>SUM(F125:F134)</f>
        <v>0</v>
      </c>
    </row>
    <row r="125" spans="1:9" s="343" customFormat="1" ht="11.25">
      <c r="A125" s="192" t="s">
        <v>310</v>
      </c>
      <c r="B125" s="191" t="s">
        <v>127</v>
      </c>
      <c r="C125" s="190" t="s">
        <v>143</v>
      </c>
      <c r="D125" s="189">
        <v>1</v>
      </c>
      <c r="E125" s="334"/>
      <c r="F125" s="334">
        <f>E125*D125</f>
        <v>0</v>
      </c>
    </row>
    <row r="126" spans="1:9" s="343" customFormat="1" ht="11.25">
      <c r="A126" s="192" t="s">
        <v>308</v>
      </c>
      <c r="B126" s="191" t="s">
        <v>126</v>
      </c>
      <c r="C126" s="190" t="s">
        <v>143</v>
      </c>
      <c r="D126" s="189">
        <v>1</v>
      </c>
      <c r="E126" s="334"/>
      <c r="F126" s="334">
        <f t="shared" ref="F126:F134" si="5">E126*D126</f>
        <v>0</v>
      </c>
    </row>
    <row r="127" spans="1:9" s="343" customFormat="1" ht="11.25">
      <c r="A127" s="192" t="s">
        <v>307</v>
      </c>
      <c r="B127" s="191" t="s">
        <v>125</v>
      </c>
      <c r="C127" s="190" t="s">
        <v>143</v>
      </c>
      <c r="D127" s="189">
        <v>1</v>
      </c>
      <c r="E127" s="334"/>
      <c r="F127" s="334">
        <f t="shared" si="5"/>
        <v>0</v>
      </c>
    </row>
    <row r="128" spans="1:9" s="343" customFormat="1" ht="11.25">
      <c r="A128" s="192" t="s">
        <v>306</v>
      </c>
      <c r="B128" s="191" t="s">
        <v>1315</v>
      </c>
      <c r="C128" s="190" t="s">
        <v>143</v>
      </c>
      <c r="D128" s="189">
        <v>1</v>
      </c>
      <c r="E128" s="334"/>
      <c r="F128" s="334">
        <f t="shared" si="5"/>
        <v>0</v>
      </c>
    </row>
    <row r="129" spans="1:6" s="343" customFormat="1" ht="11.25">
      <c r="A129" s="192" t="s">
        <v>305</v>
      </c>
      <c r="B129" s="191" t="s">
        <v>124</v>
      </c>
      <c r="C129" s="190" t="s">
        <v>143</v>
      </c>
      <c r="D129" s="189">
        <v>1</v>
      </c>
      <c r="E129" s="334"/>
      <c r="F129" s="334">
        <f t="shared" si="5"/>
        <v>0</v>
      </c>
    </row>
    <row r="130" spans="1:6" s="343" customFormat="1" ht="11.25">
      <c r="A130" s="192" t="s">
        <v>304</v>
      </c>
      <c r="B130" s="191" t="s">
        <v>123</v>
      </c>
      <c r="C130" s="190" t="s">
        <v>143</v>
      </c>
      <c r="D130" s="189">
        <v>1</v>
      </c>
      <c r="E130" s="334"/>
      <c r="F130" s="334">
        <f t="shared" si="5"/>
        <v>0</v>
      </c>
    </row>
    <row r="131" spans="1:6" s="343" customFormat="1" ht="11.25">
      <c r="A131" s="192" t="s">
        <v>303</v>
      </c>
      <c r="B131" s="191" t="s">
        <v>121</v>
      </c>
      <c r="C131" s="190" t="s">
        <v>143</v>
      </c>
      <c r="D131" s="189">
        <v>1</v>
      </c>
      <c r="E131" s="334"/>
      <c r="F131" s="334">
        <f t="shared" si="5"/>
        <v>0</v>
      </c>
    </row>
    <row r="132" spans="1:6" s="343" customFormat="1" ht="11.25">
      <c r="A132" s="192" t="s">
        <v>359</v>
      </c>
      <c r="B132" s="191" t="s">
        <v>301</v>
      </c>
      <c r="C132" s="190" t="s">
        <v>143</v>
      </c>
      <c r="D132" s="189">
        <v>1</v>
      </c>
      <c r="E132" s="334"/>
      <c r="F132" s="334">
        <f t="shared" si="5"/>
        <v>0</v>
      </c>
    </row>
    <row r="133" spans="1:6" s="343" customFormat="1" ht="11.25">
      <c r="A133" s="192" t="s">
        <v>358</v>
      </c>
      <c r="B133" s="191" t="s">
        <v>827</v>
      </c>
      <c r="C133" s="190" t="s">
        <v>143</v>
      </c>
      <c r="D133" s="189">
        <v>1</v>
      </c>
      <c r="E133" s="334"/>
      <c r="F133" s="334">
        <f t="shared" si="5"/>
        <v>0</v>
      </c>
    </row>
    <row r="134" spans="1:6" s="343" customFormat="1" ht="11.25">
      <c r="A134" s="192" t="s">
        <v>357</v>
      </c>
      <c r="B134" s="191" t="s">
        <v>299</v>
      </c>
      <c r="C134" s="190" t="s">
        <v>143</v>
      </c>
      <c r="D134" s="189">
        <v>1</v>
      </c>
      <c r="E134" s="334"/>
      <c r="F134" s="334">
        <f t="shared" si="5"/>
        <v>0</v>
      </c>
    </row>
    <row r="135" spans="1:6" s="343" customFormat="1" ht="12.75">
      <c r="A135" s="195"/>
      <c r="B135" s="210"/>
      <c r="C135" s="171"/>
      <c r="D135" s="170"/>
      <c r="E135" s="340"/>
      <c r="F135" s="338"/>
    </row>
    <row r="136" spans="1:6" s="343" customFormat="1" ht="13.5" customHeight="1">
      <c r="A136" s="203" t="s">
        <v>356</v>
      </c>
      <c r="B136" s="202" t="s">
        <v>55</v>
      </c>
      <c r="C136" s="201"/>
      <c r="D136" s="200"/>
      <c r="E136" s="344"/>
      <c r="F136" s="499">
        <v>0</v>
      </c>
    </row>
    <row r="137" spans="1:6" s="343" customFormat="1" ht="13.5" customHeight="1">
      <c r="A137" s="181"/>
      <c r="B137" s="182"/>
      <c r="C137" s="180"/>
      <c r="D137" s="179"/>
      <c r="E137" s="346"/>
      <c r="F137" s="345"/>
    </row>
    <row r="138" spans="1:6" s="347" customFormat="1" ht="12" customHeight="1">
      <c r="A138" s="181"/>
      <c r="B138" s="385"/>
      <c r="C138" s="180"/>
      <c r="D138" s="179"/>
      <c r="E138" s="345"/>
      <c r="F138" s="345"/>
    </row>
    <row r="139" spans="1:6" s="347" customFormat="1" ht="12" customHeight="1">
      <c r="A139" s="195"/>
      <c r="B139" s="210"/>
      <c r="C139" s="171"/>
      <c r="D139" s="170"/>
      <c r="E139" s="340"/>
      <c r="F139" s="338"/>
    </row>
    <row r="140" spans="1:6" s="347" customFormat="1" ht="15.75">
      <c r="A140" s="15"/>
      <c r="B140" s="14" t="s">
        <v>1210</v>
      </c>
      <c r="C140" s="17"/>
      <c r="D140" s="16"/>
      <c r="E140" s="568">
        <f>F115+F117+F120+F124+F136</f>
        <v>0</v>
      </c>
      <c r="F140" s="568"/>
    </row>
    <row r="141" spans="1:6" s="347" customFormat="1" ht="15.75">
      <c r="A141" s="15"/>
      <c r="B141" s="14"/>
      <c r="C141" s="17"/>
      <c r="D141" s="16"/>
      <c r="E141" s="497"/>
      <c r="F141" s="497"/>
    </row>
    <row r="142" spans="1:6" s="328" customFormat="1" ht="14.25" customHeight="1">
      <c r="A142" s="316"/>
      <c r="B142" s="315" t="s">
        <v>1209</v>
      </c>
      <c r="C142" s="314"/>
      <c r="D142" s="313"/>
      <c r="E142" s="367"/>
      <c r="F142" s="313">
        <f>F143+F175+F203+F251</f>
        <v>0</v>
      </c>
    </row>
    <row r="143" spans="1:6" s="330" customFormat="1" ht="21" customHeight="1">
      <c r="A143" s="215"/>
      <c r="B143" s="214" t="s">
        <v>0</v>
      </c>
      <c r="C143" s="213"/>
      <c r="D143" s="212"/>
      <c r="E143" s="329"/>
      <c r="F143" s="212">
        <f>F144+F145+F146+F147+F148+F149+F150+F151+F152+F170+F172+F173</f>
        <v>0</v>
      </c>
    </row>
    <row r="144" spans="1:6" s="333" customFormat="1" ht="22.5">
      <c r="A144" s="216" t="s">
        <v>23</v>
      </c>
      <c r="B144" s="362" t="s">
        <v>1207</v>
      </c>
      <c r="C144" s="219" t="s">
        <v>78</v>
      </c>
      <c r="D144" s="218">
        <v>1</v>
      </c>
      <c r="E144" s="331"/>
      <c r="F144" s="332">
        <f t="shared" ref="F144:F151" si="6">E144*D144</f>
        <v>0</v>
      </c>
    </row>
    <row r="145" spans="1:6" s="333" customFormat="1" ht="33.75">
      <c r="A145" s="216" t="s">
        <v>25</v>
      </c>
      <c r="B145" s="362" t="s">
        <v>1206</v>
      </c>
      <c r="C145" s="219" t="s">
        <v>78</v>
      </c>
      <c r="D145" s="218">
        <v>3</v>
      </c>
      <c r="E145" s="368"/>
      <c r="F145" s="332">
        <f t="shared" si="6"/>
        <v>0</v>
      </c>
    </row>
    <row r="146" spans="1:6" s="333" customFormat="1" ht="33.75">
      <c r="A146" s="216" t="s">
        <v>26</v>
      </c>
      <c r="B146" s="362" t="s">
        <v>1205</v>
      </c>
      <c r="C146" s="219" t="s">
        <v>78</v>
      </c>
      <c r="D146" s="218">
        <v>6</v>
      </c>
      <c r="E146" s="368"/>
      <c r="F146" s="332">
        <f t="shared" si="6"/>
        <v>0</v>
      </c>
    </row>
    <row r="147" spans="1:6" s="333" customFormat="1" ht="33.75">
      <c r="A147" s="216" t="s">
        <v>27</v>
      </c>
      <c r="B147" s="362" t="s">
        <v>1204</v>
      </c>
      <c r="C147" s="219" t="s">
        <v>78</v>
      </c>
      <c r="D147" s="218">
        <v>3</v>
      </c>
      <c r="E147" s="368"/>
      <c r="F147" s="332">
        <f t="shared" si="6"/>
        <v>0</v>
      </c>
    </row>
    <row r="148" spans="1:6" s="333" customFormat="1" ht="33.75">
      <c r="A148" s="216" t="s">
        <v>28</v>
      </c>
      <c r="B148" s="362" t="s">
        <v>1203</v>
      </c>
      <c r="C148" s="219" t="s">
        <v>78</v>
      </c>
      <c r="D148" s="218">
        <v>3</v>
      </c>
      <c r="E148" s="368"/>
      <c r="F148" s="332">
        <f t="shared" si="6"/>
        <v>0</v>
      </c>
    </row>
    <row r="149" spans="1:6" s="333" customFormat="1" ht="33.75">
      <c r="A149" s="216" t="s">
        <v>29</v>
      </c>
      <c r="B149" s="362" t="s">
        <v>1202</v>
      </c>
      <c r="C149" s="219" t="s">
        <v>78</v>
      </c>
      <c r="D149" s="218">
        <v>3</v>
      </c>
      <c r="E149" s="368"/>
      <c r="F149" s="332">
        <f t="shared" si="6"/>
        <v>0</v>
      </c>
    </row>
    <row r="150" spans="1:6" s="333" customFormat="1" ht="22.5">
      <c r="A150" s="216" t="s">
        <v>30</v>
      </c>
      <c r="B150" s="362" t="s">
        <v>1201</v>
      </c>
      <c r="C150" s="219" t="s">
        <v>78</v>
      </c>
      <c r="D150" s="218">
        <v>6</v>
      </c>
      <c r="E150" s="368"/>
      <c r="F150" s="332">
        <f t="shared" si="6"/>
        <v>0</v>
      </c>
    </row>
    <row r="151" spans="1:6" s="333" customFormat="1" ht="11.25">
      <c r="A151" s="216" t="s">
        <v>31</v>
      </c>
      <c r="B151" s="362" t="s">
        <v>1200</v>
      </c>
      <c r="C151" s="219" t="s">
        <v>74</v>
      </c>
      <c r="D151" s="218">
        <v>5600</v>
      </c>
      <c r="E151" s="368"/>
      <c r="F151" s="332">
        <f t="shared" si="6"/>
        <v>0</v>
      </c>
    </row>
    <row r="152" spans="1:6" s="333" customFormat="1" ht="11.25">
      <c r="A152" s="216" t="s">
        <v>32</v>
      </c>
      <c r="B152" s="363" t="s">
        <v>1199</v>
      </c>
      <c r="C152" s="259"/>
      <c r="D152" s="312"/>
      <c r="E152" s="369"/>
      <c r="F152" s="370">
        <f>SUM(F153:F169)</f>
        <v>0</v>
      </c>
    </row>
    <row r="153" spans="1:6" s="333" customFormat="1" ht="11.25">
      <c r="A153" s="216" t="s">
        <v>1198</v>
      </c>
      <c r="B153" s="362" t="s">
        <v>1197</v>
      </c>
      <c r="C153" s="219" t="s">
        <v>75</v>
      </c>
      <c r="D153" s="218">
        <v>110</v>
      </c>
      <c r="E153" s="368"/>
      <c r="F153" s="332">
        <f>E153*D153</f>
        <v>0</v>
      </c>
    </row>
    <row r="154" spans="1:6" s="333" customFormat="1" ht="11.25">
      <c r="A154" s="216" t="s">
        <v>1196</v>
      </c>
      <c r="B154" s="362" t="s">
        <v>1195</v>
      </c>
      <c r="C154" s="219" t="s">
        <v>75</v>
      </c>
      <c r="D154" s="218">
        <v>340</v>
      </c>
      <c r="E154" s="368"/>
      <c r="F154" s="332">
        <f>E154*D154*2.4317</f>
        <v>0</v>
      </c>
    </row>
    <row r="155" spans="1:6" s="333" customFormat="1" ht="11.25">
      <c r="A155" s="216" t="s">
        <v>1194</v>
      </c>
      <c r="B155" s="362" t="s">
        <v>1193</v>
      </c>
      <c r="C155" s="219" t="s">
        <v>75</v>
      </c>
      <c r="D155" s="218">
        <v>165</v>
      </c>
      <c r="E155" s="368"/>
      <c r="F155" s="332">
        <f>E155*D155*1.6674</f>
        <v>0</v>
      </c>
    </row>
    <row r="156" spans="1:6" s="333" customFormat="1" ht="11.25">
      <c r="A156" s="216" t="s">
        <v>1192</v>
      </c>
      <c r="B156" s="362" t="s">
        <v>1191</v>
      </c>
      <c r="C156" s="219" t="s">
        <v>78</v>
      </c>
      <c r="D156" s="218">
        <v>6</v>
      </c>
      <c r="E156" s="368"/>
      <c r="F156" s="332">
        <f t="shared" ref="F156:F169" si="7">E156*D156</f>
        <v>0</v>
      </c>
    </row>
    <row r="157" spans="1:6" s="333" customFormat="1" ht="11.25">
      <c r="A157" s="216" t="s">
        <v>1190</v>
      </c>
      <c r="B157" s="362" t="s">
        <v>1189</v>
      </c>
      <c r="C157" s="219" t="s">
        <v>78</v>
      </c>
      <c r="D157" s="218">
        <v>6</v>
      </c>
      <c r="E157" s="368"/>
      <c r="F157" s="332">
        <f t="shared" si="7"/>
        <v>0</v>
      </c>
    </row>
    <row r="158" spans="1:6" s="333" customFormat="1" ht="11.25">
      <c r="A158" s="216" t="s">
        <v>1188</v>
      </c>
      <c r="B158" s="362" t="s">
        <v>1187</v>
      </c>
      <c r="C158" s="219" t="s">
        <v>78</v>
      </c>
      <c r="D158" s="218">
        <v>13</v>
      </c>
      <c r="E158" s="368"/>
      <c r="F158" s="332">
        <f t="shared" si="7"/>
        <v>0</v>
      </c>
    </row>
    <row r="159" spans="1:6" s="333" customFormat="1" ht="11.25">
      <c r="A159" s="216" t="s">
        <v>1186</v>
      </c>
      <c r="B159" s="362" t="s">
        <v>1185</v>
      </c>
      <c r="C159" s="219" t="s">
        <v>78</v>
      </c>
      <c r="D159" s="218">
        <v>21</v>
      </c>
      <c r="E159" s="368"/>
      <c r="F159" s="332">
        <f t="shared" si="7"/>
        <v>0</v>
      </c>
    </row>
    <row r="160" spans="1:6" s="333" customFormat="1" ht="11.25">
      <c r="A160" s="216" t="s">
        <v>1184</v>
      </c>
      <c r="B160" s="362" t="s">
        <v>1183</v>
      </c>
      <c r="C160" s="219" t="s">
        <v>78</v>
      </c>
      <c r="D160" s="218">
        <v>21</v>
      </c>
      <c r="E160" s="368"/>
      <c r="F160" s="332">
        <f t="shared" si="7"/>
        <v>0</v>
      </c>
    </row>
    <row r="161" spans="1:8" s="333" customFormat="1" ht="11.25">
      <c r="A161" s="216" t="s">
        <v>1182</v>
      </c>
      <c r="B161" s="362" t="s">
        <v>1181</v>
      </c>
      <c r="C161" s="219" t="s">
        <v>78</v>
      </c>
      <c r="D161" s="218">
        <v>3</v>
      </c>
      <c r="E161" s="368"/>
      <c r="F161" s="332">
        <f t="shared" si="7"/>
        <v>0</v>
      </c>
    </row>
    <row r="162" spans="1:8" s="333" customFormat="1" ht="11.25">
      <c r="A162" s="216" t="s">
        <v>1180</v>
      </c>
      <c r="B162" s="362" t="s">
        <v>1179</v>
      </c>
      <c r="C162" s="219" t="s">
        <v>78</v>
      </c>
      <c r="D162" s="218">
        <v>6</v>
      </c>
      <c r="E162" s="368"/>
      <c r="F162" s="332">
        <f t="shared" si="7"/>
        <v>0</v>
      </c>
    </row>
    <row r="163" spans="1:8" s="333" customFormat="1" ht="11.25">
      <c r="A163" s="216" t="s">
        <v>1178</v>
      </c>
      <c r="B163" s="362" t="s">
        <v>1177</v>
      </c>
      <c r="C163" s="219" t="s">
        <v>78</v>
      </c>
      <c r="D163" s="218">
        <v>6</v>
      </c>
      <c r="E163" s="368"/>
      <c r="F163" s="332">
        <f t="shared" si="7"/>
        <v>0</v>
      </c>
    </row>
    <row r="164" spans="1:8" s="333" customFormat="1" ht="11.25">
      <c r="A164" s="216" t="s">
        <v>1176</v>
      </c>
      <c r="B164" s="362" t="s">
        <v>1175</v>
      </c>
      <c r="C164" s="219" t="s">
        <v>78</v>
      </c>
      <c r="D164" s="218">
        <v>24</v>
      </c>
      <c r="E164" s="368"/>
      <c r="F164" s="332">
        <f t="shared" si="7"/>
        <v>0</v>
      </c>
    </row>
    <row r="165" spans="1:8" s="333" customFormat="1" ht="11.25">
      <c r="A165" s="216" t="s">
        <v>1174</v>
      </c>
      <c r="B165" s="362" t="s">
        <v>1173</v>
      </c>
      <c r="C165" s="219" t="s">
        <v>78</v>
      </c>
      <c r="D165" s="218">
        <v>6</v>
      </c>
      <c r="E165" s="368"/>
      <c r="F165" s="332">
        <f t="shared" si="7"/>
        <v>0</v>
      </c>
    </row>
    <row r="166" spans="1:8" s="333" customFormat="1" ht="11.25">
      <c r="A166" s="216" t="s">
        <v>1172</v>
      </c>
      <c r="B166" s="362" t="s">
        <v>1171</v>
      </c>
      <c r="C166" s="219" t="s">
        <v>78</v>
      </c>
      <c r="D166" s="218">
        <v>9</v>
      </c>
      <c r="E166" s="368"/>
      <c r="F166" s="332">
        <f t="shared" si="7"/>
        <v>0</v>
      </c>
    </row>
    <row r="167" spans="1:8" s="333" customFormat="1" ht="11.25">
      <c r="A167" s="216" t="s">
        <v>1170</v>
      </c>
      <c r="B167" s="362" t="s">
        <v>1169</v>
      </c>
      <c r="C167" s="219" t="s">
        <v>78</v>
      </c>
      <c r="D167" s="218">
        <v>9</v>
      </c>
      <c r="E167" s="368"/>
      <c r="F167" s="332">
        <f t="shared" si="7"/>
        <v>0</v>
      </c>
    </row>
    <row r="168" spans="1:8" s="371" customFormat="1" ht="11.25">
      <c r="A168" s="216" t="s">
        <v>1168</v>
      </c>
      <c r="B168" s="362" t="s">
        <v>1167</v>
      </c>
      <c r="C168" s="219" t="s">
        <v>78</v>
      </c>
      <c r="D168" s="218">
        <v>12</v>
      </c>
      <c r="E168" s="368"/>
      <c r="F168" s="332">
        <f t="shared" si="7"/>
        <v>0</v>
      </c>
    </row>
    <row r="169" spans="1:8" s="371" customFormat="1" ht="11.25">
      <c r="A169" s="216" t="s">
        <v>1166</v>
      </c>
      <c r="B169" s="362" t="s">
        <v>1165</v>
      </c>
      <c r="C169" s="219" t="s">
        <v>78</v>
      </c>
      <c r="D169" s="218">
        <v>22</v>
      </c>
      <c r="E169" s="368"/>
      <c r="F169" s="332">
        <f t="shared" si="7"/>
        <v>0</v>
      </c>
    </row>
    <row r="170" spans="1:8" s="333" customFormat="1" ht="11.25">
      <c r="A170" s="216"/>
      <c r="B170" s="363" t="s">
        <v>1164</v>
      </c>
      <c r="C170" s="219"/>
      <c r="D170" s="218"/>
      <c r="E170" s="368"/>
      <c r="F170" s="370">
        <f>SUM(F171)</f>
        <v>0</v>
      </c>
    </row>
    <row r="171" spans="1:8" s="371" customFormat="1" ht="11.25">
      <c r="A171" s="216" t="s">
        <v>33</v>
      </c>
      <c r="B171" s="362" t="s">
        <v>1163</v>
      </c>
      <c r="C171" s="219" t="s">
        <v>75</v>
      </c>
      <c r="D171" s="218">
        <v>400</v>
      </c>
      <c r="E171" s="368"/>
      <c r="F171" s="332">
        <f>E171*D171*2.94</f>
        <v>0</v>
      </c>
    </row>
    <row r="172" spans="1:8" s="371" customFormat="1" ht="22.5">
      <c r="A172" s="216" t="s">
        <v>34</v>
      </c>
      <c r="B172" s="362" t="s">
        <v>1162</v>
      </c>
      <c r="C172" s="219" t="s">
        <v>78</v>
      </c>
      <c r="D172" s="256">
        <v>1</v>
      </c>
      <c r="E172" s="368"/>
      <c r="F172" s="332">
        <f>E172*D172</f>
        <v>0</v>
      </c>
    </row>
    <row r="173" spans="1:8" s="330" customFormat="1" ht="13.5" customHeight="1">
      <c r="A173" s="216" t="s">
        <v>35</v>
      </c>
      <c r="B173" s="362" t="s">
        <v>1161</v>
      </c>
      <c r="C173" s="219" t="s">
        <v>143</v>
      </c>
      <c r="D173" s="218">
        <v>1</v>
      </c>
      <c r="E173" s="368"/>
      <c r="F173" s="332">
        <f>E173*D173</f>
        <v>0</v>
      </c>
    </row>
    <row r="174" spans="1:8" s="330" customFormat="1" ht="21" customHeight="1">
      <c r="A174" s="216" t="s">
        <v>36</v>
      </c>
      <c r="B174" s="246" t="s">
        <v>1004</v>
      </c>
      <c r="C174" s="190" t="s">
        <v>143</v>
      </c>
      <c r="D174" s="184">
        <v>1</v>
      </c>
      <c r="E174" s="372"/>
      <c r="F174" s="334">
        <f>D174*E174/100</f>
        <v>0</v>
      </c>
    </row>
    <row r="175" spans="1:8" s="330" customFormat="1" ht="21" customHeight="1">
      <c r="A175" s="215"/>
      <c r="B175" s="214" t="s">
        <v>1</v>
      </c>
      <c r="C175" s="213"/>
      <c r="D175" s="212"/>
      <c r="E175" s="329"/>
      <c r="F175" s="212">
        <f>F176+F177+F185+F190+F198+F199+F200+F201+F202</f>
        <v>0</v>
      </c>
    </row>
    <row r="176" spans="1:8" s="330" customFormat="1" ht="13.5" customHeight="1">
      <c r="A176" s="209" t="s">
        <v>37</v>
      </c>
      <c r="B176" s="382" t="s">
        <v>1160</v>
      </c>
      <c r="C176" s="190" t="s">
        <v>74</v>
      </c>
      <c r="D176" s="184">
        <v>5600</v>
      </c>
      <c r="E176" s="334"/>
      <c r="F176" s="334">
        <f>D176*E176</f>
        <v>0</v>
      </c>
      <c r="H176" s="373"/>
    </row>
    <row r="177" spans="1:8" s="330" customFormat="1" ht="13.5" customHeight="1">
      <c r="A177" s="209" t="s">
        <v>38</v>
      </c>
      <c r="B177" s="383" t="s">
        <v>1159</v>
      </c>
      <c r="C177" s="186"/>
      <c r="D177" s="183"/>
      <c r="E177" s="374"/>
      <c r="F177" s="374">
        <f>SUM(F178:F184)</f>
        <v>0</v>
      </c>
      <c r="H177" s="373"/>
    </row>
    <row r="178" spans="1:8" s="375" customFormat="1" ht="11.25">
      <c r="A178" s="209" t="s">
        <v>1158</v>
      </c>
      <c r="B178" s="382" t="s">
        <v>1157</v>
      </c>
      <c r="C178" s="190" t="s">
        <v>78</v>
      </c>
      <c r="D178" s="184">
        <v>1</v>
      </c>
      <c r="E178" s="334"/>
      <c r="F178" s="334">
        <f t="shared" ref="F178:F184" si="8">E178*D178</f>
        <v>0</v>
      </c>
      <c r="H178" s="376"/>
    </row>
    <row r="179" spans="1:8" s="375" customFormat="1" ht="22.5">
      <c r="A179" s="209" t="s">
        <v>1156</v>
      </c>
      <c r="B179" s="382" t="s">
        <v>1155</v>
      </c>
      <c r="C179" s="190" t="s">
        <v>78</v>
      </c>
      <c r="D179" s="184">
        <v>3</v>
      </c>
      <c r="E179" s="334"/>
      <c r="F179" s="334">
        <f t="shared" si="8"/>
        <v>0</v>
      </c>
      <c r="H179" s="376"/>
    </row>
    <row r="180" spans="1:8" s="375" customFormat="1" ht="22.5">
      <c r="A180" s="209" t="s">
        <v>1154</v>
      </c>
      <c r="B180" s="382" t="s">
        <v>1153</v>
      </c>
      <c r="C180" s="190" t="s">
        <v>78</v>
      </c>
      <c r="D180" s="184">
        <v>6</v>
      </c>
      <c r="E180" s="334"/>
      <c r="F180" s="334">
        <f t="shared" si="8"/>
        <v>0</v>
      </c>
      <c r="H180" s="376"/>
    </row>
    <row r="181" spans="1:8" s="375" customFormat="1" ht="22.5">
      <c r="A181" s="209" t="s">
        <v>1152</v>
      </c>
      <c r="B181" s="382" t="s">
        <v>1151</v>
      </c>
      <c r="C181" s="190" t="s">
        <v>78</v>
      </c>
      <c r="D181" s="184">
        <v>3</v>
      </c>
      <c r="E181" s="334"/>
      <c r="F181" s="334">
        <f t="shared" si="8"/>
        <v>0</v>
      </c>
      <c r="H181" s="376"/>
    </row>
    <row r="182" spans="1:8" s="375" customFormat="1" ht="13.5" customHeight="1">
      <c r="A182" s="209" t="s">
        <v>1150</v>
      </c>
      <c r="B182" s="382" t="s">
        <v>1149</v>
      </c>
      <c r="C182" s="190" t="s">
        <v>78</v>
      </c>
      <c r="D182" s="184">
        <v>3</v>
      </c>
      <c r="E182" s="334"/>
      <c r="F182" s="334">
        <f t="shared" si="8"/>
        <v>0</v>
      </c>
      <c r="H182" s="376"/>
    </row>
    <row r="183" spans="1:8" s="375" customFormat="1" ht="13.5" customHeight="1">
      <c r="A183" s="209" t="s">
        <v>1148</v>
      </c>
      <c r="B183" s="382" t="s">
        <v>1147</v>
      </c>
      <c r="C183" s="190" t="s">
        <v>78</v>
      </c>
      <c r="D183" s="184">
        <v>3</v>
      </c>
      <c r="E183" s="334"/>
      <c r="F183" s="334">
        <f t="shared" si="8"/>
        <v>0</v>
      </c>
      <c r="H183" s="376"/>
    </row>
    <row r="184" spans="1:8" s="375" customFormat="1" ht="11.25">
      <c r="A184" s="209" t="s">
        <v>1146</v>
      </c>
      <c r="B184" s="382" t="s">
        <v>1145</v>
      </c>
      <c r="C184" s="190" t="s">
        <v>78</v>
      </c>
      <c r="D184" s="184">
        <v>6</v>
      </c>
      <c r="E184" s="334"/>
      <c r="F184" s="334">
        <f t="shared" si="8"/>
        <v>0</v>
      </c>
      <c r="H184" s="376"/>
    </row>
    <row r="185" spans="1:8" s="330" customFormat="1" ht="11.25">
      <c r="A185" s="209" t="s">
        <v>39</v>
      </c>
      <c r="B185" s="383" t="s">
        <v>1144</v>
      </c>
      <c r="C185" s="190" t="s">
        <v>78</v>
      </c>
      <c r="D185" s="183"/>
      <c r="E185" s="374"/>
      <c r="F185" s="374">
        <f>SUM(F186:F186)</f>
        <v>0</v>
      </c>
      <c r="H185" s="373"/>
    </row>
    <row r="186" spans="1:8" s="330" customFormat="1" ht="11.25">
      <c r="A186" s="209" t="s">
        <v>1143</v>
      </c>
      <c r="B186" s="382" t="s">
        <v>1142</v>
      </c>
      <c r="C186" s="190" t="s">
        <v>78</v>
      </c>
      <c r="D186" s="184">
        <v>1</v>
      </c>
      <c r="E186" s="334"/>
      <c r="F186" s="334">
        <f>D186*E186</f>
        <v>0</v>
      </c>
      <c r="H186" s="373"/>
    </row>
    <row r="187" spans="1:8" s="330" customFormat="1" ht="11.25">
      <c r="A187" s="209" t="s">
        <v>1141</v>
      </c>
      <c r="B187" s="382" t="s">
        <v>1140</v>
      </c>
      <c r="C187" s="190" t="s">
        <v>78</v>
      </c>
      <c r="D187" s="184">
        <v>1</v>
      </c>
      <c r="E187" s="334"/>
      <c r="F187" s="334">
        <f>D187*E187</f>
        <v>0</v>
      </c>
      <c r="H187" s="373"/>
    </row>
    <row r="188" spans="1:8" s="330" customFormat="1" ht="11.25">
      <c r="A188" s="209" t="s">
        <v>1139</v>
      </c>
      <c r="B188" s="382" t="s">
        <v>1138</v>
      </c>
      <c r="C188" s="190" t="s">
        <v>78</v>
      </c>
      <c r="D188" s="184">
        <v>1</v>
      </c>
      <c r="E188" s="334"/>
      <c r="F188" s="334">
        <f>D188*E188</f>
        <v>0</v>
      </c>
      <c r="H188" s="373"/>
    </row>
    <row r="189" spans="1:8" s="330" customFormat="1" ht="11.25">
      <c r="A189" s="209"/>
      <c r="B189" s="382"/>
      <c r="C189" s="190"/>
      <c r="D189" s="184"/>
      <c r="E189" s="334"/>
      <c r="F189" s="334"/>
      <c r="H189" s="373"/>
    </row>
    <row r="190" spans="1:8" s="330" customFormat="1" ht="11.25">
      <c r="A190" s="209" t="s">
        <v>40</v>
      </c>
      <c r="B190" s="383" t="s">
        <v>1137</v>
      </c>
      <c r="C190" s="190" t="s">
        <v>78</v>
      </c>
      <c r="D190" s="183"/>
      <c r="E190" s="374"/>
      <c r="F190" s="374">
        <f>SUM(F191:F197)</f>
        <v>0</v>
      </c>
    </row>
    <row r="191" spans="1:8" s="330" customFormat="1" ht="22.5">
      <c r="A191" s="209" t="s">
        <v>533</v>
      </c>
      <c r="B191" s="382" t="s">
        <v>1136</v>
      </c>
      <c r="C191" s="190" t="s">
        <v>78</v>
      </c>
      <c r="D191" s="184">
        <v>3</v>
      </c>
      <c r="E191" s="334"/>
      <c r="F191" s="334">
        <f t="shared" ref="F191:F199" si="9">D191*E191</f>
        <v>0</v>
      </c>
    </row>
    <row r="192" spans="1:8" s="330" customFormat="1" ht="22.5">
      <c r="A192" s="209" t="s">
        <v>532</v>
      </c>
      <c r="B192" s="382" t="s">
        <v>1135</v>
      </c>
      <c r="C192" s="190" t="s">
        <v>78</v>
      </c>
      <c r="D192" s="184">
        <v>6</v>
      </c>
      <c r="E192" s="334"/>
      <c r="F192" s="334">
        <f t="shared" si="9"/>
        <v>0</v>
      </c>
    </row>
    <row r="193" spans="1:9" s="330" customFormat="1" ht="22.5">
      <c r="A193" s="209" t="s">
        <v>531</v>
      </c>
      <c r="B193" s="382" t="s">
        <v>1134</v>
      </c>
      <c r="C193" s="190" t="s">
        <v>78</v>
      </c>
      <c r="D193" s="184">
        <v>3</v>
      </c>
      <c r="E193" s="334"/>
      <c r="F193" s="334">
        <f t="shared" si="9"/>
        <v>0</v>
      </c>
    </row>
    <row r="194" spans="1:9" s="330" customFormat="1" ht="22.5">
      <c r="A194" s="209" t="s">
        <v>529</v>
      </c>
      <c r="B194" s="382" t="s">
        <v>1133</v>
      </c>
      <c r="C194" s="190" t="s">
        <v>78</v>
      </c>
      <c r="D194" s="184">
        <v>12</v>
      </c>
      <c r="E194" s="334"/>
      <c r="F194" s="334">
        <f t="shared" si="9"/>
        <v>0</v>
      </c>
    </row>
    <row r="195" spans="1:9" s="330" customFormat="1" ht="11.25">
      <c r="A195" s="209" t="s">
        <v>528</v>
      </c>
      <c r="B195" s="382" t="s">
        <v>1132</v>
      </c>
      <c r="C195" s="190" t="s">
        <v>78</v>
      </c>
      <c r="D195" s="184">
        <v>3</v>
      </c>
      <c r="E195" s="334"/>
      <c r="F195" s="334">
        <f t="shared" si="9"/>
        <v>0</v>
      </c>
    </row>
    <row r="196" spans="1:9" s="330" customFormat="1" ht="11.25">
      <c r="A196" s="209" t="s">
        <v>527</v>
      </c>
      <c r="B196" s="382" t="s">
        <v>1131</v>
      </c>
      <c r="C196" s="190" t="s">
        <v>78</v>
      </c>
      <c r="D196" s="184">
        <v>3</v>
      </c>
      <c r="E196" s="334"/>
      <c r="F196" s="334">
        <f t="shared" si="9"/>
        <v>0</v>
      </c>
    </row>
    <row r="197" spans="1:9" s="330" customFormat="1" ht="11.25">
      <c r="A197" s="209" t="s">
        <v>526</v>
      </c>
      <c r="B197" s="382" t="s">
        <v>1130</v>
      </c>
      <c r="C197" s="190" t="s">
        <v>78</v>
      </c>
      <c r="D197" s="184">
        <v>3</v>
      </c>
      <c r="E197" s="334"/>
      <c r="F197" s="334">
        <f t="shared" si="9"/>
        <v>0</v>
      </c>
    </row>
    <row r="198" spans="1:9" s="330" customFormat="1" ht="13.5" customHeight="1">
      <c r="A198" s="209" t="s">
        <v>41</v>
      </c>
      <c r="B198" s="382" t="s">
        <v>1129</v>
      </c>
      <c r="C198" s="190" t="s">
        <v>78</v>
      </c>
      <c r="D198" s="184">
        <v>100</v>
      </c>
      <c r="E198" s="334"/>
      <c r="F198" s="334">
        <f t="shared" si="9"/>
        <v>0</v>
      </c>
    </row>
    <row r="199" spans="1:9" s="330" customFormat="1" ht="13.5" customHeight="1">
      <c r="A199" s="209" t="s">
        <v>42</v>
      </c>
      <c r="B199" s="382" t="s">
        <v>1128</v>
      </c>
      <c r="C199" s="190" t="s">
        <v>78</v>
      </c>
      <c r="D199" s="184">
        <v>1</v>
      </c>
      <c r="E199" s="334"/>
      <c r="F199" s="334">
        <f t="shared" si="9"/>
        <v>0</v>
      </c>
    </row>
    <row r="200" spans="1:9" s="330" customFormat="1" ht="13.5" customHeight="1">
      <c r="A200" s="209" t="s">
        <v>43</v>
      </c>
      <c r="B200" s="246" t="s">
        <v>1127</v>
      </c>
      <c r="C200" s="190" t="s">
        <v>143</v>
      </c>
      <c r="D200" s="184">
        <v>1</v>
      </c>
      <c r="E200" s="334"/>
      <c r="F200" s="334">
        <f>D200*E200/100</f>
        <v>0</v>
      </c>
    </row>
    <row r="201" spans="1:9" s="330" customFormat="1" ht="13.5" customHeight="1">
      <c r="A201" s="209" t="s">
        <v>44</v>
      </c>
      <c r="B201" s="246" t="s">
        <v>2</v>
      </c>
      <c r="C201" s="190" t="s">
        <v>143</v>
      </c>
      <c r="D201" s="184">
        <v>1</v>
      </c>
      <c r="E201" s="334"/>
      <c r="F201" s="334">
        <f>D201*E201/100</f>
        <v>0</v>
      </c>
      <c r="I201" s="373"/>
    </row>
    <row r="202" spans="1:9" s="330" customFormat="1" ht="21" customHeight="1">
      <c r="A202" s="209" t="s">
        <v>45</v>
      </c>
      <c r="B202" s="246" t="s">
        <v>3</v>
      </c>
      <c r="C202" s="190" t="s">
        <v>143</v>
      </c>
      <c r="D202" s="184">
        <v>1</v>
      </c>
      <c r="E202" s="334"/>
      <c r="F202" s="334">
        <f>D202*E202/100</f>
        <v>0</v>
      </c>
      <c r="H202" s="373"/>
      <c r="I202" s="373"/>
    </row>
    <row r="203" spans="1:9" s="330" customFormat="1" ht="21" customHeight="1">
      <c r="A203" s="215"/>
      <c r="B203" s="214" t="s">
        <v>4</v>
      </c>
      <c r="C203" s="213"/>
      <c r="D203" s="212"/>
      <c r="E203" s="329"/>
      <c r="F203" s="212">
        <f>SUM(F204:F249)</f>
        <v>0</v>
      </c>
    </row>
    <row r="204" spans="1:9" s="333" customFormat="1" ht="21.75">
      <c r="A204" s="250" t="s">
        <v>46</v>
      </c>
      <c r="B204" s="363" t="s">
        <v>1126</v>
      </c>
      <c r="C204" s="259" t="s">
        <v>78</v>
      </c>
      <c r="D204" s="258">
        <v>1</v>
      </c>
      <c r="E204" s="377"/>
      <c r="F204" s="370">
        <f>E204*D204</f>
        <v>0</v>
      </c>
      <c r="I204" s="335"/>
    </row>
    <row r="205" spans="1:9" s="333" customFormat="1" ht="11.25">
      <c r="A205" s="250" t="s">
        <v>1125</v>
      </c>
      <c r="B205" s="362" t="s">
        <v>1124</v>
      </c>
      <c r="C205" s="219" t="s">
        <v>78</v>
      </c>
      <c r="D205" s="256">
        <v>0</v>
      </c>
      <c r="E205" s="378"/>
      <c r="F205" s="332"/>
      <c r="I205" s="335"/>
    </row>
    <row r="206" spans="1:9" s="333" customFormat="1" ht="11.25">
      <c r="A206" s="250" t="s">
        <v>1123</v>
      </c>
      <c r="B206" s="362" t="s">
        <v>1122</v>
      </c>
      <c r="C206" s="219" t="s">
        <v>78</v>
      </c>
      <c r="D206" s="256">
        <v>0</v>
      </c>
      <c r="E206" s="378"/>
      <c r="F206" s="332"/>
      <c r="I206" s="335"/>
    </row>
    <row r="207" spans="1:9" s="333" customFormat="1" ht="11.25">
      <c r="A207" s="250" t="s">
        <v>1121</v>
      </c>
      <c r="B207" s="362" t="s">
        <v>1120</v>
      </c>
      <c r="C207" s="219" t="s">
        <v>78</v>
      </c>
      <c r="D207" s="256">
        <v>0</v>
      </c>
      <c r="E207" s="378"/>
      <c r="F207" s="332"/>
      <c r="I207" s="335"/>
    </row>
    <row r="208" spans="1:9" s="333" customFormat="1" ht="11.25">
      <c r="A208" s="250" t="s">
        <v>1119</v>
      </c>
      <c r="B208" s="362" t="s">
        <v>1118</v>
      </c>
      <c r="C208" s="219" t="s">
        <v>78</v>
      </c>
      <c r="D208" s="256">
        <v>0</v>
      </c>
      <c r="E208" s="378"/>
      <c r="F208" s="332"/>
      <c r="I208" s="335"/>
    </row>
    <row r="209" spans="1:9" s="333" customFormat="1" ht="11.25">
      <c r="A209" s="250" t="s">
        <v>1117</v>
      </c>
      <c r="B209" s="362" t="s">
        <v>1089</v>
      </c>
      <c r="C209" s="219" t="s">
        <v>78</v>
      </c>
      <c r="D209" s="256">
        <v>0</v>
      </c>
      <c r="E209" s="378"/>
      <c r="F209" s="332"/>
      <c r="I209" s="335"/>
    </row>
    <row r="210" spans="1:9" s="333" customFormat="1" ht="11.25">
      <c r="A210" s="250" t="s">
        <v>1116</v>
      </c>
      <c r="B210" s="362" t="s">
        <v>1105</v>
      </c>
      <c r="C210" s="219" t="s">
        <v>78</v>
      </c>
      <c r="D210" s="256">
        <v>0</v>
      </c>
      <c r="E210" s="378"/>
      <c r="F210" s="332"/>
      <c r="I210" s="335"/>
    </row>
    <row r="211" spans="1:9" s="333" customFormat="1" ht="11.25">
      <c r="A211" s="250" t="s">
        <v>1115</v>
      </c>
      <c r="B211" s="362" t="s">
        <v>1103</v>
      </c>
      <c r="C211" s="219" t="s">
        <v>78</v>
      </c>
      <c r="D211" s="256">
        <v>0</v>
      </c>
      <c r="E211" s="378"/>
      <c r="F211" s="332"/>
      <c r="I211" s="335"/>
    </row>
    <row r="212" spans="1:9" s="333" customFormat="1" ht="11.25">
      <c r="A212" s="250" t="s">
        <v>1114</v>
      </c>
      <c r="B212" s="362" t="s">
        <v>76</v>
      </c>
      <c r="C212" s="219" t="s">
        <v>78</v>
      </c>
      <c r="D212" s="256">
        <v>0</v>
      </c>
      <c r="E212" s="378"/>
      <c r="F212" s="332"/>
      <c r="I212" s="335"/>
    </row>
    <row r="213" spans="1:9" s="333" customFormat="1" ht="11.25">
      <c r="A213" s="250" t="s">
        <v>1113</v>
      </c>
      <c r="B213" s="362" t="s">
        <v>1081</v>
      </c>
      <c r="C213" s="219" t="s">
        <v>78</v>
      </c>
      <c r="D213" s="256">
        <v>0</v>
      </c>
      <c r="E213" s="378"/>
      <c r="F213" s="332"/>
      <c r="I213" s="335"/>
    </row>
    <row r="214" spans="1:9" s="333" customFormat="1" ht="11.25">
      <c r="A214" s="250" t="s">
        <v>1112</v>
      </c>
      <c r="B214" s="362" t="s">
        <v>1080</v>
      </c>
      <c r="C214" s="219" t="s">
        <v>78</v>
      </c>
      <c r="D214" s="256">
        <v>0</v>
      </c>
      <c r="E214" s="378"/>
      <c r="F214" s="332"/>
      <c r="I214" s="335"/>
    </row>
    <row r="215" spans="1:9" s="333" customFormat="1" ht="11.25">
      <c r="A215" s="250" t="s">
        <v>1111</v>
      </c>
      <c r="B215" s="362" t="s">
        <v>77</v>
      </c>
      <c r="C215" s="219" t="s">
        <v>143</v>
      </c>
      <c r="D215" s="256">
        <v>0</v>
      </c>
      <c r="E215" s="378"/>
      <c r="F215" s="332"/>
      <c r="I215" s="335"/>
    </row>
    <row r="216" spans="1:9" s="333" customFormat="1" ht="22.5">
      <c r="A216" s="250"/>
      <c r="B216" s="362" t="s">
        <v>1079</v>
      </c>
      <c r="C216" s="219"/>
      <c r="D216" s="256"/>
      <c r="E216" s="378"/>
      <c r="F216" s="332"/>
      <c r="H216" s="335"/>
      <c r="I216" s="379"/>
    </row>
    <row r="217" spans="1:9" s="380" customFormat="1" ht="10.15" customHeight="1">
      <c r="A217" s="311" t="s">
        <v>324</v>
      </c>
      <c r="B217" s="384" t="s">
        <v>1110</v>
      </c>
      <c r="C217" s="310" t="s">
        <v>78</v>
      </c>
      <c r="D217" s="309">
        <v>1</v>
      </c>
      <c r="E217" s="377">
        <f>SUM(F218:F226)</f>
        <v>0</v>
      </c>
      <c r="F217" s="370">
        <f>E217*D217</f>
        <v>0</v>
      </c>
    </row>
    <row r="218" spans="1:9" s="347" customFormat="1" ht="12" customHeight="1">
      <c r="A218" s="250" t="s">
        <v>1109</v>
      </c>
      <c r="B218" s="362" t="s">
        <v>1095</v>
      </c>
      <c r="C218" s="219" t="s">
        <v>78</v>
      </c>
      <c r="D218" s="256">
        <v>3</v>
      </c>
      <c r="E218" s="378"/>
      <c r="F218" s="334">
        <f>D218*E218</f>
        <v>0</v>
      </c>
    </row>
    <row r="219" spans="1:9" s="347" customFormat="1" ht="12" customHeight="1">
      <c r="A219" s="250" t="s">
        <v>1108</v>
      </c>
      <c r="B219" s="362" t="s">
        <v>1091</v>
      </c>
      <c r="C219" s="219" t="s">
        <v>78</v>
      </c>
      <c r="D219" s="256">
        <v>2</v>
      </c>
      <c r="E219" s="378"/>
      <c r="F219" s="334">
        <f t="shared" ref="F219:F226" si="10">D219*E219</f>
        <v>0</v>
      </c>
    </row>
    <row r="220" spans="1:9" s="347" customFormat="1" ht="12" customHeight="1">
      <c r="A220" s="250" t="s">
        <v>1107</v>
      </c>
      <c r="B220" s="362" t="s">
        <v>1092</v>
      </c>
      <c r="C220" s="219" t="s">
        <v>78</v>
      </c>
      <c r="D220" s="256">
        <v>6</v>
      </c>
      <c r="E220" s="378"/>
      <c r="F220" s="334">
        <f t="shared" si="10"/>
        <v>0</v>
      </c>
    </row>
    <row r="221" spans="1:9" s="347" customFormat="1" ht="12" customHeight="1">
      <c r="A221" s="250" t="s">
        <v>1106</v>
      </c>
      <c r="B221" s="362" t="s">
        <v>1105</v>
      </c>
      <c r="C221" s="219" t="s">
        <v>78</v>
      </c>
      <c r="D221" s="256">
        <v>1</v>
      </c>
      <c r="E221" s="378"/>
      <c r="F221" s="334">
        <f t="shared" si="10"/>
        <v>0</v>
      </c>
    </row>
    <row r="222" spans="1:9" s="347" customFormat="1" ht="12" customHeight="1">
      <c r="A222" s="250" t="s">
        <v>1104</v>
      </c>
      <c r="B222" s="362" t="s">
        <v>1103</v>
      </c>
      <c r="C222" s="219" t="s">
        <v>78</v>
      </c>
      <c r="D222" s="256">
        <v>1</v>
      </c>
      <c r="E222" s="378"/>
      <c r="F222" s="334">
        <f t="shared" si="10"/>
        <v>0</v>
      </c>
    </row>
    <row r="223" spans="1:9" s="347" customFormat="1" ht="12" customHeight="1">
      <c r="A223" s="250" t="s">
        <v>1102</v>
      </c>
      <c r="B223" s="362" t="s">
        <v>76</v>
      </c>
      <c r="C223" s="219" t="s">
        <v>78</v>
      </c>
      <c r="D223" s="256">
        <v>1</v>
      </c>
      <c r="E223" s="378"/>
      <c r="F223" s="334">
        <f t="shared" si="10"/>
        <v>0</v>
      </c>
    </row>
    <row r="224" spans="1:9" s="347" customFormat="1" ht="12" customHeight="1">
      <c r="A224" s="250" t="s">
        <v>1101</v>
      </c>
      <c r="B224" s="362" t="s">
        <v>1081</v>
      </c>
      <c r="C224" s="219" t="s">
        <v>78</v>
      </c>
      <c r="D224" s="256">
        <v>1</v>
      </c>
      <c r="E224" s="378"/>
      <c r="F224" s="334">
        <f t="shared" si="10"/>
        <v>0</v>
      </c>
    </row>
    <row r="225" spans="1:6" s="347" customFormat="1" ht="12" customHeight="1">
      <c r="A225" s="250" t="s">
        <v>1100</v>
      </c>
      <c r="B225" s="362" t="s">
        <v>1080</v>
      </c>
      <c r="C225" s="219" t="s">
        <v>78</v>
      </c>
      <c r="D225" s="256">
        <v>155</v>
      </c>
      <c r="E225" s="378"/>
      <c r="F225" s="334">
        <f t="shared" si="10"/>
        <v>0</v>
      </c>
    </row>
    <row r="226" spans="1:6" s="347" customFormat="1" ht="12" customHeight="1">
      <c r="A226" s="250" t="s">
        <v>1099</v>
      </c>
      <c r="B226" s="362" t="s">
        <v>77</v>
      </c>
      <c r="C226" s="219" t="s">
        <v>1044</v>
      </c>
      <c r="D226" s="256">
        <v>1</v>
      </c>
      <c r="E226" s="378"/>
      <c r="F226" s="334">
        <f t="shared" si="10"/>
        <v>0</v>
      </c>
    </row>
    <row r="227" spans="1:6" s="380" customFormat="1" ht="10.15" customHeight="1">
      <c r="A227" s="311" t="s">
        <v>322</v>
      </c>
      <c r="B227" s="384" t="s">
        <v>1098</v>
      </c>
      <c r="C227" s="310" t="s">
        <v>78</v>
      </c>
      <c r="D227" s="309">
        <v>1</v>
      </c>
      <c r="E227" s="377">
        <f>SUM(F228:F246)</f>
        <v>0</v>
      </c>
      <c r="F227" s="370">
        <f>E227*D227</f>
        <v>0</v>
      </c>
    </row>
    <row r="228" spans="1:6" s="347" customFormat="1" ht="12" customHeight="1">
      <c r="A228" s="250" t="s">
        <v>472</v>
      </c>
      <c r="B228" s="362" t="s">
        <v>1097</v>
      </c>
      <c r="C228" s="219" t="s">
        <v>78</v>
      </c>
      <c r="D228" s="256">
        <v>1</v>
      </c>
      <c r="E228" s="334"/>
      <c r="F228" s="334">
        <f>D228*E228</f>
        <v>0</v>
      </c>
    </row>
    <row r="229" spans="1:6" s="347" customFormat="1" ht="12" customHeight="1">
      <c r="A229" s="250" t="s">
        <v>470</v>
      </c>
      <c r="B229" s="362" t="s">
        <v>1096</v>
      </c>
      <c r="C229" s="219" t="s">
        <v>78</v>
      </c>
      <c r="D229" s="256">
        <v>2</v>
      </c>
      <c r="E229" s="334"/>
      <c r="F229" s="334">
        <f t="shared" ref="F229:F245" si="11">D229*E229</f>
        <v>0</v>
      </c>
    </row>
    <row r="230" spans="1:6" s="347" customFormat="1" ht="12" customHeight="1">
      <c r="A230" s="250" t="s">
        <v>468</v>
      </c>
      <c r="B230" s="362" t="s">
        <v>1095</v>
      </c>
      <c r="C230" s="219" t="s">
        <v>78</v>
      </c>
      <c r="D230" s="256">
        <v>1</v>
      </c>
      <c r="E230" s="334"/>
      <c r="F230" s="334">
        <f t="shared" si="11"/>
        <v>0</v>
      </c>
    </row>
    <row r="231" spans="1:6" s="347" customFormat="1" ht="12" customHeight="1">
      <c r="A231" s="250" t="s">
        <v>466</v>
      </c>
      <c r="B231" s="362" t="s">
        <v>1094</v>
      </c>
      <c r="C231" s="219" t="s">
        <v>78</v>
      </c>
      <c r="D231" s="256">
        <v>1</v>
      </c>
      <c r="E231" s="374"/>
      <c r="F231" s="334">
        <f t="shared" si="11"/>
        <v>0</v>
      </c>
    </row>
    <row r="232" spans="1:6" s="347" customFormat="1" ht="12" customHeight="1">
      <c r="A232" s="250" t="s">
        <v>465</v>
      </c>
      <c r="B232" s="362" t="s">
        <v>1093</v>
      </c>
      <c r="C232" s="219" t="s">
        <v>78</v>
      </c>
      <c r="D232" s="256">
        <v>1</v>
      </c>
      <c r="E232" s="334"/>
      <c r="F232" s="334">
        <f t="shared" si="11"/>
        <v>0</v>
      </c>
    </row>
    <row r="233" spans="1:6" s="347" customFormat="1" ht="12" customHeight="1">
      <c r="A233" s="250" t="s">
        <v>464</v>
      </c>
      <c r="B233" s="362" t="s">
        <v>1092</v>
      </c>
      <c r="C233" s="219" t="s">
        <v>78</v>
      </c>
      <c r="D233" s="256">
        <v>2</v>
      </c>
      <c r="E233" s="334"/>
      <c r="F233" s="334">
        <f t="shared" si="11"/>
        <v>0</v>
      </c>
    </row>
    <row r="234" spans="1:6" s="347" customFormat="1" ht="12" customHeight="1">
      <c r="A234" s="250" t="s">
        <v>463</v>
      </c>
      <c r="B234" s="362" t="s">
        <v>1091</v>
      </c>
      <c r="C234" s="219" t="s">
        <v>78</v>
      </c>
      <c r="D234" s="256">
        <v>2</v>
      </c>
      <c r="E234" s="334"/>
      <c r="F234" s="334">
        <f t="shared" si="11"/>
        <v>0</v>
      </c>
    </row>
    <row r="235" spans="1:6" s="347" customFormat="1" ht="12" customHeight="1">
      <c r="A235" s="250" t="s">
        <v>462</v>
      </c>
      <c r="B235" s="362" t="s">
        <v>1090</v>
      </c>
      <c r="C235" s="219" t="s">
        <v>78</v>
      </c>
      <c r="D235" s="256">
        <v>2</v>
      </c>
      <c r="E235" s="334"/>
      <c r="F235" s="334">
        <f t="shared" si="11"/>
        <v>0</v>
      </c>
    </row>
    <row r="236" spans="1:6" s="347" customFormat="1" ht="12" customHeight="1">
      <c r="A236" s="250" t="s">
        <v>461</v>
      </c>
      <c r="B236" s="362" t="s">
        <v>1089</v>
      </c>
      <c r="C236" s="219" t="s">
        <v>78</v>
      </c>
      <c r="D236" s="256">
        <v>3</v>
      </c>
      <c r="E236" s="334"/>
      <c r="F236" s="334">
        <f t="shared" si="11"/>
        <v>0</v>
      </c>
    </row>
    <row r="237" spans="1:6" s="347" customFormat="1" ht="12" customHeight="1">
      <c r="A237" s="250" t="s">
        <v>459</v>
      </c>
      <c r="B237" s="362" t="s">
        <v>1088</v>
      </c>
      <c r="C237" s="219" t="s">
        <v>78</v>
      </c>
      <c r="D237" s="256">
        <v>6</v>
      </c>
      <c r="E237" s="334"/>
      <c r="F237" s="334">
        <f t="shared" si="11"/>
        <v>0</v>
      </c>
    </row>
    <row r="238" spans="1:6" s="347" customFormat="1" ht="12" customHeight="1">
      <c r="A238" s="250" t="s">
        <v>458</v>
      </c>
      <c r="B238" s="362" t="s">
        <v>1087</v>
      </c>
      <c r="C238" s="219" t="s">
        <v>78</v>
      </c>
      <c r="D238" s="256">
        <v>8</v>
      </c>
      <c r="E238" s="334"/>
      <c r="F238" s="334">
        <f t="shared" si="11"/>
        <v>0</v>
      </c>
    </row>
    <row r="239" spans="1:6" s="347" customFormat="1" ht="12" customHeight="1">
      <c r="A239" s="250" t="s">
        <v>456</v>
      </c>
      <c r="B239" s="362" t="s">
        <v>1086</v>
      </c>
      <c r="C239" s="219" t="s">
        <v>78</v>
      </c>
      <c r="D239" s="256">
        <v>1</v>
      </c>
      <c r="E239" s="334"/>
      <c r="F239" s="334">
        <f t="shared" si="11"/>
        <v>0</v>
      </c>
    </row>
    <row r="240" spans="1:6" s="347" customFormat="1" ht="12" customHeight="1">
      <c r="A240" s="250" t="s">
        <v>455</v>
      </c>
      <c r="B240" s="362" t="s">
        <v>1085</v>
      </c>
      <c r="C240" s="219" t="s">
        <v>78</v>
      </c>
      <c r="D240" s="256">
        <v>8</v>
      </c>
      <c r="E240" s="334"/>
      <c r="F240" s="334">
        <f t="shared" si="11"/>
        <v>0</v>
      </c>
    </row>
    <row r="241" spans="1:9" s="347" customFormat="1" ht="12" customHeight="1">
      <c r="A241" s="250" t="s">
        <v>453</v>
      </c>
      <c r="B241" s="362" t="s">
        <v>1084</v>
      </c>
      <c r="C241" s="219" t="s">
        <v>78</v>
      </c>
      <c r="D241" s="256">
        <v>8</v>
      </c>
      <c r="E241" s="334"/>
      <c r="F241" s="334">
        <f t="shared" si="11"/>
        <v>0</v>
      </c>
    </row>
    <row r="242" spans="1:9" s="347" customFormat="1" ht="12" customHeight="1">
      <c r="A242" s="250" t="s">
        <v>451</v>
      </c>
      <c r="B242" s="362" t="s">
        <v>1083</v>
      </c>
      <c r="C242" s="219" t="s">
        <v>78</v>
      </c>
      <c r="D242" s="256">
        <v>2</v>
      </c>
      <c r="E242" s="334"/>
      <c r="F242" s="334">
        <f t="shared" si="11"/>
        <v>0</v>
      </c>
    </row>
    <row r="243" spans="1:9" s="347" customFormat="1" ht="12" customHeight="1">
      <c r="A243" s="250" t="s">
        <v>450</v>
      </c>
      <c r="B243" s="362" t="s">
        <v>1082</v>
      </c>
      <c r="C243" s="219" t="s">
        <v>78</v>
      </c>
      <c r="D243" s="256">
        <v>1</v>
      </c>
      <c r="E243" s="334"/>
      <c r="F243" s="334">
        <f t="shared" si="11"/>
        <v>0</v>
      </c>
    </row>
    <row r="244" spans="1:9" s="347" customFormat="1" ht="12" customHeight="1">
      <c r="A244" s="250" t="s">
        <v>449</v>
      </c>
      <c r="B244" s="362" t="s">
        <v>76</v>
      </c>
      <c r="C244" s="219" t="s">
        <v>78</v>
      </c>
      <c r="D244" s="256">
        <v>2</v>
      </c>
      <c r="E244" s="334"/>
      <c r="F244" s="334">
        <f t="shared" si="11"/>
        <v>0</v>
      </c>
    </row>
    <row r="245" spans="1:9" s="347" customFormat="1" ht="12" customHeight="1">
      <c r="A245" s="250" t="s">
        <v>448</v>
      </c>
      <c r="B245" s="362" t="s">
        <v>1081</v>
      </c>
      <c r="C245" s="219" t="s">
        <v>78</v>
      </c>
      <c r="D245" s="256">
        <v>2</v>
      </c>
      <c r="E245" s="334"/>
      <c r="F245" s="334">
        <f t="shared" si="11"/>
        <v>0</v>
      </c>
    </row>
    <row r="246" spans="1:9" s="347" customFormat="1" ht="12" customHeight="1">
      <c r="A246" s="250" t="s">
        <v>447</v>
      </c>
      <c r="B246" s="362" t="s">
        <v>1080</v>
      </c>
      <c r="C246" s="219" t="s">
        <v>78</v>
      </c>
      <c r="D246" s="256">
        <v>600</v>
      </c>
      <c r="E246" s="334"/>
      <c r="F246" s="334">
        <f>D246*E246</f>
        <v>0</v>
      </c>
    </row>
    <row r="247" spans="1:9" s="333" customFormat="1" ht="22.5">
      <c r="A247" s="250"/>
      <c r="B247" s="362" t="s">
        <v>1079</v>
      </c>
      <c r="C247" s="219"/>
      <c r="D247" s="256"/>
      <c r="E247" s="378"/>
      <c r="F247" s="332"/>
      <c r="H247" s="335"/>
      <c r="I247" s="379"/>
    </row>
    <row r="248" spans="1:9" s="330" customFormat="1" ht="13.5" customHeight="1">
      <c r="A248" s="247" t="s">
        <v>320</v>
      </c>
      <c r="B248" s="246" t="s">
        <v>5</v>
      </c>
      <c r="C248" s="190" t="s">
        <v>143</v>
      </c>
      <c r="D248" s="184">
        <v>1</v>
      </c>
      <c r="E248" s="334"/>
      <c r="F248" s="332">
        <f>D248*E248/100</f>
        <v>0</v>
      </c>
    </row>
    <row r="249" spans="1:9" s="339" customFormat="1" ht="21" customHeight="1">
      <c r="A249" s="247" t="s">
        <v>318</v>
      </c>
      <c r="B249" s="246" t="s">
        <v>6</v>
      </c>
      <c r="C249" s="190" t="s">
        <v>143</v>
      </c>
      <c r="D249" s="184">
        <v>1</v>
      </c>
      <c r="E249" s="334"/>
      <c r="F249" s="332">
        <f>D249*E249/100</f>
        <v>0</v>
      </c>
    </row>
    <row r="250" spans="1:9" s="330" customFormat="1" ht="21" customHeight="1">
      <c r="A250" s="215"/>
      <c r="B250" s="214" t="s">
        <v>79</v>
      </c>
      <c r="C250" s="213"/>
      <c r="D250" s="212"/>
      <c r="E250" s="329"/>
      <c r="F250" s="329"/>
    </row>
    <row r="251" spans="1:9" s="333" customFormat="1" ht="11.25">
      <c r="A251" s="209" t="s">
        <v>316</v>
      </c>
      <c r="B251" s="364" t="s">
        <v>79</v>
      </c>
      <c r="C251" s="190" t="s">
        <v>78</v>
      </c>
      <c r="D251" s="184">
        <v>1</v>
      </c>
      <c r="E251" s="334"/>
      <c r="F251" s="334">
        <f>E251*D251</f>
        <v>0</v>
      </c>
      <c r="I251" s="335"/>
    </row>
    <row r="252" spans="1:9" s="339" customFormat="1" ht="21" customHeight="1">
      <c r="A252" s="173"/>
      <c r="B252" s="210" t="s">
        <v>20</v>
      </c>
      <c r="C252" s="211"/>
      <c r="D252" s="210"/>
      <c r="E252" s="337"/>
      <c r="F252" s="194">
        <f>F142</f>
        <v>0</v>
      </c>
    </row>
    <row r="253" spans="1:9" s="339" customFormat="1" ht="11.25">
      <c r="A253" s="207"/>
      <c r="B253" s="172"/>
      <c r="C253" s="171"/>
      <c r="D253" s="172"/>
      <c r="E253" s="340"/>
      <c r="F253" s="340"/>
    </row>
    <row r="254" spans="1:9" s="343" customFormat="1" ht="12.75">
      <c r="A254" s="178"/>
      <c r="B254" s="177" t="s">
        <v>80</v>
      </c>
      <c r="C254" s="176"/>
      <c r="D254" s="175"/>
      <c r="E254" s="341"/>
      <c r="F254" s="174">
        <f>SUM(F255:F255)</f>
        <v>0</v>
      </c>
    </row>
    <row r="255" spans="1:9" s="343" customFormat="1" ht="11.25">
      <c r="A255" s="192" t="s">
        <v>314</v>
      </c>
      <c r="B255" s="191" t="s">
        <v>80</v>
      </c>
      <c r="C255" s="190" t="s">
        <v>143</v>
      </c>
      <c r="D255" s="189">
        <v>1</v>
      </c>
      <c r="E255" s="334"/>
      <c r="F255" s="334">
        <f>E255*D255/100</f>
        <v>0</v>
      </c>
    </row>
    <row r="256" spans="1:9" s="343" customFormat="1" ht="11.25">
      <c r="A256" s="207"/>
      <c r="B256" s="208"/>
      <c r="C256" s="206"/>
      <c r="D256" s="205"/>
      <c r="E256" s="337"/>
      <c r="F256" s="337"/>
    </row>
    <row r="257" spans="1:6" s="343" customFormat="1" ht="12.75">
      <c r="A257" s="207"/>
      <c r="B257" s="177" t="s">
        <v>21</v>
      </c>
      <c r="C257" s="206"/>
      <c r="D257" s="205"/>
      <c r="E257" s="337"/>
      <c r="F257" s="174">
        <f>SUM(F258:F259)</f>
        <v>0</v>
      </c>
    </row>
    <row r="258" spans="1:6" s="343" customFormat="1" ht="11.25">
      <c r="A258" s="192" t="s">
        <v>312</v>
      </c>
      <c r="B258" s="191" t="s">
        <v>47</v>
      </c>
      <c r="C258" s="190" t="s">
        <v>143</v>
      </c>
      <c r="D258" s="189">
        <v>1</v>
      </c>
      <c r="E258" s="334"/>
      <c r="F258" s="334">
        <f>E258*D258/100</f>
        <v>0</v>
      </c>
    </row>
    <row r="259" spans="1:6" s="343" customFormat="1" ht="11.25">
      <c r="A259" s="192"/>
      <c r="B259" s="191"/>
      <c r="C259" s="190"/>
      <c r="D259" s="189"/>
      <c r="E259" s="334"/>
      <c r="F259" s="334"/>
    </row>
    <row r="260" spans="1:6" s="343" customFormat="1" ht="12.75">
      <c r="A260" s="178"/>
      <c r="B260" s="177"/>
      <c r="C260" s="176"/>
      <c r="D260" s="175"/>
      <c r="E260" s="341"/>
      <c r="F260" s="342"/>
    </row>
    <row r="261" spans="1:6" s="343" customFormat="1" ht="12.75">
      <c r="A261" s="195"/>
      <c r="B261" s="210" t="s">
        <v>51</v>
      </c>
      <c r="C261" s="210"/>
      <c r="D261" s="210"/>
      <c r="E261" s="336"/>
      <c r="F261" s="194">
        <f>SUM(F262:F271)</f>
        <v>0</v>
      </c>
    </row>
    <row r="262" spans="1:6" s="343" customFormat="1" ht="11.25">
      <c r="A262" s="192" t="s">
        <v>310</v>
      </c>
      <c r="B262" s="191" t="s">
        <v>127</v>
      </c>
      <c r="C262" s="190" t="s">
        <v>143</v>
      </c>
      <c r="D262" s="189">
        <v>1</v>
      </c>
      <c r="E262" s="334"/>
      <c r="F262" s="334">
        <f>E262*D262</f>
        <v>0</v>
      </c>
    </row>
    <row r="263" spans="1:6" s="343" customFormat="1" ht="11.25">
      <c r="A263" s="192" t="s">
        <v>308</v>
      </c>
      <c r="B263" s="191" t="s">
        <v>126</v>
      </c>
      <c r="C263" s="190" t="s">
        <v>143</v>
      </c>
      <c r="D263" s="189">
        <v>1</v>
      </c>
      <c r="E263" s="334"/>
      <c r="F263" s="334">
        <f t="shared" ref="F263:F271" si="12">E263*D263</f>
        <v>0</v>
      </c>
    </row>
    <row r="264" spans="1:6" s="343" customFormat="1" ht="11.25">
      <c r="A264" s="192" t="s">
        <v>307</v>
      </c>
      <c r="B264" s="191" t="s">
        <v>125</v>
      </c>
      <c r="C264" s="190" t="s">
        <v>143</v>
      </c>
      <c r="D264" s="189">
        <v>1</v>
      </c>
      <c r="E264" s="334"/>
      <c r="F264" s="334">
        <f t="shared" si="12"/>
        <v>0</v>
      </c>
    </row>
    <row r="265" spans="1:6" s="343" customFormat="1" ht="11.25">
      <c r="A265" s="192" t="s">
        <v>306</v>
      </c>
      <c r="B265" s="191" t="s">
        <v>1315</v>
      </c>
      <c r="C265" s="190" t="s">
        <v>143</v>
      </c>
      <c r="D265" s="189">
        <v>1</v>
      </c>
      <c r="E265" s="334"/>
      <c r="F265" s="334">
        <f t="shared" si="12"/>
        <v>0</v>
      </c>
    </row>
    <row r="266" spans="1:6" s="343" customFormat="1" ht="11.25">
      <c r="A266" s="192" t="s">
        <v>305</v>
      </c>
      <c r="B266" s="191" t="s">
        <v>124</v>
      </c>
      <c r="C266" s="190" t="s">
        <v>143</v>
      </c>
      <c r="D266" s="189">
        <v>1</v>
      </c>
      <c r="E266" s="334"/>
      <c r="F266" s="334">
        <f t="shared" si="12"/>
        <v>0</v>
      </c>
    </row>
    <row r="267" spans="1:6" s="343" customFormat="1" ht="11.25">
      <c r="A267" s="192" t="s">
        <v>304</v>
      </c>
      <c r="B267" s="191" t="s">
        <v>123</v>
      </c>
      <c r="C267" s="190" t="s">
        <v>143</v>
      </c>
      <c r="D267" s="189">
        <v>1</v>
      </c>
      <c r="E267" s="334"/>
      <c r="F267" s="334">
        <f t="shared" si="12"/>
        <v>0</v>
      </c>
    </row>
    <row r="268" spans="1:6" s="343" customFormat="1" ht="11.25">
      <c r="A268" s="192" t="s">
        <v>303</v>
      </c>
      <c r="B268" s="191" t="s">
        <v>121</v>
      </c>
      <c r="C268" s="190" t="s">
        <v>143</v>
      </c>
      <c r="D268" s="189">
        <v>1</v>
      </c>
      <c r="E268" s="334"/>
      <c r="F268" s="334">
        <f t="shared" si="12"/>
        <v>0</v>
      </c>
    </row>
    <row r="269" spans="1:6" s="343" customFormat="1" ht="11.25">
      <c r="A269" s="192" t="s">
        <v>359</v>
      </c>
      <c r="B269" s="191" t="s">
        <v>301</v>
      </c>
      <c r="C269" s="190" t="s">
        <v>143</v>
      </c>
      <c r="D269" s="189">
        <v>1</v>
      </c>
      <c r="E269" s="334"/>
      <c r="F269" s="334">
        <f t="shared" si="12"/>
        <v>0</v>
      </c>
    </row>
    <row r="270" spans="1:6" s="343" customFormat="1" ht="11.25">
      <c r="A270" s="192" t="s">
        <v>358</v>
      </c>
      <c r="B270" s="191" t="s">
        <v>827</v>
      </c>
      <c r="C270" s="190" t="s">
        <v>143</v>
      </c>
      <c r="D270" s="189">
        <v>1</v>
      </c>
      <c r="E270" s="334"/>
      <c r="F270" s="334">
        <f t="shared" si="12"/>
        <v>0</v>
      </c>
    </row>
    <row r="271" spans="1:6" s="343" customFormat="1" ht="11.25">
      <c r="A271" s="192" t="s">
        <v>357</v>
      </c>
      <c r="B271" s="191" t="s">
        <v>299</v>
      </c>
      <c r="C271" s="190" t="s">
        <v>143</v>
      </c>
      <c r="D271" s="189">
        <v>1</v>
      </c>
      <c r="E271" s="334"/>
      <c r="F271" s="334">
        <f t="shared" si="12"/>
        <v>0</v>
      </c>
    </row>
    <row r="272" spans="1:6" s="343" customFormat="1" ht="12.75">
      <c r="A272" s="195"/>
      <c r="B272" s="210"/>
      <c r="C272" s="171"/>
      <c r="D272" s="170"/>
      <c r="E272" s="340"/>
      <c r="F272" s="338"/>
    </row>
    <row r="273" spans="1:9" s="343" customFormat="1" ht="13.5" customHeight="1">
      <c r="A273" s="203" t="s">
        <v>356</v>
      </c>
      <c r="B273" s="202" t="s">
        <v>55</v>
      </c>
      <c r="C273" s="201"/>
      <c r="D273" s="200"/>
      <c r="E273" s="344"/>
      <c r="F273" s="381">
        <v>0</v>
      </c>
    </row>
    <row r="274" spans="1:9" s="343" customFormat="1" ht="13.5" customHeight="1">
      <c r="A274" s="181"/>
      <c r="B274" s="182"/>
      <c r="C274" s="180"/>
      <c r="D274" s="179"/>
      <c r="E274" s="346"/>
      <c r="F274" s="345"/>
    </row>
    <row r="275" spans="1:9" s="347" customFormat="1" ht="12" customHeight="1">
      <c r="A275" s="181"/>
      <c r="B275" s="385"/>
      <c r="C275" s="180"/>
      <c r="D275" s="179"/>
      <c r="E275" s="345"/>
      <c r="F275" s="345"/>
    </row>
    <row r="276" spans="1:9" s="347" customFormat="1" ht="12" customHeight="1">
      <c r="A276" s="195"/>
      <c r="B276" s="210"/>
      <c r="C276" s="171"/>
      <c r="D276" s="170"/>
      <c r="E276" s="340"/>
      <c r="F276" s="338"/>
    </row>
    <row r="277" spans="1:9" s="347" customFormat="1" ht="12.75">
      <c r="A277" s="173"/>
      <c r="B277" s="172"/>
      <c r="C277" s="171"/>
      <c r="D277" s="170"/>
      <c r="E277" s="340"/>
      <c r="F277" s="348"/>
    </row>
    <row r="278" spans="1:9" s="347" customFormat="1" ht="15.75">
      <c r="A278" s="15"/>
      <c r="B278" s="14" t="s">
        <v>1211</v>
      </c>
      <c r="C278" s="17"/>
      <c r="D278" s="16"/>
      <c r="E278" s="568">
        <f>F273+F261+F257+F254+F252</f>
        <v>0</v>
      </c>
      <c r="F278" s="568"/>
    </row>
    <row r="279" spans="1:9" s="347" customFormat="1" ht="12" customHeight="1">
      <c r="A279" s="168"/>
      <c r="B279" s="167"/>
      <c r="C279" s="166"/>
      <c r="D279" s="165"/>
      <c r="E279" s="357"/>
      <c r="F279" s="357"/>
    </row>
    <row r="280" spans="1:9" s="347" customFormat="1" ht="20.25">
      <c r="A280" s="168"/>
      <c r="B280" s="317" t="s">
        <v>1224</v>
      </c>
      <c r="C280" s="166"/>
      <c r="D280" s="165"/>
      <c r="E280" s="357"/>
      <c r="F280" s="357"/>
    </row>
    <row r="281" spans="1:9" s="330" customFormat="1" ht="21" customHeight="1">
      <c r="A281" s="215"/>
      <c r="B281" s="214" t="s">
        <v>79</v>
      </c>
      <c r="C281" s="213"/>
      <c r="D281" s="212"/>
      <c r="E281" s="329"/>
      <c r="F281" s="329"/>
    </row>
    <row r="282" spans="1:9" s="330" customFormat="1" ht="11.25">
      <c r="A282" s="209" t="s">
        <v>23</v>
      </c>
      <c r="B282" s="364" t="s">
        <v>1212</v>
      </c>
      <c r="C282" s="190" t="s">
        <v>78</v>
      </c>
      <c r="D282" s="184">
        <v>1</v>
      </c>
      <c r="E282" s="334">
        <f>F114</f>
        <v>0</v>
      </c>
      <c r="F282" s="334">
        <f>E282*D282</f>
        <v>0</v>
      </c>
    </row>
    <row r="283" spans="1:9" s="333" customFormat="1" ht="11.25">
      <c r="A283" s="209" t="s">
        <v>25</v>
      </c>
      <c r="B283" s="364" t="s">
        <v>1213</v>
      </c>
      <c r="C283" s="190" t="s">
        <v>78</v>
      </c>
      <c r="D283" s="184">
        <v>1</v>
      </c>
      <c r="E283" s="334">
        <f>F251</f>
        <v>0</v>
      </c>
      <c r="F283" s="334">
        <f>E283*D283</f>
        <v>0</v>
      </c>
      <c r="I283" s="335"/>
    </row>
    <row r="284" spans="1:9" s="333" customFormat="1" ht="12.75">
      <c r="A284" s="318"/>
      <c r="B284" s="210" t="s">
        <v>1214</v>
      </c>
      <c r="C284" s="211"/>
      <c r="D284" s="210"/>
      <c r="E284" s="337"/>
      <c r="F284" s="194">
        <f>SUM(F282:F283)</f>
        <v>0</v>
      </c>
      <c r="I284" s="335"/>
    </row>
    <row r="285" spans="1:9" s="330" customFormat="1" ht="21" customHeight="1">
      <c r="A285" s="215"/>
      <c r="B285" s="214" t="s">
        <v>1215</v>
      </c>
      <c r="C285" s="213"/>
      <c r="D285" s="212"/>
      <c r="E285" s="329"/>
      <c r="F285" s="329"/>
    </row>
    <row r="286" spans="1:9" s="330" customFormat="1" ht="11.25">
      <c r="A286" s="209" t="s">
        <v>26</v>
      </c>
      <c r="B286" s="364" t="s">
        <v>1216</v>
      </c>
      <c r="C286" s="190" t="s">
        <v>78</v>
      </c>
      <c r="D286" s="184">
        <v>1</v>
      </c>
      <c r="E286" s="334">
        <f>F5</f>
        <v>0</v>
      </c>
      <c r="F286" s="334">
        <f>E286*D286</f>
        <v>0</v>
      </c>
    </row>
    <row r="287" spans="1:9" s="333" customFormat="1" ht="11.25">
      <c r="A287" s="209" t="s">
        <v>27</v>
      </c>
      <c r="B287" s="364" t="s">
        <v>1217</v>
      </c>
      <c r="C287" s="190" t="s">
        <v>78</v>
      </c>
      <c r="D287" s="184">
        <v>1</v>
      </c>
      <c r="E287" s="334">
        <f>F142</f>
        <v>0</v>
      </c>
      <c r="F287" s="334">
        <f>E287*D287</f>
        <v>0</v>
      </c>
      <c r="I287" s="335"/>
    </row>
    <row r="288" spans="1:9" s="333" customFormat="1" ht="12.75">
      <c r="A288" s="318"/>
      <c r="B288" s="210" t="s">
        <v>20</v>
      </c>
      <c r="C288" s="211"/>
      <c r="D288" s="210"/>
      <c r="E288" s="337"/>
      <c r="F288" s="194">
        <f>SUM(F286:F287)</f>
        <v>0</v>
      </c>
      <c r="G288" s="335"/>
      <c r="I288" s="335"/>
    </row>
    <row r="289" spans="1:9" s="330" customFormat="1" ht="21" customHeight="1">
      <c r="A289" s="215"/>
      <c r="B289" s="214" t="s">
        <v>1218</v>
      </c>
      <c r="C289" s="213"/>
      <c r="D289" s="212"/>
      <c r="E289" s="329"/>
      <c r="F289" s="329"/>
    </row>
    <row r="290" spans="1:9" s="330" customFormat="1" ht="11.25">
      <c r="A290" s="209" t="s">
        <v>28</v>
      </c>
      <c r="B290" s="364" t="s">
        <v>1219</v>
      </c>
      <c r="C290" s="190" t="s">
        <v>78</v>
      </c>
      <c r="D290" s="184">
        <v>1</v>
      </c>
      <c r="E290" s="334">
        <f>F117</f>
        <v>0</v>
      </c>
      <c r="F290" s="334">
        <f>E290*D290</f>
        <v>0</v>
      </c>
    </row>
    <row r="291" spans="1:9" s="333" customFormat="1" ht="11.25">
      <c r="A291" s="209" t="s">
        <v>29</v>
      </c>
      <c r="B291" s="364" t="s">
        <v>1220</v>
      </c>
      <c r="C291" s="190" t="s">
        <v>78</v>
      </c>
      <c r="D291" s="184">
        <v>1</v>
      </c>
      <c r="E291" s="334">
        <f>F254</f>
        <v>0</v>
      </c>
      <c r="F291" s="334">
        <f>E291*D291</f>
        <v>0</v>
      </c>
      <c r="I291" s="335"/>
    </row>
    <row r="292" spans="1:9" s="333" customFormat="1" ht="12.75">
      <c r="A292" s="318"/>
      <c r="B292" s="210" t="s">
        <v>1221</v>
      </c>
      <c r="C292" s="211"/>
      <c r="D292" s="210"/>
      <c r="E292" s="337"/>
      <c r="F292" s="194">
        <f>SUM(F290:F291)</f>
        <v>0</v>
      </c>
      <c r="I292" s="335"/>
    </row>
    <row r="293" spans="1:9" s="330" customFormat="1" ht="21" customHeight="1">
      <c r="A293" s="215"/>
      <c r="B293" s="214" t="s">
        <v>47</v>
      </c>
      <c r="C293" s="213"/>
      <c r="D293" s="212"/>
      <c r="E293" s="329"/>
      <c r="F293" s="329"/>
    </row>
    <row r="294" spans="1:9" s="330" customFormat="1" ht="11.25">
      <c r="A294" s="209" t="s">
        <v>30</v>
      </c>
      <c r="B294" s="364" t="s">
        <v>1222</v>
      </c>
      <c r="C294" s="190" t="s">
        <v>78</v>
      </c>
      <c r="D294" s="184">
        <v>1</v>
      </c>
      <c r="E294" s="334">
        <f>F120</f>
        <v>0</v>
      </c>
      <c r="F294" s="334">
        <f>E294*D294</f>
        <v>0</v>
      </c>
    </row>
    <row r="295" spans="1:9" s="333" customFormat="1" ht="11.25">
      <c r="A295" s="209" t="s">
        <v>31</v>
      </c>
      <c r="B295" s="364" t="s">
        <v>1223</v>
      </c>
      <c r="C295" s="190" t="s">
        <v>78</v>
      </c>
      <c r="D295" s="184">
        <v>1</v>
      </c>
      <c r="E295" s="334">
        <f>F257</f>
        <v>0</v>
      </c>
      <c r="F295" s="334">
        <f>E295*D295</f>
        <v>0</v>
      </c>
      <c r="I295" s="335"/>
    </row>
    <row r="296" spans="1:9" s="333" customFormat="1" ht="12.75">
      <c r="A296" s="318"/>
      <c r="B296" s="210" t="s">
        <v>983</v>
      </c>
      <c r="C296" s="211"/>
      <c r="D296" s="210"/>
      <c r="E296" s="337"/>
      <c r="F296" s="194">
        <f>SUM(F294:F295)</f>
        <v>0</v>
      </c>
      <c r="I296" s="335"/>
    </row>
    <row r="297" spans="1:9" s="330" customFormat="1" ht="21" customHeight="1">
      <c r="A297" s="215"/>
      <c r="B297" s="214" t="s">
        <v>1225</v>
      </c>
      <c r="C297" s="213"/>
      <c r="D297" s="212"/>
      <c r="E297" s="329"/>
      <c r="F297" s="329"/>
    </row>
    <row r="298" spans="1:9" s="330" customFormat="1" ht="11.25">
      <c r="A298" s="209" t="s">
        <v>32</v>
      </c>
      <c r="B298" s="364" t="s">
        <v>1226</v>
      </c>
      <c r="C298" s="190" t="s">
        <v>78</v>
      </c>
      <c r="D298" s="184">
        <v>1</v>
      </c>
      <c r="E298" s="334">
        <f>F124</f>
        <v>0</v>
      </c>
      <c r="F298" s="334">
        <f>E298*D298</f>
        <v>0</v>
      </c>
    </row>
    <row r="299" spans="1:9" s="333" customFormat="1" ht="11.25">
      <c r="A299" s="209" t="s">
        <v>33</v>
      </c>
      <c r="B299" s="364" t="s">
        <v>1227</v>
      </c>
      <c r="C299" s="190" t="s">
        <v>78</v>
      </c>
      <c r="D299" s="184">
        <v>1</v>
      </c>
      <c r="E299" s="334">
        <f>F261</f>
        <v>0</v>
      </c>
      <c r="F299" s="334">
        <f>E299*D299</f>
        <v>0</v>
      </c>
      <c r="I299" s="335"/>
    </row>
    <row r="300" spans="1:9" s="333" customFormat="1" ht="12.75">
      <c r="A300" s="318"/>
      <c r="B300" s="210" t="s">
        <v>920</v>
      </c>
      <c r="C300" s="211"/>
      <c r="D300" s="210"/>
      <c r="E300" s="337"/>
      <c r="F300" s="194">
        <f>SUM(F298:F299)</f>
        <v>0</v>
      </c>
      <c r="I300" s="335"/>
    </row>
    <row r="301" spans="1:9" s="347" customFormat="1" ht="12" customHeight="1">
      <c r="A301" s="168"/>
      <c r="B301" s="167"/>
      <c r="C301" s="166"/>
      <c r="D301" s="165"/>
      <c r="E301" s="357"/>
      <c r="F301" s="357"/>
    </row>
    <row r="302" spans="1:9" s="347" customFormat="1" ht="15.75">
      <c r="A302" s="168"/>
      <c r="B302" s="14" t="s">
        <v>1228</v>
      </c>
      <c r="C302" s="17"/>
      <c r="D302" s="16"/>
      <c r="E302" s="353"/>
      <c r="F302" s="144">
        <f>F288+F292+F296+F300</f>
        <v>0</v>
      </c>
    </row>
    <row r="303" spans="1:9" s="347" customFormat="1" ht="12" customHeight="1">
      <c r="A303" s="354"/>
      <c r="B303" s="355"/>
      <c r="C303" s="356"/>
      <c r="D303" s="357"/>
      <c r="E303" s="357"/>
      <c r="F303" s="357"/>
    </row>
    <row r="304" spans="1:9" s="347" customFormat="1" ht="12" customHeight="1">
      <c r="A304" s="354"/>
      <c r="B304" s="355"/>
      <c r="C304" s="356"/>
      <c r="D304" s="357"/>
      <c r="E304" s="357"/>
      <c r="F304" s="357"/>
    </row>
    <row r="305" spans="1:6" s="347" customFormat="1" ht="12" customHeight="1">
      <c r="A305" s="354"/>
      <c r="B305" s="355"/>
      <c r="C305" s="356"/>
      <c r="D305" s="357"/>
      <c r="E305" s="357"/>
      <c r="F305" s="357"/>
    </row>
    <row r="306" spans="1:6" s="347" customFormat="1" ht="12" customHeight="1">
      <c r="A306" s="354"/>
      <c r="B306" s="355"/>
      <c r="C306" s="356"/>
      <c r="D306" s="357"/>
      <c r="E306" s="357"/>
      <c r="F306" s="357"/>
    </row>
    <row r="307" spans="1:6" s="347" customFormat="1" ht="12" customHeight="1">
      <c r="A307" s="354"/>
      <c r="B307" s="355"/>
      <c r="C307" s="356"/>
      <c r="D307" s="357"/>
      <c r="E307" s="357"/>
      <c r="F307" s="357"/>
    </row>
    <row r="308" spans="1:6" s="347" customFormat="1" ht="12" customHeight="1">
      <c r="A308" s="354"/>
      <c r="B308" s="355"/>
      <c r="C308" s="356"/>
      <c r="D308" s="357"/>
      <c r="E308" s="357"/>
      <c r="F308" s="357"/>
    </row>
    <row r="309" spans="1:6" s="347" customFormat="1" ht="12" customHeight="1">
      <c r="A309" s="354"/>
      <c r="B309" s="355"/>
      <c r="C309" s="356"/>
      <c r="D309" s="357"/>
      <c r="E309" s="357"/>
      <c r="F309" s="357"/>
    </row>
    <row r="310" spans="1:6" s="347" customFormat="1" ht="12" customHeight="1">
      <c r="A310" s="354"/>
      <c r="B310" s="355"/>
      <c r="C310" s="356"/>
      <c r="D310" s="357"/>
      <c r="E310" s="357"/>
      <c r="F310" s="357"/>
    </row>
    <row r="311" spans="1:6" s="347" customFormat="1" ht="12" customHeight="1">
      <c r="A311" s="354"/>
      <c r="B311" s="355"/>
      <c r="C311" s="356"/>
      <c r="D311" s="357"/>
      <c r="E311" s="357"/>
      <c r="F311" s="357"/>
    </row>
    <row r="312" spans="1:6" s="347" customFormat="1" ht="12" customHeight="1">
      <c r="A312" s="354"/>
      <c r="B312" s="355"/>
      <c r="C312" s="356"/>
      <c r="D312" s="357"/>
      <c r="E312" s="357"/>
      <c r="F312" s="357"/>
    </row>
    <row r="313" spans="1:6" s="347" customFormat="1" ht="12" customHeight="1">
      <c r="A313" s="354"/>
      <c r="B313" s="355"/>
      <c r="C313" s="356"/>
      <c r="D313" s="357"/>
      <c r="E313" s="357"/>
      <c r="F313" s="357"/>
    </row>
    <row r="314" spans="1:6" s="347" customFormat="1" ht="12" customHeight="1">
      <c r="A314" s="354"/>
      <c r="B314" s="355"/>
      <c r="C314" s="356"/>
      <c r="D314" s="357"/>
      <c r="E314" s="357"/>
      <c r="F314" s="357"/>
    </row>
    <row r="315" spans="1:6" s="347" customFormat="1" ht="12" customHeight="1">
      <c r="A315" s="354"/>
      <c r="B315" s="355"/>
      <c r="C315" s="356"/>
      <c r="D315" s="357"/>
      <c r="E315" s="357"/>
      <c r="F315" s="357"/>
    </row>
    <row r="316" spans="1:6" s="347" customFormat="1" ht="12" customHeight="1">
      <c r="A316" s="354"/>
      <c r="B316" s="355"/>
      <c r="C316" s="356"/>
      <c r="D316" s="357"/>
      <c r="E316" s="357"/>
      <c r="F316" s="357"/>
    </row>
    <row r="317" spans="1:6" s="347" customFormat="1" ht="12" customHeight="1">
      <c r="A317" s="354"/>
      <c r="B317" s="355"/>
      <c r="C317" s="356"/>
      <c r="D317" s="357"/>
      <c r="E317" s="357"/>
      <c r="F317" s="357"/>
    </row>
    <row r="318" spans="1:6" s="347" customFormat="1" ht="12" customHeight="1">
      <c r="A318" s="354"/>
      <c r="B318" s="355"/>
      <c r="C318" s="356"/>
      <c r="D318" s="357"/>
      <c r="E318" s="357"/>
      <c r="F318" s="357"/>
    </row>
    <row r="319" spans="1:6" s="347" customFormat="1" ht="12" customHeight="1">
      <c r="A319" s="354"/>
      <c r="B319" s="355"/>
      <c r="C319" s="356"/>
      <c r="D319" s="357"/>
      <c r="E319" s="357"/>
      <c r="F319" s="357"/>
    </row>
    <row r="320" spans="1:6" s="347" customFormat="1" ht="12" customHeight="1">
      <c r="A320" s="354"/>
      <c r="B320" s="355"/>
      <c r="C320" s="356"/>
      <c r="D320" s="357"/>
      <c r="E320" s="357"/>
      <c r="F320" s="357"/>
    </row>
    <row r="321" spans="1:6" s="347" customFormat="1" ht="12" customHeight="1">
      <c r="A321" s="354"/>
      <c r="B321" s="355"/>
      <c r="C321" s="356"/>
      <c r="D321" s="357"/>
      <c r="E321" s="357"/>
      <c r="F321" s="357"/>
    </row>
    <row r="322" spans="1:6" s="347" customFormat="1" ht="12" customHeight="1">
      <c r="A322" s="354"/>
      <c r="B322" s="355"/>
      <c r="C322" s="356"/>
      <c r="D322" s="357"/>
      <c r="E322" s="357"/>
      <c r="F322" s="357"/>
    </row>
    <row r="323" spans="1:6" s="347" customFormat="1" ht="12" customHeight="1">
      <c r="A323" s="354"/>
      <c r="B323" s="355"/>
      <c r="C323" s="356"/>
      <c r="D323" s="357"/>
      <c r="E323" s="357"/>
      <c r="F323" s="357"/>
    </row>
    <row r="324" spans="1:6" s="347" customFormat="1" ht="12" customHeight="1">
      <c r="A324" s="354"/>
      <c r="B324" s="355"/>
      <c r="C324" s="356"/>
      <c r="D324" s="357"/>
      <c r="E324" s="357"/>
      <c r="F324" s="357"/>
    </row>
    <row r="325" spans="1:6" s="347" customFormat="1" ht="12" customHeight="1">
      <c r="A325" s="354"/>
      <c r="B325" s="355"/>
      <c r="C325" s="356"/>
      <c r="D325" s="357"/>
      <c r="E325" s="357"/>
      <c r="F325" s="357"/>
    </row>
    <row r="326" spans="1:6" s="347" customFormat="1" ht="12" customHeight="1">
      <c r="A326" s="354"/>
      <c r="B326" s="355"/>
      <c r="C326" s="356"/>
      <c r="D326" s="357"/>
      <c r="E326" s="357"/>
      <c r="F326" s="357"/>
    </row>
    <row r="327" spans="1:6" s="347" customFormat="1" ht="12" customHeight="1">
      <c r="A327" s="354"/>
      <c r="B327" s="355"/>
      <c r="C327" s="356"/>
      <c r="D327" s="357"/>
      <c r="E327" s="357"/>
      <c r="F327" s="357"/>
    </row>
    <row r="328" spans="1:6" s="347" customFormat="1" ht="12" customHeight="1">
      <c r="A328" s="354"/>
      <c r="B328" s="355"/>
      <c r="C328" s="356"/>
      <c r="D328" s="357"/>
      <c r="E328" s="357"/>
      <c r="F328" s="357"/>
    </row>
    <row r="329" spans="1:6" s="347" customFormat="1" ht="12" customHeight="1">
      <c r="A329" s="354"/>
      <c r="B329" s="355"/>
      <c r="C329" s="356"/>
      <c r="D329" s="357"/>
      <c r="E329" s="357"/>
      <c r="F329" s="357"/>
    </row>
    <row r="330" spans="1:6" s="347" customFormat="1" ht="12" customHeight="1">
      <c r="A330" s="354"/>
      <c r="B330" s="355"/>
      <c r="C330" s="356"/>
      <c r="D330" s="357"/>
      <c r="E330" s="357"/>
      <c r="F330" s="357"/>
    </row>
    <row r="331" spans="1:6" s="347" customFormat="1" ht="12" customHeight="1">
      <c r="A331" s="354"/>
      <c r="B331" s="355"/>
      <c r="C331" s="356"/>
      <c r="D331" s="357"/>
      <c r="E331" s="357"/>
      <c r="F331" s="357"/>
    </row>
    <row r="332" spans="1:6" s="347" customFormat="1" ht="12" customHeight="1">
      <c r="A332" s="354"/>
      <c r="B332" s="355"/>
      <c r="C332" s="356"/>
      <c r="D332" s="357"/>
      <c r="E332" s="357"/>
      <c r="F332" s="357"/>
    </row>
    <row r="333" spans="1:6" s="347" customFormat="1" ht="12" customHeight="1">
      <c r="A333" s="354"/>
      <c r="B333" s="355"/>
      <c r="C333" s="356"/>
      <c r="D333" s="357"/>
      <c r="E333" s="357"/>
      <c r="F333" s="357"/>
    </row>
    <row r="334" spans="1:6" s="347" customFormat="1" ht="12" customHeight="1">
      <c r="A334" s="354"/>
      <c r="B334" s="355"/>
      <c r="C334" s="356"/>
      <c r="D334" s="357"/>
      <c r="E334" s="357"/>
      <c r="F334" s="357"/>
    </row>
    <row r="335" spans="1:6" s="347" customFormat="1" ht="12" customHeight="1">
      <c r="A335" s="354"/>
      <c r="B335" s="355"/>
      <c r="C335" s="356"/>
      <c r="D335" s="357"/>
      <c r="E335" s="357"/>
      <c r="F335" s="357"/>
    </row>
    <row r="336" spans="1:6" s="347" customFormat="1" ht="12" customHeight="1">
      <c r="A336" s="354"/>
      <c r="B336" s="355"/>
      <c r="C336" s="356"/>
      <c r="D336" s="357"/>
      <c r="E336" s="357"/>
      <c r="F336" s="357"/>
    </row>
    <row r="337" spans="1:6" s="347" customFormat="1" ht="12" customHeight="1">
      <c r="A337" s="354"/>
      <c r="B337" s="355"/>
      <c r="C337" s="356"/>
      <c r="D337" s="357"/>
      <c r="E337" s="357"/>
      <c r="F337" s="357"/>
    </row>
    <row r="338" spans="1:6" s="347" customFormat="1" ht="12" customHeight="1">
      <c r="A338" s="354"/>
      <c r="B338" s="355"/>
      <c r="C338" s="356"/>
      <c r="D338" s="357"/>
      <c r="E338" s="357"/>
      <c r="F338" s="357"/>
    </row>
    <row r="339" spans="1:6" s="347" customFormat="1" ht="12" customHeight="1">
      <c r="A339" s="354"/>
      <c r="B339" s="355"/>
      <c r="C339" s="356"/>
      <c r="D339" s="357"/>
      <c r="E339" s="357"/>
      <c r="F339" s="357"/>
    </row>
    <row r="340" spans="1:6" s="347" customFormat="1" ht="12" customHeight="1">
      <c r="A340" s="354"/>
      <c r="B340" s="355"/>
      <c r="C340" s="356"/>
      <c r="D340" s="357"/>
      <c r="E340" s="357"/>
      <c r="F340" s="357"/>
    </row>
    <row r="341" spans="1:6" s="347" customFormat="1" ht="12" customHeight="1">
      <c r="A341" s="354"/>
      <c r="B341" s="355"/>
      <c r="C341" s="356"/>
      <c r="D341" s="357"/>
      <c r="E341" s="357"/>
      <c r="F341" s="357"/>
    </row>
    <row r="342" spans="1:6" s="347" customFormat="1" ht="12" customHeight="1">
      <c r="A342" s="354"/>
      <c r="B342" s="355"/>
      <c r="C342" s="356"/>
      <c r="D342" s="357"/>
      <c r="E342" s="357"/>
      <c r="F342" s="357"/>
    </row>
    <row r="343" spans="1:6" s="347" customFormat="1" ht="12" customHeight="1">
      <c r="A343" s="354"/>
      <c r="B343" s="355"/>
      <c r="C343" s="356"/>
      <c r="D343" s="357"/>
      <c r="E343" s="357"/>
      <c r="F343" s="357"/>
    </row>
    <row r="344" spans="1:6" s="347" customFormat="1" ht="12" customHeight="1">
      <c r="A344" s="354"/>
      <c r="B344" s="355"/>
      <c r="C344" s="356"/>
      <c r="D344" s="357"/>
      <c r="E344" s="357"/>
      <c r="F344" s="357"/>
    </row>
    <row r="345" spans="1:6" s="347" customFormat="1" ht="12" customHeight="1">
      <c r="A345" s="354"/>
      <c r="B345" s="355"/>
      <c r="C345" s="356"/>
      <c r="D345" s="357"/>
      <c r="E345" s="357"/>
      <c r="F345" s="357"/>
    </row>
    <row r="346" spans="1:6" s="347" customFormat="1" ht="12" customHeight="1">
      <c r="A346" s="354"/>
      <c r="B346" s="355"/>
      <c r="C346" s="356"/>
      <c r="D346" s="357"/>
      <c r="E346" s="357"/>
      <c r="F346" s="357"/>
    </row>
    <row r="347" spans="1:6" s="347" customFormat="1" ht="12" customHeight="1">
      <c r="A347" s="354"/>
      <c r="B347" s="355"/>
      <c r="C347" s="356"/>
      <c r="D347" s="357"/>
      <c r="E347" s="357"/>
      <c r="F347" s="357"/>
    </row>
    <row r="348" spans="1:6" s="347" customFormat="1" ht="12" customHeight="1">
      <c r="A348" s="354"/>
      <c r="B348" s="355"/>
      <c r="C348" s="356"/>
      <c r="D348" s="357"/>
      <c r="E348" s="357"/>
      <c r="F348" s="357"/>
    </row>
    <row r="349" spans="1:6" s="347" customFormat="1" ht="12" customHeight="1">
      <c r="A349" s="354"/>
      <c r="B349" s="355"/>
      <c r="C349" s="356"/>
      <c r="D349" s="357"/>
      <c r="E349" s="357"/>
      <c r="F349" s="357"/>
    </row>
    <row r="350" spans="1:6" s="347" customFormat="1" ht="12" customHeight="1">
      <c r="A350" s="354"/>
      <c r="B350" s="355"/>
      <c r="C350" s="356"/>
      <c r="D350" s="357"/>
      <c r="E350" s="357"/>
      <c r="F350" s="357"/>
    </row>
    <row r="351" spans="1:6" s="347" customFormat="1" ht="12" customHeight="1">
      <c r="A351" s="354"/>
      <c r="B351" s="355"/>
      <c r="C351" s="356"/>
      <c r="D351" s="357"/>
      <c r="E351" s="357"/>
      <c r="F351" s="357"/>
    </row>
    <row r="352" spans="1:6" s="347" customFormat="1" ht="12" customHeight="1">
      <c r="A352" s="354"/>
      <c r="B352" s="355"/>
      <c r="C352" s="356"/>
      <c r="D352" s="357"/>
      <c r="E352" s="357"/>
      <c r="F352" s="357"/>
    </row>
    <row r="353" spans="1:6" s="347" customFormat="1" ht="12" customHeight="1">
      <c r="A353" s="354"/>
      <c r="B353" s="355"/>
      <c r="C353" s="356"/>
      <c r="D353" s="357"/>
      <c r="E353" s="357"/>
      <c r="F353" s="357"/>
    </row>
    <row r="354" spans="1:6" s="347" customFormat="1" ht="12" customHeight="1">
      <c r="A354" s="354"/>
      <c r="B354" s="355"/>
      <c r="C354" s="356"/>
      <c r="D354" s="357"/>
      <c r="E354" s="357"/>
      <c r="F354" s="357"/>
    </row>
    <row r="355" spans="1:6" s="347" customFormat="1" ht="12" customHeight="1">
      <c r="A355" s="354"/>
      <c r="B355" s="355"/>
      <c r="C355" s="356"/>
      <c r="D355" s="357"/>
      <c r="E355" s="357"/>
      <c r="F355" s="357"/>
    </row>
    <row r="356" spans="1:6" s="347" customFormat="1" ht="12" customHeight="1">
      <c r="A356" s="354"/>
      <c r="B356" s="355"/>
      <c r="C356" s="356"/>
      <c r="D356" s="357"/>
      <c r="E356" s="357"/>
      <c r="F356" s="357"/>
    </row>
    <row r="357" spans="1:6" s="347" customFormat="1" ht="12" customHeight="1">
      <c r="A357" s="354"/>
      <c r="B357" s="355"/>
      <c r="C357" s="356"/>
      <c r="D357" s="357"/>
      <c r="E357" s="357"/>
      <c r="F357" s="357"/>
    </row>
    <row r="358" spans="1:6" s="347" customFormat="1" ht="12" customHeight="1">
      <c r="A358" s="354"/>
      <c r="B358" s="355"/>
      <c r="C358" s="356"/>
      <c r="D358" s="357"/>
      <c r="E358" s="357"/>
      <c r="F358" s="357"/>
    </row>
    <row r="359" spans="1:6" s="347" customFormat="1" ht="12" customHeight="1">
      <c r="A359" s="354"/>
      <c r="B359" s="355"/>
      <c r="C359" s="356"/>
      <c r="D359" s="357"/>
      <c r="E359" s="357"/>
      <c r="F359" s="357"/>
    </row>
    <row r="360" spans="1:6" s="347" customFormat="1" ht="12" customHeight="1">
      <c r="A360" s="354"/>
      <c r="B360" s="355"/>
      <c r="C360" s="356"/>
      <c r="D360" s="357"/>
      <c r="E360" s="357"/>
      <c r="F360" s="357"/>
    </row>
    <row r="361" spans="1:6" s="347" customFormat="1" ht="12" customHeight="1">
      <c r="A361" s="354"/>
      <c r="B361" s="355"/>
      <c r="C361" s="356"/>
      <c r="D361" s="357"/>
      <c r="E361" s="357"/>
      <c r="F361" s="357"/>
    </row>
    <row r="362" spans="1:6" s="347" customFormat="1" ht="12" customHeight="1">
      <c r="A362" s="354"/>
      <c r="B362" s="355"/>
      <c r="C362" s="356"/>
      <c r="D362" s="357"/>
      <c r="E362" s="357"/>
      <c r="F362" s="357"/>
    </row>
    <row r="363" spans="1:6" s="347" customFormat="1" ht="12" customHeight="1">
      <c r="A363" s="354"/>
      <c r="B363" s="355"/>
      <c r="C363" s="356"/>
      <c r="D363" s="357"/>
      <c r="E363" s="357"/>
      <c r="F363" s="357"/>
    </row>
    <row r="364" spans="1:6" s="347" customFormat="1" ht="12" customHeight="1">
      <c r="A364" s="354"/>
      <c r="B364" s="355"/>
      <c r="C364" s="356"/>
      <c r="D364" s="357"/>
      <c r="E364" s="357"/>
      <c r="F364" s="357"/>
    </row>
    <row r="365" spans="1:6" s="347" customFormat="1" ht="12" customHeight="1">
      <c r="A365" s="354"/>
      <c r="B365" s="355"/>
      <c r="C365" s="356"/>
      <c r="D365" s="357"/>
      <c r="E365" s="357"/>
      <c r="F365" s="357"/>
    </row>
    <row r="366" spans="1:6" s="347" customFormat="1" ht="12" customHeight="1">
      <c r="A366" s="354"/>
      <c r="B366" s="355"/>
      <c r="C366" s="356"/>
      <c r="D366" s="357"/>
      <c r="E366" s="357"/>
      <c r="F366" s="357"/>
    </row>
    <row r="367" spans="1:6" s="347" customFormat="1" ht="12" customHeight="1">
      <c r="A367" s="354"/>
      <c r="B367" s="355"/>
      <c r="C367" s="356"/>
      <c r="D367" s="357"/>
      <c r="E367" s="357"/>
      <c r="F367" s="357"/>
    </row>
    <row r="368" spans="1:6" s="347" customFormat="1" ht="12" customHeight="1">
      <c r="A368" s="354"/>
      <c r="B368" s="355"/>
      <c r="C368" s="356"/>
      <c r="D368" s="357"/>
      <c r="E368" s="357"/>
      <c r="F368" s="357"/>
    </row>
    <row r="369" spans="1:6" s="347" customFormat="1" ht="12" customHeight="1">
      <c r="A369" s="354"/>
      <c r="B369" s="355"/>
      <c r="C369" s="356"/>
      <c r="D369" s="357"/>
      <c r="E369" s="357"/>
      <c r="F369" s="357"/>
    </row>
    <row r="370" spans="1:6" s="347" customFormat="1" ht="12" customHeight="1">
      <c r="A370" s="354"/>
      <c r="B370" s="355"/>
      <c r="C370" s="356"/>
      <c r="D370" s="357"/>
      <c r="E370" s="357"/>
      <c r="F370" s="357"/>
    </row>
    <row r="371" spans="1:6" s="347" customFormat="1" ht="12" customHeight="1">
      <c r="A371" s="354"/>
      <c r="B371" s="355"/>
      <c r="C371" s="356"/>
      <c r="D371" s="357"/>
      <c r="E371" s="357"/>
      <c r="F371" s="357"/>
    </row>
    <row r="372" spans="1:6" s="347" customFormat="1" ht="12" customHeight="1">
      <c r="A372" s="354"/>
      <c r="B372" s="355"/>
      <c r="C372" s="356"/>
      <c r="D372" s="357"/>
      <c r="E372" s="357"/>
      <c r="F372" s="357"/>
    </row>
    <row r="373" spans="1:6" s="347" customFormat="1" ht="12" customHeight="1">
      <c r="A373" s="354"/>
      <c r="B373" s="355"/>
      <c r="C373" s="356"/>
      <c r="D373" s="357"/>
      <c r="E373" s="357"/>
      <c r="F373" s="357"/>
    </row>
    <row r="374" spans="1:6" s="347" customFormat="1" ht="12" customHeight="1">
      <c r="A374" s="354"/>
      <c r="B374" s="355"/>
      <c r="C374" s="356"/>
      <c r="D374" s="357"/>
      <c r="E374" s="357"/>
      <c r="F374" s="357"/>
    </row>
    <row r="375" spans="1:6" s="347" customFormat="1" ht="12" customHeight="1">
      <c r="A375" s="354"/>
      <c r="B375" s="355"/>
      <c r="C375" s="356"/>
      <c r="D375" s="357"/>
      <c r="E375" s="357"/>
      <c r="F375" s="357"/>
    </row>
    <row r="376" spans="1:6" s="347" customFormat="1" ht="12" customHeight="1">
      <c r="A376" s="354"/>
      <c r="B376" s="355"/>
      <c r="C376" s="356"/>
      <c r="D376" s="357"/>
      <c r="E376" s="357"/>
      <c r="F376" s="357"/>
    </row>
    <row r="377" spans="1:6" s="347" customFormat="1" ht="12" customHeight="1">
      <c r="A377" s="354"/>
      <c r="B377" s="355"/>
      <c r="C377" s="356"/>
      <c r="D377" s="357"/>
      <c r="E377" s="357"/>
      <c r="F377" s="357"/>
    </row>
    <row r="378" spans="1:6" s="347" customFormat="1" ht="12" customHeight="1">
      <c r="A378" s="354"/>
      <c r="B378" s="355"/>
      <c r="C378" s="356"/>
      <c r="D378" s="357"/>
      <c r="E378" s="357"/>
      <c r="F378" s="357"/>
    </row>
    <row r="379" spans="1:6" s="347" customFormat="1" ht="12" customHeight="1">
      <c r="A379" s="354"/>
      <c r="B379" s="355"/>
      <c r="C379" s="356"/>
      <c r="D379" s="357"/>
      <c r="E379" s="357"/>
      <c r="F379" s="357"/>
    </row>
    <row r="380" spans="1:6" s="347" customFormat="1" ht="12" customHeight="1">
      <c r="A380" s="354"/>
      <c r="B380" s="355"/>
      <c r="C380" s="356"/>
      <c r="D380" s="357"/>
      <c r="E380" s="357"/>
      <c r="F380" s="357"/>
    </row>
    <row r="381" spans="1:6" s="347" customFormat="1" ht="12" customHeight="1">
      <c r="A381" s="354"/>
      <c r="B381" s="355"/>
      <c r="C381" s="356"/>
      <c r="D381" s="357"/>
      <c r="E381" s="357"/>
      <c r="F381" s="357"/>
    </row>
    <row r="382" spans="1:6" s="347" customFormat="1" ht="12" customHeight="1">
      <c r="A382" s="354"/>
      <c r="B382" s="355"/>
      <c r="C382" s="356"/>
      <c r="D382" s="357"/>
      <c r="E382" s="357"/>
      <c r="F382" s="357"/>
    </row>
    <row r="383" spans="1:6" s="347" customFormat="1" ht="12" customHeight="1">
      <c r="A383" s="354"/>
      <c r="B383" s="355"/>
      <c r="C383" s="356"/>
      <c r="D383" s="357"/>
      <c r="E383" s="357"/>
      <c r="F383" s="357"/>
    </row>
    <row r="384" spans="1:6" s="347" customFormat="1" ht="12" customHeight="1">
      <c r="A384" s="354"/>
      <c r="B384" s="355"/>
      <c r="C384" s="356"/>
      <c r="D384" s="357"/>
      <c r="E384" s="357"/>
      <c r="F384" s="357"/>
    </row>
    <row r="385" spans="1:12" s="347" customFormat="1" ht="12" customHeight="1">
      <c r="A385" s="354"/>
      <c r="B385" s="355"/>
      <c r="C385" s="356"/>
      <c r="D385" s="357"/>
      <c r="E385" s="357"/>
      <c r="F385" s="357"/>
    </row>
    <row r="386" spans="1:12" s="347" customFormat="1" ht="12" customHeight="1">
      <c r="A386" s="354"/>
      <c r="B386" s="355"/>
      <c r="C386" s="356"/>
      <c r="D386" s="357"/>
      <c r="E386" s="357"/>
      <c r="F386" s="357"/>
    </row>
    <row r="387" spans="1:12" ht="12" customHeight="1">
      <c r="A387" s="354"/>
      <c r="B387" s="355"/>
      <c r="C387" s="356"/>
      <c r="D387" s="357"/>
      <c r="E387" s="357"/>
      <c r="F387" s="357"/>
      <c r="J387" s="326"/>
      <c r="K387" s="326"/>
      <c r="L387" s="326"/>
    </row>
    <row r="388" spans="1:12" ht="12" customHeight="1">
      <c r="A388" s="354"/>
      <c r="B388" s="355"/>
      <c r="C388" s="356"/>
      <c r="D388" s="357"/>
      <c r="E388" s="357"/>
      <c r="F388" s="357"/>
      <c r="J388" s="326"/>
      <c r="K388" s="326"/>
      <c r="L388" s="326"/>
    </row>
    <row r="389" spans="1:12" ht="12" customHeight="1">
      <c r="A389" s="354"/>
      <c r="B389" s="355"/>
      <c r="C389" s="356"/>
      <c r="D389" s="357"/>
      <c r="E389" s="357"/>
      <c r="F389" s="357"/>
      <c r="J389" s="326"/>
      <c r="K389" s="326"/>
      <c r="L389" s="326"/>
    </row>
    <row r="390" spans="1:12" ht="12" customHeight="1">
      <c r="A390" s="354"/>
      <c r="B390" s="355"/>
      <c r="C390" s="356"/>
      <c r="D390" s="357"/>
      <c r="E390" s="357"/>
      <c r="F390" s="357"/>
      <c r="J390" s="326"/>
      <c r="K390" s="326"/>
      <c r="L390" s="326"/>
    </row>
    <row r="391" spans="1:12" ht="12" customHeight="1">
      <c r="A391" s="354"/>
      <c r="B391" s="355"/>
      <c r="C391" s="356"/>
      <c r="D391" s="357"/>
      <c r="E391" s="357"/>
      <c r="F391" s="357"/>
      <c r="J391" s="326"/>
      <c r="K391" s="326"/>
      <c r="L391" s="326"/>
    </row>
    <row r="392" spans="1:12" ht="12" customHeight="1">
      <c r="A392" s="354"/>
      <c r="B392" s="355"/>
      <c r="C392" s="356"/>
      <c r="D392" s="357"/>
      <c r="E392" s="357"/>
      <c r="F392" s="357"/>
      <c r="J392" s="326"/>
      <c r="K392" s="326"/>
      <c r="L392" s="326"/>
    </row>
  </sheetData>
  <sheetProtection password="DDBE" sheet="1" objects="1" scenarios="1"/>
  <mergeCells count="2">
    <mergeCell ref="E140:F140"/>
    <mergeCell ref="E278:F278"/>
  </mergeCells>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52"/>
  <sheetViews>
    <sheetView showGridLines="0" view="pageBreakPreview" zoomScaleNormal="100" zoomScaleSheetLayoutView="100" workbookViewId="0">
      <pane ySplit="4" topLeftCell="A5" activePane="bottomLeft" state="frozen"/>
      <selection activeCell="H21" sqref="H21"/>
      <selection pane="bottomLeft" activeCell="F8" sqref="F8"/>
    </sheetView>
  </sheetViews>
  <sheetFormatPr defaultColWidth="10.5" defaultRowHeight="12" customHeight="1"/>
  <cols>
    <col min="1" max="1" width="6.5" style="358" customWidth="1"/>
    <col min="2" max="2" width="75.83203125" style="359" customWidth="1"/>
    <col min="3" max="3" width="10.83203125" style="360" customWidth="1"/>
    <col min="4" max="4" width="11.33203125" style="361" customWidth="1"/>
    <col min="5" max="5" width="14" style="361" customWidth="1"/>
    <col min="6" max="6" width="19.33203125" style="361" customWidth="1"/>
    <col min="7" max="16384" width="10.5" style="326"/>
  </cols>
  <sheetData>
    <row r="1" spans="1:6" s="322" customFormat="1" ht="12.75" customHeight="1">
      <c r="A1" s="136"/>
      <c r="B1" s="289" t="str">
        <f>Rekapitulácia!B12</f>
        <v xml:space="preserve">PS 31 RIS - Centrálne zariadenie </v>
      </c>
      <c r="C1" s="135"/>
      <c r="D1" s="134"/>
      <c r="E1" s="133"/>
      <c r="F1" s="132"/>
    </row>
    <row r="2" spans="1:6" s="322" customFormat="1" ht="25.5">
      <c r="A2" s="320" t="s">
        <v>17</v>
      </c>
      <c r="B2" s="319" t="s">
        <v>18</v>
      </c>
      <c r="C2" s="131" t="s">
        <v>83</v>
      </c>
      <c r="D2" s="131" t="s">
        <v>19</v>
      </c>
      <c r="E2" s="130" t="s">
        <v>82</v>
      </c>
      <c r="F2" s="320" t="s">
        <v>81</v>
      </c>
    </row>
    <row r="3" spans="1:6" s="324" customFormat="1" ht="12.75" customHeight="1">
      <c r="A3" s="129"/>
      <c r="B3" s="128" t="str">
        <f>B1</f>
        <v xml:space="preserve">PS 31 RIS - Centrálne zariadenie </v>
      </c>
      <c r="C3" s="127"/>
      <c r="D3" s="126"/>
      <c r="E3" s="125"/>
      <c r="F3" s="124"/>
    </row>
    <row r="4" spans="1:6" ht="3" customHeight="1">
      <c r="A4" s="199"/>
      <c r="B4" s="196"/>
      <c r="C4" s="198"/>
      <c r="D4" s="197"/>
      <c r="E4" s="196"/>
      <c r="F4" s="196"/>
    </row>
    <row r="5" spans="1:6" s="387" customFormat="1" ht="13.5" customHeight="1">
      <c r="A5" s="224"/>
      <c r="B5" s="223" t="s">
        <v>22</v>
      </c>
      <c r="C5" s="222"/>
      <c r="D5" s="255"/>
      <c r="E5" s="386"/>
      <c r="F5" s="255">
        <f>F24</f>
        <v>0</v>
      </c>
    </row>
    <row r="6" spans="1:6" s="387" customFormat="1" ht="13.5" customHeight="1">
      <c r="A6" s="224"/>
      <c r="B6" s="223"/>
      <c r="C6" s="222"/>
      <c r="D6" s="255"/>
      <c r="E6" s="386"/>
      <c r="F6" s="386"/>
    </row>
    <row r="7" spans="1:6" s="387" customFormat="1" ht="11.25">
      <c r="A7" s="215"/>
      <c r="B7" s="214" t="s">
        <v>0</v>
      </c>
      <c r="C7" s="213"/>
      <c r="D7" s="252"/>
      <c r="E7" s="388"/>
      <c r="F7" s="500">
        <v>0</v>
      </c>
    </row>
    <row r="8" spans="1:6" s="343" customFormat="1" ht="13.5" customHeight="1">
      <c r="A8" s="215"/>
      <c r="B8" s="214" t="s">
        <v>1</v>
      </c>
      <c r="C8" s="213"/>
      <c r="D8" s="252"/>
      <c r="E8" s="388"/>
      <c r="F8" s="500">
        <f>SUM(F9:F14)</f>
        <v>0</v>
      </c>
    </row>
    <row r="9" spans="1:6" s="343" customFormat="1" ht="11.25">
      <c r="A9" s="209" t="s">
        <v>23</v>
      </c>
      <c r="B9" s="246" t="s">
        <v>938</v>
      </c>
      <c r="C9" s="254" t="s">
        <v>143</v>
      </c>
      <c r="D9" s="253">
        <v>1</v>
      </c>
      <c r="E9" s="390"/>
      <c r="F9" s="390">
        <f>E9*D9</f>
        <v>0</v>
      </c>
    </row>
    <row r="10" spans="1:6" s="343" customFormat="1" ht="11.25">
      <c r="A10" s="209" t="s">
        <v>25</v>
      </c>
      <c r="B10" s="246" t="s">
        <v>937</v>
      </c>
      <c r="C10" s="254" t="s">
        <v>143</v>
      </c>
      <c r="D10" s="253">
        <v>1</v>
      </c>
      <c r="E10" s="390"/>
      <c r="F10" s="390">
        <f>E10*D10</f>
        <v>0</v>
      </c>
    </row>
    <row r="11" spans="1:6" s="343" customFormat="1" ht="11.25">
      <c r="A11" s="209" t="s">
        <v>26</v>
      </c>
      <c r="B11" s="246" t="s">
        <v>936</v>
      </c>
      <c r="C11" s="254" t="s">
        <v>143</v>
      </c>
      <c r="D11" s="253">
        <v>1</v>
      </c>
      <c r="E11" s="390"/>
      <c r="F11" s="390">
        <f>E11*D11</f>
        <v>0</v>
      </c>
    </row>
    <row r="12" spans="1:6" s="343" customFormat="1" ht="11.25">
      <c r="A12" s="209" t="s">
        <v>27</v>
      </c>
      <c r="B12" s="246" t="s">
        <v>88</v>
      </c>
      <c r="C12" s="190" t="s">
        <v>143</v>
      </c>
      <c r="D12" s="253">
        <v>1</v>
      </c>
      <c r="E12" s="390"/>
      <c r="F12" s="390">
        <f>SUM(F9:F11)*D12/100</f>
        <v>0</v>
      </c>
    </row>
    <row r="13" spans="1:6" s="343" customFormat="1" ht="11.25">
      <c r="A13" s="209" t="s">
        <v>28</v>
      </c>
      <c r="B13" s="246" t="s">
        <v>2</v>
      </c>
      <c r="C13" s="190" t="s">
        <v>143</v>
      </c>
      <c r="D13" s="253">
        <v>1</v>
      </c>
      <c r="E13" s="390"/>
      <c r="F13" s="390">
        <f>SUM(F9:F11)*D13/100</f>
        <v>0</v>
      </c>
    </row>
    <row r="14" spans="1:6" s="343" customFormat="1" ht="11.25">
      <c r="A14" s="209" t="s">
        <v>29</v>
      </c>
      <c r="B14" s="246" t="s">
        <v>3</v>
      </c>
      <c r="C14" s="190" t="s">
        <v>143</v>
      </c>
      <c r="D14" s="253">
        <v>1</v>
      </c>
      <c r="E14" s="390"/>
      <c r="F14" s="390">
        <f>(F7+F15)*D14/100</f>
        <v>0</v>
      </c>
    </row>
    <row r="15" spans="1:6" s="343" customFormat="1" ht="11.25">
      <c r="A15" s="215"/>
      <c r="B15" s="214" t="s">
        <v>4</v>
      </c>
      <c r="C15" s="213"/>
      <c r="D15" s="252"/>
      <c r="E15" s="388"/>
      <c r="F15" s="389">
        <f>SUM(F16:F19)</f>
        <v>0</v>
      </c>
    </row>
    <row r="16" spans="1:6" s="347" customFormat="1" ht="11.25">
      <c r="A16" s="251" t="s">
        <v>30</v>
      </c>
      <c r="B16" s="363" t="s">
        <v>935</v>
      </c>
      <c r="C16" s="219" t="s">
        <v>143</v>
      </c>
      <c r="D16" s="249">
        <v>1</v>
      </c>
      <c r="E16" s="391">
        <f>SUM(F17:F19)</f>
        <v>0</v>
      </c>
      <c r="F16" s="392">
        <f>E16*D16</f>
        <v>0</v>
      </c>
    </row>
    <row r="17" spans="1:6" s="347" customFormat="1" ht="12" customHeight="1">
      <c r="A17" s="250" t="s">
        <v>607</v>
      </c>
      <c r="B17" s="362" t="s">
        <v>934</v>
      </c>
      <c r="C17" s="219" t="s">
        <v>78</v>
      </c>
      <c r="D17" s="249">
        <v>2</v>
      </c>
      <c r="E17" s="393"/>
      <c r="F17" s="392">
        <f>D17*E17</f>
        <v>0</v>
      </c>
    </row>
    <row r="18" spans="1:6" s="347" customFormat="1" ht="12" customHeight="1">
      <c r="A18" s="250" t="s">
        <v>606</v>
      </c>
      <c r="B18" s="362" t="s">
        <v>933</v>
      </c>
      <c r="C18" s="219" t="s">
        <v>78</v>
      </c>
      <c r="D18" s="249">
        <v>11</v>
      </c>
      <c r="E18" s="393"/>
      <c r="F18" s="392">
        <f t="shared" ref="F18:F19" si="0">D18*E18</f>
        <v>0</v>
      </c>
    </row>
    <row r="19" spans="1:6" s="347" customFormat="1" ht="12" customHeight="1">
      <c r="A19" s="250" t="s">
        <v>604</v>
      </c>
      <c r="B19" s="362" t="s">
        <v>932</v>
      </c>
      <c r="C19" s="219" t="s">
        <v>78</v>
      </c>
      <c r="D19" s="249">
        <v>4</v>
      </c>
      <c r="E19" s="393"/>
      <c r="F19" s="392">
        <f t="shared" si="0"/>
        <v>0</v>
      </c>
    </row>
    <row r="20" spans="1:6" ht="12" customHeight="1">
      <c r="A20" s="164"/>
      <c r="B20" s="163"/>
      <c r="C20" s="162"/>
      <c r="D20" s="161"/>
    </row>
    <row r="21" spans="1:6" ht="20.25" customHeight="1">
      <c r="A21" s="164"/>
      <c r="B21" s="210" t="s">
        <v>931</v>
      </c>
      <c r="C21" s="211"/>
      <c r="D21" s="210"/>
      <c r="E21" s="337"/>
      <c r="F21" s="194">
        <f>SUM(F22)</f>
        <v>0</v>
      </c>
    </row>
    <row r="22" spans="1:6" ht="12" customHeight="1">
      <c r="A22" s="247" t="s">
        <v>31</v>
      </c>
      <c r="B22" s="246" t="s">
        <v>931</v>
      </c>
      <c r="C22" s="190" t="s">
        <v>78</v>
      </c>
      <c r="D22" s="184">
        <v>1</v>
      </c>
      <c r="E22" s="334"/>
      <c r="F22" s="334">
        <f>E22*D22</f>
        <v>0</v>
      </c>
    </row>
    <row r="23" spans="1:6" ht="12" customHeight="1">
      <c r="A23" s="207"/>
      <c r="B23" s="248"/>
      <c r="C23" s="206"/>
      <c r="D23" s="204"/>
      <c r="E23" s="337"/>
      <c r="F23" s="337"/>
    </row>
    <row r="24" spans="1:6" s="347" customFormat="1" ht="12" customHeight="1">
      <c r="A24" s="173"/>
      <c r="B24" s="210" t="s">
        <v>20</v>
      </c>
      <c r="C24" s="211"/>
      <c r="D24" s="210"/>
      <c r="E24" s="337"/>
      <c r="F24" s="194">
        <f>F7+F8+F15+F21</f>
        <v>0</v>
      </c>
    </row>
    <row r="25" spans="1:6" s="347" customFormat="1" ht="12" customHeight="1">
      <c r="A25" s="207"/>
      <c r="B25" s="248"/>
      <c r="C25" s="206"/>
      <c r="D25" s="204"/>
      <c r="E25" s="337"/>
      <c r="F25" s="337"/>
    </row>
    <row r="26" spans="1:6" ht="20.25" customHeight="1">
      <c r="A26" s="164"/>
      <c r="B26" s="210" t="s">
        <v>80</v>
      </c>
      <c r="C26" s="211"/>
      <c r="D26" s="210"/>
      <c r="E26" s="337"/>
      <c r="F26" s="194">
        <f>SUM(F27)</f>
        <v>0</v>
      </c>
    </row>
    <row r="27" spans="1:6" ht="12" customHeight="1">
      <c r="A27" s="247" t="s">
        <v>32</v>
      </c>
      <c r="B27" s="246" t="s">
        <v>80</v>
      </c>
      <c r="C27" s="190" t="s">
        <v>143</v>
      </c>
      <c r="D27" s="184">
        <v>1</v>
      </c>
      <c r="E27" s="334"/>
      <c r="F27" s="334">
        <f>E27*D27/100</f>
        <v>0</v>
      </c>
    </row>
    <row r="28" spans="1:6" ht="20.25" customHeight="1">
      <c r="A28" s="164"/>
      <c r="B28" s="210" t="s">
        <v>21</v>
      </c>
      <c r="C28" s="211"/>
      <c r="D28" s="210"/>
      <c r="E28" s="337"/>
      <c r="F28" s="194">
        <f>SUM(F29)</f>
        <v>0</v>
      </c>
    </row>
    <row r="29" spans="1:6" ht="12" customHeight="1">
      <c r="A29" s="247" t="s">
        <v>33</v>
      </c>
      <c r="B29" s="246" t="s">
        <v>47</v>
      </c>
      <c r="C29" s="190" t="s">
        <v>143</v>
      </c>
      <c r="D29" s="184">
        <v>1</v>
      </c>
      <c r="E29" s="334"/>
      <c r="F29" s="334">
        <f>E29*D29/100</f>
        <v>0</v>
      </c>
    </row>
    <row r="30" spans="1:6" ht="12" customHeight="1">
      <c r="A30" s="207"/>
      <c r="B30" s="163"/>
      <c r="C30" s="162"/>
      <c r="D30" s="161"/>
    </row>
    <row r="31" spans="1:6" s="347" customFormat="1" ht="12" customHeight="1">
      <c r="A31" s="173"/>
      <c r="B31" s="172"/>
      <c r="C31" s="211"/>
      <c r="D31" s="245"/>
      <c r="E31" s="338"/>
      <c r="F31" s="338"/>
    </row>
    <row r="32" spans="1:6" s="347" customFormat="1" ht="12" customHeight="1">
      <c r="A32" s="195" t="s">
        <v>51</v>
      </c>
      <c r="B32" s="172"/>
      <c r="C32" s="172"/>
      <c r="D32" s="170"/>
      <c r="E32" s="340"/>
      <c r="F32" s="340"/>
    </row>
    <row r="33" spans="1:8" s="347" customFormat="1" ht="12" customHeight="1">
      <c r="A33" s="192" t="s">
        <v>34</v>
      </c>
      <c r="B33" s="191" t="s">
        <v>930</v>
      </c>
      <c r="C33" s="190" t="s">
        <v>143</v>
      </c>
      <c r="D33" s="189">
        <v>1</v>
      </c>
      <c r="E33" s="334"/>
      <c r="F33" s="334">
        <f t="shared" ref="F33:F48" si="1">E33*D33</f>
        <v>0</v>
      </c>
    </row>
    <row r="34" spans="1:8" s="347" customFormat="1" ht="12" customHeight="1">
      <c r="A34" s="192" t="s">
        <v>35</v>
      </c>
      <c r="B34" s="191" t="s">
        <v>126</v>
      </c>
      <c r="C34" s="190" t="s">
        <v>143</v>
      </c>
      <c r="D34" s="189">
        <v>1</v>
      </c>
      <c r="E34" s="334"/>
      <c r="F34" s="334">
        <f t="shared" si="1"/>
        <v>0</v>
      </c>
    </row>
    <row r="35" spans="1:8" ht="12" customHeight="1">
      <c r="A35" s="192" t="s">
        <v>36</v>
      </c>
      <c r="B35" s="191" t="s">
        <v>125</v>
      </c>
      <c r="C35" s="190" t="s">
        <v>143</v>
      </c>
      <c r="D35" s="189">
        <v>1</v>
      </c>
      <c r="E35" s="334"/>
      <c r="F35" s="334">
        <f t="shared" si="1"/>
        <v>0</v>
      </c>
      <c r="G35" s="347"/>
    </row>
    <row r="36" spans="1:8" ht="12" customHeight="1">
      <c r="A36" s="192" t="s">
        <v>37</v>
      </c>
      <c r="B36" s="191" t="s">
        <v>124</v>
      </c>
      <c r="C36" s="190" t="s">
        <v>143</v>
      </c>
      <c r="D36" s="189">
        <v>1</v>
      </c>
      <c r="E36" s="334"/>
      <c r="F36" s="334">
        <f t="shared" si="1"/>
        <v>0</v>
      </c>
      <c r="G36" s="347"/>
    </row>
    <row r="37" spans="1:8" ht="12" customHeight="1">
      <c r="A37" s="192" t="s">
        <v>38</v>
      </c>
      <c r="B37" s="191" t="s">
        <v>123</v>
      </c>
      <c r="C37" s="190" t="s">
        <v>143</v>
      </c>
      <c r="D37" s="189">
        <v>1</v>
      </c>
      <c r="E37" s="334"/>
      <c r="F37" s="334">
        <f t="shared" si="1"/>
        <v>0</v>
      </c>
      <c r="G37" s="347"/>
    </row>
    <row r="38" spans="1:8" ht="12" customHeight="1">
      <c r="A38" s="192" t="s">
        <v>39</v>
      </c>
      <c r="B38" s="191" t="s">
        <v>122</v>
      </c>
      <c r="C38" s="190" t="s">
        <v>143</v>
      </c>
      <c r="D38" s="189">
        <v>1</v>
      </c>
      <c r="E38" s="334"/>
      <c r="F38" s="334">
        <f t="shared" si="1"/>
        <v>0</v>
      </c>
      <c r="G38" s="347"/>
    </row>
    <row r="39" spans="1:8" ht="12" customHeight="1">
      <c r="A39" s="192" t="s">
        <v>40</v>
      </c>
      <c r="B39" s="191" t="s">
        <v>121</v>
      </c>
      <c r="C39" s="190" t="s">
        <v>143</v>
      </c>
      <c r="D39" s="189">
        <v>1</v>
      </c>
      <c r="E39" s="334"/>
      <c r="F39" s="334">
        <f t="shared" si="1"/>
        <v>0</v>
      </c>
      <c r="G39" s="347"/>
    </row>
    <row r="40" spans="1:8" ht="12" customHeight="1">
      <c r="A40" s="192" t="s">
        <v>41</v>
      </c>
      <c r="B40" s="191" t="s">
        <v>929</v>
      </c>
      <c r="C40" s="190" t="s">
        <v>143</v>
      </c>
      <c r="D40" s="189">
        <v>1</v>
      </c>
      <c r="E40" s="334"/>
      <c r="F40" s="334">
        <f t="shared" si="1"/>
        <v>0</v>
      </c>
      <c r="G40" s="347"/>
    </row>
    <row r="41" spans="1:8" ht="12" customHeight="1">
      <c r="A41" s="192" t="s">
        <v>42</v>
      </c>
      <c r="B41" s="191" t="s">
        <v>928</v>
      </c>
      <c r="C41" s="190" t="s">
        <v>143</v>
      </c>
      <c r="D41" s="189">
        <v>1</v>
      </c>
      <c r="E41" s="334"/>
      <c r="F41" s="334">
        <f t="shared" si="1"/>
        <v>0</v>
      </c>
      <c r="G41" s="347"/>
    </row>
    <row r="42" spans="1:8" ht="12" customHeight="1">
      <c r="A42" s="192" t="s">
        <v>43</v>
      </c>
      <c r="B42" s="191" t="s">
        <v>927</v>
      </c>
      <c r="C42" s="190" t="s">
        <v>143</v>
      </c>
      <c r="D42" s="189">
        <v>1</v>
      </c>
      <c r="E42" s="334"/>
      <c r="F42" s="334">
        <f t="shared" si="1"/>
        <v>0</v>
      </c>
      <c r="G42" s="347"/>
    </row>
    <row r="43" spans="1:8" ht="11.25" customHeight="1">
      <c r="A43" s="192" t="s">
        <v>44</v>
      </c>
      <c r="B43" s="191" t="s">
        <v>926</v>
      </c>
      <c r="C43" s="190" t="s">
        <v>143</v>
      </c>
      <c r="D43" s="189">
        <v>1</v>
      </c>
      <c r="E43" s="334"/>
      <c r="F43" s="334">
        <f t="shared" si="1"/>
        <v>0</v>
      </c>
      <c r="G43" s="347"/>
    </row>
    <row r="44" spans="1:8" ht="11.25" customHeight="1">
      <c r="A44" s="192" t="s">
        <v>45</v>
      </c>
      <c r="B44" s="191" t="s">
        <v>925</v>
      </c>
      <c r="C44" s="190" t="s">
        <v>143</v>
      </c>
      <c r="D44" s="189">
        <v>1</v>
      </c>
      <c r="E44" s="334"/>
      <c r="F44" s="334">
        <f t="shared" si="1"/>
        <v>0</v>
      </c>
      <c r="G44" s="347"/>
    </row>
    <row r="45" spans="1:8" ht="11.25" customHeight="1">
      <c r="A45" s="192" t="s">
        <v>46</v>
      </c>
      <c r="B45" s="193" t="s">
        <v>924</v>
      </c>
      <c r="C45" s="190" t="s">
        <v>143</v>
      </c>
      <c r="D45" s="189">
        <v>1</v>
      </c>
      <c r="E45" s="334"/>
      <c r="F45" s="334">
        <f t="shared" si="1"/>
        <v>0</v>
      </c>
      <c r="G45" s="347"/>
      <c r="H45" s="359"/>
    </row>
    <row r="46" spans="1:8" ht="11.25" customHeight="1">
      <c r="A46" s="192" t="s">
        <v>324</v>
      </c>
      <c r="B46" s="193" t="s">
        <v>923</v>
      </c>
      <c r="C46" s="190" t="s">
        <v>143</v>
      </c>
      <c r="D46" s="189">
        <v>1</v>
      </c>
      <c r="E46" s="334"/>
      <c r="F46" s="334">
        <f t="shared" si="1"/>
        <v>0</v>
      </c>
      <c r="G46" s="347"/>
    </row>
    <row r="47" spans="1:8" ht="11.25" customHeight="1">
      <c r="A47" s="192" t="s">
        <v>322</v>
      </c>
      <c r="B47" s="193" t="s">
        <v>922</v>
      </c>
      <c r="C47" s="190" t="s">
        <v>143</v>
      </c>
      <c r="D47" s="189">
        <v>1</v>
      </c>
      <c r="E47" s="334"/>
      <c r="F47" s="334">
        <f t="shared" si="1"/>
        <v>0</v>
      </c>
      <c r="G47" s="347"/>
    </row>
    <row r="48" spans="1:8" ht="11.25" customHeight="1">
      <c r="A48" s="192" t="s">
        <v>320</v>
      </c>
      <c r="B48" s="191" t="s">
        <v>827</v>
      </c>
      <c r="C48" s="190" t="s">
        <v>143</v>
      </c>
      <c r="D48" s="189">
        <v>1</v>
      </c>
      <c r="E48" s="334"/>
      <c r="F48" s="334">
        <f t="shared" si="1"/>
        <v>0</v>
      </c>
      <c r="G48" s="347"/>
    </row>
    <row r="49" spans="1:6" ht="12" customHeight="1">
      <c r="A49" s="178"/>
      <c r="B49" s="177" t="s">
        <v>920</v>
      </c>
      <c r="C49" s="176"/>
      <c r="D49" s="175"/>
      <c r="E49" s="341"/>
      <c r="F49" s="174">
        <f>SUM(F33:F48)</f>
        <v>0</v>
      </c>
    </row>
    <row r="50" spans="1:6" ht="12" customHeight="1">
      <c r="A50" s="178"/>
      <c r="B50" s="177"/>
      <c r="C50" s="176"/>
      <c r="D50" s="175"/>
      <c r="E50" s="341"/>
      <c r="F50" s="342"/>
    </row>
    <row r="51" spans="1:6" ht="12" customHeight="1">
      <c r="A51" s="178"/>
      <c r="B51" s="177"/>
      <c r="C51" s="176"/>
      <c r="D51" s="175"/>
      <c r="E51" s="341"/>
      <c r="F51" s="342"/>
    </row>
    <row r="52" spans="1:6" ht="12" customHeight="1">
      <c r="A52" s="178"/>
      <c r="B52" s="177"/>
      <c r="C52" s="176"/>
      <c r="D52" s="175"/>
      <c r="E52" s="341"/>
      <c r="F52" s="174"/>
    </row>
    <row r="53" spans="1:6" ht="12" customHeight="1">
      <c r="A53" s="203"/>
      <c r="B53" s="202" t="s">
        <v>55</v>
      </c>
      <c r="C53" s="201"/>
      <c r="D53" s="200"/>
      <c r="E53" s="344"/>
      <c r="F53" s="499">
        <f>SUM(F54:F55)</f>
        <v>0</v>
      </c>
    </row>
    <row r="54" spans="1:6" ht="12" customHeight="1">
      <c r="A54" s="181" t="s">
        <v>318</v>
      </c>
      <c r="B54" s="182"/>
      <c r="C54" s="180"/>
      <c r="D54" s="179"/>
      <c r="E54" s="346"/>
      <c r="F54" s="345">
        <v>0</v>
      </c>
    </row>
    <row r="55" spans="1:6" ht="12" customHeight="1">
      <c r="A55" s="181" t="s">
        <v>316</v>
      </c>
      <c r="B55" s="365"/>
      <c r="C55" s="180"/>
      <c r="D55" s="179"/>
      <c r="E55" s="345"/>
      <c r="F55" s="345">
        <v>0</v>
      </c>
    </row>
    <row r="56" spans="1:6" ht="12" customHeight="1">
      <c r="A56" s="178"/>
      <c r="B56" s="177"/>
      <c r="C56" s="176"/>
      <c r="D56" s="175"/>
      <c r="E56" s="341"/>
      <c r="F56" s="342"/>
    </row>
    <row r="57" spans="1:6" ht="12" customHeight="1">
      <c r="A57" s="173"/>
      <c r="B57" s="172"/>
      <c r="C57" s="171"/>
      <c r="D57" s="170"/>
      <c r="E57" s="340"/>
      <c r="F57" s="348"/>
    </row>
    <row r="58" spans="1:6" ht="15.75">
      <c r="A58" s="15"/>
      <c r="B58" s="14" t="s">
        <v>52</v>
      </c>
      <c r="C58" s="17"/>
      <c r="D58" s="16"/>
      <c r="E58" s="353"/>
      <c r="F58" s="144">
        <f>F53+F49+F28+F26+F24</f>
        <v>0</v>
      </c>
    </row>
    <row r="59" spans="1:6" ht="12" customHeight="1">
      <c r="A59" s="354"/>
      <c r="B59" s="355"/>
      <c r="C59" s="356"/>
      <c r="D59" s="357"/>
      <c r="E59" s="357"/>
      <c r="F59" s="357"/>
    </row>
    <row r="60" spans="1:6" ht="12" customHeight="1">
      <c r="A60" s="354"/>
      <c r="B60" s="355"/>
      <c r="C60" s="356"/>
      <c r="D60" s="357"/>
      <c r="E60" s="357"/>
      <c r="F60" s="357"/>
    </row>
    <row r="61" spans="1:6" ht="12" customHeight="1">
      <c r="A61" s="354"/>
      <c r="B61" s="355"/>
      <c r="C61" s="356"/>
      <c r="D61" s="357"/>
      <c r="E61" s="357"/>
      <c r="F61" s="357"/>
    </row>
    <row r="62" spans="1:6" ht="12" customHeight="1">
      <c r="A62" s="354"/>
      <c r="B62" s="355"/>
      <c r="C62" s="356"/>
      <c r="D62" s="357"/>
      <c r="E62" s="357"/>
      <c r="F62" s="357"/>
    </row>
    <row r="63" spans="1:6" ht="12" customHeight="1">
      <c r="A63" s="354"/>
      <c r="B63" s="355"/>
      <c r="C63" s="356"/>
      <c r="D63" s="357"/>
      <c r="E63" s="357"/>
      <c r="F63" s="357"/>
    </row>
    <row r="64" spans="1:6" ht="12" customHeight="1">
      <c r="A64" s="354"/>
      <c r="B64" s="355"/>
      <c r="C64" s="356"/>
      <c r="D64" s="357"/>
      <c r="E64" s="357"/>
      <c r="F64" s="357"/>
    </row>
    <row r="65" spans="1:6" ht="12" customHeight="1">
      <c r="A65" s="354"/>
      <c r="B65" s="355"/>
      <c r="C65" s="356"/>
      <c r="D65" s="357"/>
      <c r="E65" s="357"/>
      <c r="F65" s="357"/>
    </row>
    <row r="66" spans="1:6" ht="12" customHeight="1">
      <c r="A66" s="354"/>
      <c r="B66" s="355"/>
      <c r="C66" s="356"/>
      <c r="D66" s="357"/>
      <c r="E66" s="357"/>
      <c r="F66" s="357"/>
    </row>
    <row r="67" spans="1:6" ht="12" customHeight="1">
      <c r="A67" s="354"/>
      <c r="B67" s="355"/>
      <c r="C67" s="356"/>
      <c r="D67" s="357"/>
      <c r="E67" s="357"/>
      <c r="F67" s="357"/>
    </row>
    <row r="68" spans="1:6" ht="12" customHeight="1">
      <c r="A68" s="354"/>
      <c r="B68" s="355"/>
      <c r="C68" s="356"/>
      <c r="D68" s="357"/>
      <c r="E68" s="357"/>
      <c r="F68" s="357"/>
    </row>
    <row r="69" spans="1:6" ht="12" customHeight="1">
      <c r="A69" s="354"/>
      <c r="B69" s="355"/>
      <c r="C69" s="356"/>
      <c r="D69" s="357"/>
      <c r="E69" s="357"/>
      <c r="F69" s="357"/>
    </row>
    <row r="70" spans="1:6" ht="12" customHeight="1">
      <c r="A70" s="354"/>
      <c r="B70" s="355"/>
      <c r="C70" s="356"/>
      <c r="D70" s="357"/>
      <c r="E70" s="357"/>
      <c r="F70" s="357"/>
    </row>
    <row r="71" spans="1:6" ht="12" customHeight="1">
      <c r="A71" s="354"/>
      <c r="B71" s="355"/>
      <c r="C71" s="356"/>
      <c r="D71" s="357"/>
      <c r="E71" s="357"/>
      <c r="F71" s="357"/>
    </row>
    <row r="72" spans="1:6" ht="12" customHeight="1">
      <c r="A72" s="354"/>
      <c r="B72" s="355"/>
      <c r="C72" s="356"/>
      <c r="D72" s="357"/>
      <c r="E72" s="357"/>
      <c r="F72" s="357"/>
    </row>
    <row r="73" spans="1:6" ht="12" customHeight="1">
      <c r="A73" s="354"/>
      <c r="B73" s="355"/>
      <c r="C73" s="356"/>
      <c r="D73" s="357"/>
      <c r="E73" s="357"/>
      <c r="F73" s="357"/>
    </row>
    <row r="74" spans="1:6" ht="12" customHeight="1">
      <c r="A74" s="354"/>
      <c r="B74" s="355"/>
      <c r="C74" s="356"/>
      <c r="D74" s="357"/>
      <c r="E74" s="357"/>
      <c r="F74" s="357"/>
    </row>
    <row r="75" spans="1:6" ht="12" customHeight="1">
      <c r="A75" s="354"/>
      <c r="B75" s="355"/>
      <c r="C75" s="356"/>
      <c r="D75" s="357"/>
      <c r="E75" s="357"/>
      <c r="F75" s="357"/>
    </row>
    <row r="76" spans="1:6" ht="12" customHeight="1">
      <c r="A76" s="354"/>
      <c r="B76" s="355"/>
      <c r="C76" s="356"/>
      <c r="D76" s="357"/>
      <c r="E76" s="357"/>
      <c r="F76" s="357"/>
    </row>
    <row r="77" spans="1:6" ht="12" customHeight="1">
      <c r="A77" s="354"/>
      <c r="B77" s="355"/>
      <c r="C77" s="356"/>
      <c r="D77" s="357"/>
      <c r="E77" s="357"/>
      <c r="F77" s="357"/>
    </row>
    <row r="78" spans="1:6" ht="12" customHeight="1">
      <c r="A78" s="354"/>
      <c r="B78" s="355"/>
      <c r="C78" s="356"/>
      <c r="D78" s="357"/>
      <c r="E78" s="357"/>
      <c r="F78" s="357"/>
    </row>
    <row r="79" spans="1:6" ht="12" customHeight="1">
      <c r="A79" s="354"/>
      <c r="B79" s="355"/>
      <c r="C79" s="356"/>
      <c r="D79" s="357"/>
      <c r="E79" s="357"/>
      <c r="F79" s="357"/>
    </row>
    <row r="80" spans="1:6" ht="12" customHeight="1">
      <c r="A80" s="354"/>
      <c r="B80" s="355"/>
      <c r="C80" s="356"/>
      <c r="D80" s="357"/>
      <c r="E80" s="357"/>
      <c r="F80" s="357"/>
    </row>
    <row r="81" spans="1:6" ht="12" customHeight="1">
      <c r="A81" s="354"/>
      <c r="B81" s="355"/>
      <c r="C81" s="356"/>
      <c r="D81" s="357"/>
      <c r="E81" s="357"/>
      <c r="F81" s="357"/>
    </row>
    <row r="82" spans="1:6" ht="12" customHeight="1">
      <c r="A82" s="354"/>
      <c r="B82" s="355"/>
      <c r="C82" s="356"/>
      <c r="D82" s="357"/>
      <c r="E82" s="357"/>
      <c r="F82" s="357"/>
    </row>
    <row r="83" spans="1:6" ht="12" customHeight="1">
      <c r="A83" s="354"/>
      <c r="B83" s="355"/>
      <c r="C83" s="356"/>
      <c r="D83" s="357"/>
      <c r="E83" s="357"/>
      <c r="F83" s="357"/>
    </row>
    <row r="84" spans="1:6" ht="12" customHeight="1">
      <c r="A84" s="354"/>
      <c r="B84" s="355"/>
      <c r="C84" s="356"/>
      <c r="D84" s="357"/>
      <c r="E84" s="357"/>
      <c r="F84" s="357"/>
    </row>
    <row r="85" spans="1:6" ht="12" customHeight="1">
      <c r="A85" s="354"/>
      <c r="B85" s="355"/>
      <c r="C85" s="356"/>
      <c r="D85" s="357"/>
      <c r="E85" s="357"/>
      <c r="F85" s="357"/>
    </row>
    <row r="86" spans="1:6" ht="12" customHeight="1">
      <c r="A86" s="354"/>
      <c r="B86" s="355"/>
      <c r="C86" s="356"/>
      <c r="D86" s="357"/>
      <c r="E86" s="357"/>
      <c r="F86" s="357"/>
    </row>
    <row r="87" spans="1:6" ht="12" customHeight="1">
      <c r="A87" s="354"/>
      <c r="B87" s="355"/>
      <c r="C87" s="356"/>
      <c r="D87" s="357"/>
      <c r="E87" s="357"/>
      <c r="F87" s="357"/>
    </row>
    <row r="88" spans="1:6" ht="12" customHeight="1">
      <c r="A88" s="354"/>
      <c r="B88" s="355"/>
      <c r="C88" s="356"/>
      <c r="D88" s="357"/>
      <c r="E88" s="357"/>
      <c r="F88" s="357"/>
    </row>
    <row r="89" spans="1:6" ht="12" customHeight="1">
      <c r="A89" s="354"/>
      <c r="B89" s="355"/>
      <c r="C89" s="356"/>
      <c r="D89" s="357"/>
      <c r="E89" s="357"/>
      <c r="F89" s="357"/>
    </row>
    <row r="90" spans="1:6" ht="12" customHeight="1">
      <c r="A90" s="354"/>
      <c r="B90" s="355"/>
      <c r="C90" s="356"/>
      <c r="D90" s="357"/>
      <c r="E90" s="357"/>
      <c r="F90" s="357"/>
    </row>
    <row r="91" spans="1:6" ht="12" customHeight="1">
      <c r="A91" s="354"/>
      <c r="B91" s="355"/>
      <c r="C91" s="356"/>
      <c r="D91" s="357"/>
      <c r="E91" s="357"/>
      <c r="F91" s="357"/>
    </row>
    <row r="92" spans="1:6" ht="12" customHeight="1">
      <c r="A92" s="354"/>
      <c r="B92" s="355"/>
      <c r="C92" s="356"/>
      <c r="D92" s="357"/>
      <c r="E92" s="357"/>
      <c r="F92" s="357"/>
    </row>
    <row r="93" spans="1:6" ht="12" customHeight="1">
      <c r="A93" s="354"/>
      <c r="B93" s="355"/>
      <c r="C93" s="356"/>
      <c r="D93" s="357"/>
      <c r="E93" s="357"/>
      <c r="F93" s="357"/>
    </row>
    <row r="94" spans="1:6" ht="12" customHeight="1">
      <c r="A94" s="354"/>
      <c r="B94" s="355"/>
      <c r="C94" s="356"/>
      <c r="D94" s="357"/>
      <c r="E94" s="357"/>
      <c r="F94" s="357"/>
    </row>
    <row r="95" spans="1:6" ht="12" customHeight="1">
      <c r="A95" s="354"/>
      <c r="B95" s="355"/>
      <c r="C95" s="356"/>
      <c r="D95" s="357"/>
      <c r="E95" s="357"/>
      <c r="F95" s="357"/>
    </row>
    <row r="96" spans="1:6" ht="12" customHeight="1">
      <c r="A96" s="354"/>
      <c r="B96" s="355"/>
      <c r="C96" s="356"/>
      <c r="D96" s="357"/>
      <c r="E96" s="357"/>
      <c r="F96" s="357"/>
    </row>
    <row r="97" spans="1:6" ht="12" customHeight="1">
      <c r="A97" s="354"/>
      <c r="B97" s="355"/>
      <c r="C97" s="356"/>
      <c r="D97" s="357"/>
      <c r="E97" s="357"/>
      <c r="F97" s="357"/>
    </row>
    <row r="98" spans="1:6" ht="12" customHeight="1">
      <c r="A98" s="354"/>
      <c r="B98" s="355"/>
      <c r="C98" s="356"/>
      <c r="D98" s="357"/>
      <c r="E98" s="357"/>
      <c r="F98" s="357"/>
    </row>
    <row r="99" spans="1:6" ht="12" customHeight="1">
      <c r="A99" s="354"/>
      <c r="B99" s="355"/>
      <c r="C99" s="356"/>
      <c r="D99" s="357"/>
      <c r="E99" s="357"/>
      <c r="F99" s="357"/>
    </row>
    <row r="100" spans="1:6" ht="12" customHeight="1">
      <c r="A100" s="354"/>
      <c r="B100" s="355"/>
      <c r="C100" s="356"/>
      <c r="D100" s="357"/>
      <c r="E100" s="357"/>
      <c r="F100" s="357"/>
    </row>
    <row r="101" spans="1:6" ht="12" customHeight="1">
      <c r="A101" s="354"/>
      <c r="B101" s="355"/>
      <c r="C101" s="356"/>
      <c r="D101" s="357"/>
      <c r="E101" s="357"/>
      <c r="F101" s="357"/>
    </row>
    <row r="102" spans="1:6" ht="12" customHeight="1">
      <c r="A102" s="354"/>
      <c r="B102" s="355"/>
      <c r="C102" s="356"/>
      <c r="D102" s="357"/>
      <c r="E102" s="357"/>
      <c r="F102" s="357"/>
    </row>
    <row r="103" spans="1:6" ht="12" customHeight="1">
      <c r="A103" s="354"/>
      <c r="B103" s="355"/>
      <c r="C103" s="356"/>
      <c r="D103" s="357"/>
      <c r="E103" s="357"/>
      <c r="F103" s="357"/>
    </row>
    <row r="104" spans="1:6" ht="12" customHeight="1">
      <c r="A104" s="354"/>
      <c r="B104" s="355"/>
      <c r="C104" s="356"/>
      <c r="D104" s="357"/>
      <c r="E104" s="357"/>
      <c r="F104" s="357"/>
    </row>
    <row r="105" spans="1:6" ht="12" customHeight="1">
      <c r="A105" s="354"/>
      <c r="B105" s="355"/>
      <c r="C105" s="356"/>
      <c r="D105" s="357"/>
      <c r="E105" s="357"/>
      <c r="F105" s="357"/>
    </row>
    <row r="106" spans="1:6" ht="12" customHeight="1">
      <c r="A106" s="354"/>
      <c r="B106" s="355"/>
      <c r="C106" s="356"/>
      <c r="D106" s="357"/>
      <c r="E106" s="357"/>
      <c r="F106" s="357"/>
    </row>
    <row r="107" spans="1:6" ht="12" customHeight="1">
      <c r="A107" s="354"/>
      <c r="B107" s="355"/>
      <c r="C107" s="356"/>
      <c r="D107" s="357"/>
      <c r="E107" s="357"/>
      <c r="F107" s="357"/>
    </row>
    <row r="108" spans="1:6" ht="12" customHeight="1">
      <c r="A108" s="354"/>
      <c r="B108" s="355"/>
      <c r="C108" s="356"/>
      <c r="D108" s="357"/>
      <c r="E108" s="357"/>
      <c r="F108" s="357"/>
    </row>
    <row r="109" spans="1:6" ht="12" customHeight="1">
      <c r="A109" s="354"/>
      <c r="B109" s="355"/>
      <c r="C109" s="356"/>
      <c r="D109" s="357"/>
      <c r="E109" s="357"/>
      <c r="F109" s="357"/>
    </row>
    <row r="110" spans="1:6" ht="12" customHeight="1">
      <c r="A110" s="354"/>
      <c r="B110" s="355"/>
      <c r="C110" s="356"/>
      <c r="D110" s="357"/>
      <c r="E110" s="357"/>
      <c r="F110" s="357"/>
    </row>
    <row r="111" spans="1:6" ht="12" customHeight="1">
      <c r="A111" s="354"/>
      <c r="B111" s="355"/>
      <c r="C111" s="356"/>
      <c r="D111" s="357"/>
      <c r="E111" s="357"/>
      <c r="F111" s="357"/>
    </row>
    <row r="112" spans="1:6" ht="12" customHeight="1">
      <c r="A112" s="354"/>
      <c r="B112" s="355"/>
      <c r="C112" s="356"/>
      <c r="D112" s="357"/>
      <c r="E112" s="357"/>
      <c r="F112" s="357"/>
    </row>
    <row r="113" spans="1:6" ht="12" customHeight="1">
      <c r="A113" s="354"/>
      <c r="B113" s="355"/>
      <c r="C113" s="356"/>
      <c r="D113" s="357"/>
      <c r="E113" s="357"/>
      <c r="F113" s="357"/>
    </row>
    <row r="114" spans="1:6" ht="12" customHeight="1">
      <c r="A114" s="354"/>
      <c r="B114" s="355"/>
      <c r="C114" s="356"/>
      <c r="D114" s="357"/>
      <c r="E114" s="357"/>
      <c r="F114" s="357"/>
    </row>
    <row r="115" spans="1:6" ht="12" customHeight="1">
      <c r="A115" s="354"/>
      <c r="B115" s="355"/>
      <c r="C115" s="356"/>
      <c r="D115" s="357"/>
      <c r="E115" s="357"/>
      <c r="F115" s="357"/>
    </row>
    <row r="116" spans="1:6" ht="12" customHeight="1">
      <c r="A116" s="354"/>
      <c r="B116" s="355"/>
      <c r="C116" s="356"/>
      <c r="D116" s="357"/>
      <c r="E116" s="357"/>
      <c r="F116" s="357"/>
    </row>
    <row r="117" spans="1:6" ht="12" customHeight="1">
      <c r="A117" s="354"/>
      <c r="B117" s="355"/>
      <c r="C117" s="356"/>
      <c r="D117" s="357"/>
      <c r="E117" s="357"/>
      <c r="F117" s="357"/>
    </row>
    <row r="118" spans="1:6" ht="12" customHeight="1">
      <c r="A118" s="354"/>
      <c r="B118" s="355"/>
      <c r="C118" s="356"/>
      <c r="D118" s="357"/>
      <c r="E118" s="357"/>
      <c r="F118" s="357"/>
    </row>
    <row r="119" spans="1:6" ht="12" customHeight="1">
      <c r="A119" s="354"/>
      <c r="B119" s="355"/>
      <c r="C119" s="356"/>
      <c r="D119" s="357"/>
      <c r="E119" s="357"/>
      <c r="F119" s="357"/>
    </row>
    <row r="120" spans="1:6" ht="12" customHeight="1">
      <c r="A120" s="354"/>
      <c r="B120" s="355"/>
      <c r="C120" s="356"/>
      <c r="D120" s="357"/>
      <c r="E120" s="357"/>
      <c r="F120" s="357"/>
    </row>
    <row r="121" spans="1:6" ht="12" customHeight="1">
      <c r="A121" s="354"/>
      <c r="B121" s="355"/>
      <c r="C121" s="356"/>
      <c r="D121" s="357"/>
      <c r="E121" s="357"/>
      <c r="F121" s="357"/>
    </row>
    <row r="122" spans="1:6" ht="12" customHeight="1">
      <c r="A122" s="354"/>
      <c r="B122" s="355"/>
      <c r="C122" s="356"/>
      <c r="D122" s="357"/>
      <c r="E122" s="357"/>
      <c r="F122" s="357"/>
    </row>
    <row r="123" spans="1:6" ht="12" customHeight="1">
      <c r="A123" s="354"/>
      <c r="B123" s="355"/>
      <c r="C123" s="356"/>
      <c r="D123" s="357"/>
      <c r="E123" s="357"/>
      <c r="F123" s="357"/>
    </row>
    <row r="124" spans="1:6" ht="12" customHeight="1">
      <c r="A124" s="354"/>
      <c r="B124" s="355"/>
      <c r="C124" s="356"/>
      <c r="D124" s="357"/>
      <c r="E124" s="357"/>
      <c r="F124" s="357"/>
    </row>
    <row r="125" spans="1:6" ht="12" customHeight="1">
      <c r="A125" s="354"/>
      <c r="B125" s="355"/>
      <c r="C125" s="356"/>
      <c r="D125" s="357"/>
      <c r="E125" s="357"/>
      <c r="F125" s="357"/>
    </row>
    <row r="126" spans="1:6" ht="12" customHeight="1">
      <c r="A126" s="354"/>
      <c r="B126" s="355"/>
      <c r="C126" s="356"/>
      <c r="D126" s="357"/>
      <c r="E126" s="357"/>
      <c r="F126" s="357"/>
    </row>
    <row r="127" spans="1:6" ht="12" customHeight="1">
      <c r="A127" s="354"/>
      <c r="B127" s="355"/>
      <c r="C127" s="356"/>
      <c r="D127" s="357"/>
      <c r="E127" s="357"/>
      <c r="F127" s="357"/>
    </row>
    <row r="128" spans="1:6" ht="12" customHeight="1">
      <c r="A128" s="354"/>
      <c r="B128" s="355"/>
      <c r="C128" s="356"/>
      <c r="D128" s="357"/>
      <c r="E128" s="357"/>
      <c r="F128" s="357"/>
    </row>
    <row r="129" spans="1:6" ht="12" customHeight="1">
      <c r="A129" s="354"/>
      <c r="B129" s="355"/>
      <c r="C129" s="356"/>
      <c r="D129" s="357"/>
      <c r="E129" s="357"/>
      <c r="F129" s="357"/>
    </row>
    <row r="130" spans="1:6" ht="12" customHeight="1">
      <c r="A130" s="354"/>
      <c r="B130" s="355"/>
      <c r="C130" s="356"/>
      <c r="D130" s="357"/>
      <c r="E130" s="357"/>
      <c r="F130" s="357"/>
    </row>
    <row r="131" spans="1:6" ht="12" customHeight="1">
      <c r="A131" s="354"/>
      <c r="B131" s="355"/>
      <c r="C131" s="356"/>
      <c r="D131" s="357"/>
      <c r="E131" s="357"/>
      <c r="F131" s="357"/>
    </row>
    <row r="132" spans="1:6" ht="12" customHeight="1">
      <c r="A132" s="354"/>
      <c r="B132" s="355"/>
      <c r="C132" s="356"/>
      <c r="D132" s="357"/>
      <c r="E132" s="357"/>
      <c r="F132" s="357"/>
    </row>
    <row r="133" spans="1:6" ht="12" customHeight="1">
      <c r="A133" s="354"/>
      <c r="B133" s="355"/>
      <c r="C133" s="356"/>
      <c r="D133" s="357"/>
      <c r="E133" s="357"/>
      <c r="F133" s="357"/>
    </row>
    <row r="134" spans="1:6" ht="12" customHeight="1">
      <c r="A134" s="354"/>
      <c r="B134" s="355"/>
      <c r="C134" s="356"/>
      <c r="D134" s="357"/>
      <c r="E134" s="357"/>
      <c r="F134" s="357"/>
    </row>
    <row r="135" spans="1:6" ht="12" customHeight="1">
      <c r="A135" s="354"/>
      <c r="B135" s="355"/>
      <c r="C135" s="356"/>
      <c r="D135" s="357"/>
      <c r="E135" s="357"/>
      <c r="F135" s="357"/>
    </row>
    <row r="136" spans="1:6" ht="12" customHeight="1">
      <c r="A136" s="354"/>
      <c r="B136" s="355"/>
      <c r="C136" s="356"/>
      <c r="D136" s="357"/>
      <c r="E136" s="357"/>
      <c r="F136" s="357"/>
    </row>
    <row r="137" spans="1:6" ht="12" customHeight="1">
      <c r="A137" s="354"/>
      <c r="B137" s="355"/>
      <c r="C137" s="356"/>
      <c r="D137" s="357"/>
      <c r="E137" s="357"/>
      <c r="F137" s="357"/>
    </row>
    <row r="138" spans="1:6" ht="12" customHeight="1">
      <c r="A138" s="354"/>
      <c r="B138" s="355"/>
      <c r="C138" s="356"/>
      <c r="D138" s="357"/>
      <c r="E138" s="357"/>
      <c r="F138" s="357"/>
    </row>
    <row r="139" spans="1:6" ht="12" customHeight="1">
      <c r="A139" s="354"/>
      <c r="B139" s="355"/>
      <c r="C139" s="356"/>
      <c r="D139" s="357"/>
      <c r="E139" s="357"/>
      <c r="F139" s="357"/>
    </row>
    <row r="140" spans="1:6" ht="12" customHeight="1">
      <c r="A140" s="354"/>
      <c r="B140" s="355"/>
      <c r="C140" s="356"/>
      <c r="D140" s="357"/>
      <c r="E140" s="357"/>
      <c r="F140" s="357"/>
    </row>
    <row r="141" spans="1:6" ht="12" customHeight="1">
      <c r="A141" s="354"/>
      <c r="B141" s="355"/>
      <c r="C141" s="356"/>
      <c r="D141" s="357"/>
      <c r="E141" s="357"/>
      <c r="F141" s="357"/>
    </row>
    <row r="142" spans="1:6" ht="12" customHeight="1">
      <c r="A142" s="354"/>
      <c r="B142" s="355"/>
      <c r="C142" s="356"/>
      <c r="D142" s="357"/>
      <c r="E142" s="357"/>
      <c r="F142" s="357"/>
    </row>
    <row r="143" spans="1:6" ht="12" customHeight="1">
      <c r="A143" s="354"/>
      <c r="B143" s="355"/>
      <c r="C143" s="356"/>
      <c r="D143" s="357"/>
      <c r="E143" s="357"/>
      <c r="F143" s="357"/>
    </row>
    <row r="144" spans="1:6" ht="12" customHeight="1">
      <c r="A144" s="354"/>
      <c r="B144" s="355"/>
      <c r="C144" s="356"/>
      <c r="D144" s="357"/>
      <c r="E144" s="357"/>
      <c r="F144" s="357"/>
    </row>
    <row r="145" spans="1:6" ht="12" customHeight="1">
      <c r="A145" s="354"/>
      <c r="B145" s="355"/>
      <c r="C145" s="356"/>
      <c r="D145" s="357"/>
      <c r="E145" s="357"/>
      <c r="F145" s="357"/>
    </row>
    <row r="146" spans="1:6" ht="12" customHeight="1">
      <c r="A146" s="354"/>
      <c r="B146" s="355"/>
      <c r="C146" s="356"/>
      <c r="D146" s="357"/>
      <c r="E146" s="357"/>
      <c r="F146" s="357"/>
    </row>
    <row r="147" spans="1:6" ht="12" customHeight="1">
      <c r="A147" s="354"/>
      <c r="B147" s="355"/>
      <c r="C147" s="356"/>
      <c r="D147" s="357"/>
      <c r="E147" s="357"/>
      <c r="F147" s="357"/>
    </row>
    <row r="148" spans="1:6" ht="12" customHeight="1">
      <c r="A148" s="354"/>
      <c r="B148" s="355"/>
      <c r="C148" s="356"/>
      <c r="D148" s="357"/>
      <c r="E148" s="357"/>
      <c r="F148" s="357"/>
    </row>
    <row r="149" spans="1:6" ht="12" customHeight="1">
      <c r="A149" s="354"/>
      <c r="B149" s="355"/>
      <c r="C149" s="356"/>
      <c r="D149" s="357"/>
      <c r="E149" s="357"/>
      <c r="F149" s="357"/>
    </row>
    <row r="150" spans="1:6" ht="12" customHeight="1">
      <c r="A150" s="354"/>
      <c r="B150" s="355"/>
      <c r="C150" s="356"/>
      <c r="D150" s="357"/>
      <c r="E150" s="357"/>
      <c r="F150" s="357"/>
    </row>
    <row r="151" spans="1:6" ht="12" customHeight="1">
      <c r="A151" s="354"/>
      <c r="B151" s="355"/>
      <c r="C151" s="356"/>
      <c r="D151" s="357"/>
      <c r="E151" s="357"/>
      <c r="F151" s="357"/>
    </row>
    <row r="152" spans="1:6" ht="12" customHeight="1">
      <c r="A152" s="354"/>
      <c r="B152" s="355"/>
      <c r="C152" s="356"/>
      <c r="D152" s="357"/>
      <c r="E152" s="357"/>
      <c r="F152" s="357"/>
    </row>
  </sheetData>
  <sheetProtection password="DDBE" sheet="1" objects="1" scenarios="1"/>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92"/>
  <sheetViews>
    <sheetView showGridLines="0" view="pageBreakPreview" topLeftCell="A112" zoomScaleNormal="100" zoomScaleSheetLayoutView="100" workbookViewId="0">
      <selection activeCell="B19" sqref="B19"/>
    </sheetView>
  </sheetViews>
  <sheetFormatPr defaultColWidth="10.5" defaultRowHeight="12" customHeight="1"/>
  <cols>
    <col min="1" max="1" width="6.5" style="358" customWidth="1"/>
    <col min="2" max="2" width="75.83203125" style="359" customWidth="1"/>
    <col min="3" max="3" width="10.83203125" style="360" customWidth="1"/>
    <col min="4" max="4" width="11.33203125" style="361" customWidth="1"/>
    <col min="5" max="5" width="14" style="361" customWidth="1"/>
    <col min="6" max="6" width="19.33203125" style="361" customWidth="1"/>
    <col min="7" max="7" width="10.5" style="326"/>
    <col min="8" max="8" width="12.83203125" style="326" customWidth="1"/>
    <col min="9" max="16384" width="10.5" style="326"/>
  </cols>
  <sheetData>
    <row r="1" spans="1:6" s="322" customFormat="1" ht="12.75" customHeight="1">
      <c r="A1" s="136"/>
      <c r="B1" s="289" t="str">
        <f>Rekapitulácia!B13</f>
        <v>PS 32 RIS - Väzby na technológiu</v>
      </c>
      <c r="C1" s="135"/>
      <c r="D1" s="134"/>
      <c r="E1" s="133"/>
      <c r="F1" s="132"/>
    </row>
    <row r="2" spans="1:6" s="322" customFormat="1" ht="25.5">
      <c r="A2" s="320" t="s">
        <v>17</v>
      </c>
      <c r="B2" s="319" t="s">
        <v>18</v>
      </c>
      <c r="C2" s="131" t="s">
        <v>83</v>
      </c>
      <c r="D2" s="131" t="s">
        <v>19</v>
      </c>
      <c r="E2" s="130" t="s">
        <v>82</v>
      </c>
      <c r="F2" s="320" t="s">
        <v>81</v>
      </c>
    </row>
    <row r="3" spans="1:6" s="324" customFormat="1" ht="12.75" customHeight="1">
      <c r="A3" s="129"/>
      <c r="B3" s="128" t="str">
        <f>B1</f>
        <v>PS 32 RIS - Väzby na technológiu</v>
      </c>
      <c r="C3" s="127"/>
      <c r="D3" s="126"/>
      <c r="E3" s="125"/>
      <c r="F3" s="124"/>
    </row>
    <row r="4" spans="1:6" ht="3" customHeight="1">
      <c r="A4" s="199"/>
      <c r="B4" s="196"/>
      <c r="C4" s="198"/>
      <c r="D4" s="197"/>
      <c r="E4" s="196"/>
      <c r="F4" s="196"/>
    </row>
    <row r="5" spans="1:6" s="328" customFormat="1" ht="14.25" customHeight="1">
      <c r="A5" s="224"/>
      <c r="B5" s="223" t="s">
        <v>22</v>
      </c>
      <c r="C5" s="222"/>
      <c r="D5" s="221"/>
      <c r="E5" s="327"/>
      <c r="F5" s="221">
        <f>F123</f>
        <v>0</v>
      </c>
    </row>
    <row r="6" spans="1:6" s="330" customFormat="1" ht="21" customHeight="1">
      <c r="A6" s="215"/>
      <c r="B6" s="214" t="s">
        <v>0</v>
      </c>
      <c r="C6" s="213"/>
      <c r="D6" s="212"/>
      <c r="E6" s="329"/>
      <c r="F6" s="212">
        <f>SUM(F7:F101)</f>
        <v>0</v>
      </c>
    </row>
    <row r="7" spans="1:6" s="333" customFormat="1" ht="45">
      <c r="A7" s="261" t="s">
        <v>23</v>
      </c>
      <c r="B7" s="362" t="s">
        <v>1258</v>
      </c>
      <c r="C7" s="219" t="s">
        <v>78</v>
      </c>
      <c r="D7" s="218">
        <v>1</v>
      </c>
      <c r="E7" s="368"/>
      <c r="F7" s="332">
        <f t="shared" ref="F7:F18" si="0">E7*D7</f>
        <v>0</v>
      </c>
    </row>
    <row r="8" spans="1:6" s="333" customFormat="1" ht="11.25">
      <c r="A8" s="261" t="s">
        <v>25</v>
      </c>
      <c r="B8" s="362" t="s">
        <v>981</v>
      </c>
      <c r="C8" s="219" t="s">
        <v>78</v>
      </c>
      <c r="D8" s="218">
        <v>1</v>
      </c>
      <c r="E8" s="368"/>
      <c r="F8" s="332">
        <f t="shared" si="0"/>
        <v>0</v>
      </c>
    </row>
    <row r="9" spans="1:6" s="333" customFormat="1" ht="33.75">
      <c r="A9" s="261" t="s">
        <v>26</v>
      </c>
      <c r="B9" s="362" t="s">
        <v>980</v>
      </c>
      <c r="C9" s="219" t="s">
        <v>78</v>
      </c>
      <c r="D9" s="218">
        <v>1</v>
      </c>
      <c r="E9" s="368"/>
      <c r="F9" s="332">
        <f t="shared" si="0"/>
        <v>0</v>
      </c>
    </row>
    <row r="10" spans="1:6" s="333" customFormat="1" ht="45">
      <c r="A10" s="261" t="s">
        <v>27</v>
      </c>
      <c r="B10" s="362" t="s">
        <v>1259</v>
      </c>
      <c r="C10" s="219" t="s">
        <v>78</v>
      </c>
      <c r="D10" s="218">
        <v>1</v>
      </c>
      <c r="E10" s="368"/>
      <c r="F10" s="332">
        <f t="shared" si="0"/>
        <v>0</v>
      </c>
    </row>
    <row r="11" spans="1:6" s="333" customFormat="1" ht="11.25">
      <c r="A11" s="261" t="s">
        <v>28</v>
      </c>
      <c r="B11" s="362" t="s">
        <v>979</v>
      </c>
      <c r="C11" s="219" t="s">
        <v>78</v>
      </c>
      <c r="D11" s="218">
        <v>1</v>
      </c>
      <c r="E11" s="368"/>
      <c r="F11" s="332">
        <f t="shared" si="0"/>
        <v>0</v>
      </c>
    </row>
    <row r="12" spans="1:6" s="333" customFormat="1" ht="33.75">
      <c r="A12" s="261" t="s">
        <v>29</v>
      </c>
      <c r="B12" s="362" t="s">
        <v>978</v>
      </c>
      <c r="C12" s="219" t="s">
        <v>78</v>
      </c>
      <c r="D12" s="218">
        <v>1</v>
      </c>
      <c r="E12" s="368"/>
      <c r="F12" s="332">
        <f t="shared" si="0"/>
        <v>0</v>
      </c>
    </row>
    <row r="13" spans="1:6" s="333" customFormat="1" ht="45">
      <c r="A13" s="261" t="s">
        <v>30</v>
      </c>
      <c r="B13" s="362" t="s">
        <v>1260</v>
      </c>
      <c r="C13" s="219" t="s">
        <v>78</v>
      </c>
      <c r="D13" s="218">
        <v>1</v>
      </c>
      <c r="E13" s="368"/>
      <c r="F13" s="332">
        <f t="shared" si="0"/>
        <v>0</v>
      </c>
    </row>
    <row r="14" spans="1:6" s="333" customFormat="1" ht="11.25">
      <c r="A14" s="261" t="s">
        <v>31</v>
      </c>
      <c r="B14" s="362" t="s">
        <v>977</v>
      </c>
      <c r="C14" s="219" t="s">
        <v>78</v>
      </c>
      <c r="D14" s="218">
        <v>1</v>
      </c>
      <c r="E14" s="368"/>
      <c r="F14" s="332">
        <f t="shared" si="0"/>
        <v>0</v>
      </c>
    </row>
    <row r="15" spans="1:6" s="343" customFormat="1" ht="33.75">
      <c r="A15" s="261" t="s">
        <v>32</v>
      </c>
      <c r="B15" s="362" t="s">
        <v>976</v>
      </c>
      <c r="C15" s="219" t="s">
        <v>78</v>
      </c>
      <c r="D15" s="218">
        <v>1</v>
      </c>
      <c r="E15" s="368"/>
      <c r="F15" s="332">
        <f t="shared" si="0"/>
        <v>0</v>
      </c>
    </row>
    <row r="16" spans="1:6" s="343" customFormat="1" ht="45">
      <c r="A16" s="261" t="s">
        <v>33</v>
      </c>
      <c r="B16" s="362" t="s">
        <v>1261</v>
      </c>
      <c r="C16" s="219" t="s">
        <v>78</v>
      </c>
      <c r="D16" s="218">
        <v>1</v>
      </c>
      <c r="E16" s="368"/>
      <c r="F16" s="332">
        <f t="shared" si="0"/>
        <v>0</v>
      </c>
    </row>
    <row r="17" spans="1:6" s="343" customFormat="1" ht="11.25">
      <c r="A17" s="261" t="s">
        <v>34</v>
      </c>
      <c r="B17" s="362" t="s">
        <v>975</v>
      </c>
      <c r="C17" s="219" t="s">
        <v>78</v>
      </c>
      <c r="D17" s="218">
        <v>1</v>
      </c>
      <c r="E17" s="368"/>
      <c r="F17" s="332">
        <f t="shared" si="0"/>
        <v>0</v>
      </c>
    </row>
    <row r="18" spans="1:6" s="343" customFormat="1" ht="33.75">
      <c r="A18" s="261" t="s">
        <v>35</v>
      </c>
      <c r="B18" s="362" t="s">
        <v>974</v>
      </c>
      <c r="C18" s="219" t="s">
        <v>78</v>
      </c>
      <c r="D18" s="218">
        <v>1</v>
      </c>
      <c r="E18" s="368"/>
      <c r="F18" s="332">
        <f t="shared" si="0"/>
        <v>0</v>
      </c>
    </row>
    <row r="19" spans="1:6" s="343" customFormat="1" ht="11.25">
      <c r="A19" s="261"/>
      <c r="B19" s="362"/>
      <c r="C19" s="219"/>
      <c r="D19" s="218"/>
      <c r="E19" s="368"/>
      <c r="F19" s="332"/>
    </row>
    <row r="20" spans="1:6" s="343" customFormat="1" ht="13.5" customHeight="1">
      <c r="A20" s="261"/>
      <c r="B20" s="362"/>
      <c r="C20" s="219"/>
      <c r="D20" s="218"/>
      <c r="E20" s="368"/>
      <c r="F20" s="332"/>
    </row>
    <row r="21" spans="1:6" s="343" customFormat="1" ht="225">
      <c r="A21" s="251" t="s">
        <v>36</v>
      </c>
      <c r="B21" s="362" t="s">
        <v>973</v>
      </c>
      <c r="C21" s="259" t="s">
        <v>78</v>
      </c>
      <c r="D21" s="258">
        <v>1</v>
      </c>
      <c r="E21" s="377">
        <f>SUM(F22:F40)</f>
        <v>0</v>
      </c>
      <c r="F21" s="370">
        <f>E21*D21</f>
        <v>0</v>
      </c>
    </row>
    <row r="22" spans="1:6" s="347" customFormat="1" ht="12" customHeight="1">
      <c r="A22" s="250" t="s">
        <v>1262</v>
      </c>
      <c r="B22" s="362" t="s">
        <v>969</v>
      </c>
      <c r="C22" s="219" t="s">
        <v>78</v>
      </c>
      <c r="D22" s="256">
        <v>2</v>
      </c>
      <c r="E22" s="378"/>
      <c r="F22" s="332">
        <f>D22*E22</f>
        <v>0</v>
      </c>
    </row>
    <row r="23" spans="1:6" s="347" customFormat="1" ht="12" customHeight="1">
      <c r="A23" s="250" t="s">
        <v>1263</v>
      </c>
      <c r="B23" s="362" t="s">
        <v>968</v>
      </c>
      <c r="C23" s="219" t="s">
        <v>78</v>
      </c>
      <c r="D23" s="256">
        <v>3</v>
      </c>
      <c r="E23" s="378"/>
      <c r="F23" s="332">
        <f t="shared" ref="F23:F40" si="1">D23*E23</f>
        <v>0</v>
      </c>
    </row>
    <row r="24" spans="1:6" s="347" customFormat="1" ht="11.25">
      <c r="A24" s="250" t="s">
        <v>1264</v>
      </c>
      <c r="B24" s="362" t="s">
        <v>967</v>
      </c>
      <c r="C24" s="219" t="s">
        <v>78</v>
      </c>
      <c r="D24" s="256">
        <v>1</v>
      </c>
      <c r="E24" s="378"/>
      <c r="F24" s="332">
        <f t="shared" si="1"/>
        <v>0</v>
      </c>
    </row>
    <row r="25" spans="1:6" s="347" customFormat="1" ht="12" customHeight="1">
      <c r="A25" s="250" t="s">
        <v>1265</v>
      </c>
      <c r="B25" s="362" t="s">
        <v>966</v>
      </c>
      <c r="C25" s="219" t="s">
        <v>78</v>
      </c>
      <c r="D25" s="256">
        <v>1</v>
      </c>
      <c r="E25" s="378"/>
      <c r="F25" s="332">
        <f t="shared" si="1"/>
        <v>0</v>
      </c>
    </row>
    <row r="26" spans="1:6" s="347" customFormat="1" ht="12" customHeight="1">
      <c r="A26" s="250" t="s">
        <v>1266</v>
      </c>
      <c r="B26" s="362" t="s">
        <v>965</v>
      </c>
      <c r="C26" s="219" t="s">
        <v>78</v>
      </c>
      <c r="D26" s="256">
        <v>1</v>
      </c>
      <c r="E26" s="378"/>
      <c r="F26" s="332">
        <f t="shared" si="1"/>
        <v>0</v>
      </c>
    </row>
    <row r="27" spans="1:6" s="347" customFormat="1" ht="12" customHeight="1">
      <c r="A27" s="250" t="s">
        <v>1267</v>
      </c>
      <c r="B27" s="362" t="s">
        <v>964</v>
      </c>
      <c r="C27" s="219" t="s">
        <v>78</v>
      </c>
      <c r="D27" s="256">
        <v>4</v>
      </c>
      <c r="E27" s="378"/>
      <c r="F27" s="332">
        <f t="shared" si="1"/>
        <v>0</v>
      </c>
    </row>
    <row r="28" spans="1:6" s="347" customFormat="1" ht="12" customHeight="1">
      <c r="A28" s="250" t="s">
        <v>1268</v>
      </c>
      <c r="B28" s="362" t="s">
        <v>963</v>
      </c>
      <c r="C28" s="219" t="s">
        <v>78</v>
      </c>
      <c r="D28" s="256">
        <v>2</v>
      </c>
      <c r="E28" s="378"/>
      <c r="F28" s="332">
        <f t="shared" si="1"/>
        <v>0</v>
      </c>
    </row>
    <row r="29" spans="1:6" s="347" customFormat="1" ht="12" customHeight="1">
      <c r="A29" s="250" t="s">
        <v>1269</v>
      </c>
      <c r="B29" s="362" t="s">
        <v>962</v>
      </c>
      <c r="C29" s="219" t="s">
        <v>78</v>
      </c>
      <c r="D29" s="256">
        <v>400</v>
      </c>
      <c r="E29" s="378"/>
      <c r="F29" s="332">
        <f t="shared" si="1"/>
        <v>0</v>
      </c>
    </row>
    <row r="30" spans="1:6" s="347" customFormat="1" ht="12" customHeight="1">
      <c r="A30" s="250" t="s">
        <v>1270</v>
      </c>
      <c r="B30" s="362" t="s">
        <v>961</v>
      </c>
      <c r="C30" s="219" t="s">
        <v>78</v>
      </c>
      <c r="D30" s="256">
        <v>20</v>
      </c>
      <c r="E30" s="378"/>
      <c r="F30" s="332">
        <f t="shared" si="1"/>
        <v>0</v>
      </c>
    </row>
    <row r="31" spans="1:6" s="347" customFormat="1" ht="12" customHeight="1">
      <c r="A31" s="250" t="s">
        <v>1271</v>
      </c>
      <c r="B31" s="362" t="s">
        <v>960</v>
      </c>
      <c r="C31" s="219" t="s">
        <v>78</v>
      </c>
      <c r="D31" s="256">
        <v>20</v>
      </c>
      <c r="E31" s="378"/>
      <c r="F31" s="332">
        <f t="shared" si="1"/>
        <v>0</v>
      </c>
    </row>
    <row r="32" spans="1:6" s="347" customFormat="1" ht="12" customHeight="1">
      <c r="A32" s="250" t="s">
        <v>1272</v>
      </c>
      <c r="B32" s="362" t="s">
        <v>959</v>
      </c>
      <c r="C32" s="219" t="s">
        <v>78</v>
      </c>
      <c r="D32" s="256">
        <v>28</v>
      </c>
      <c r="E32" s="378"/>
      <c r="F32" s="332">
        <f t="shared" si="1"/>
        <v>0</v>
      </c>
    </row>
    <row r="33" spans="1:6" s="347" customFormat="1" ht="12" customHeight="1">
      <c r="A33" s="250" t="s">
        <v>1273</v>
      </c>
      <c r="B33" s="362" t="s">
        <v>958</v>
      </c>
      <c r="C33" s="219" t="s">
        <v>78</v>
      </c>
      <c r="D33" s="256">
        <v>6</v>
      </c>
      <c r="E33" s="378"/>
      <c r="F33" s="332">
        <f t="shared" si="1"/>
        <v>0</v>
      </c>
    </row>
    <row r="34" spans="1:6" s="347" customFormat="1" ht="12" customHeight="1">
      <c r="A34" s="250" t="s">
        <v>1274</v>
      </c>
      <c r="B34" s="362" t="s">
        <v>957</v>
      </c>
      <c r="C34" s="219" t="s">
        <v>78</v>
      </c>
      <c r="D34" s="256">
        <v>10</v>
      </c>
      <c r="E34" s="378"/>
      <c r="F34" s="332">
        <f t="shared" si="1"/>
        <v>0</v>
      </c>
    </row>
    <row r="35" spans="1:6" s="347" customFormat="1" ht="11.25">
      <c r="A35" s="250" t="s">
        <v>1275</v>
      </c>
      <c r="B35" s="362" t="s">
        <v>956</v>
      </c>
      <c r="C35" s="219" t="s">
        <v>78</v>
      </c>
      <c r="D35" s="256">
        <v>5</v>
      </c>
      <c r="E35" s="378"/>
      <c r="F35" s="332">
        <f t="shared" si="1"/>
        <v>0</v>
      </c>
    </row>
    <row r="36" spans="1:6" s="347" customFormat="1" ht="12" customHeight="1">
      <c r="A36" s="250" t="s">
        <v>1276</v>
      </c>
      <c r="B36" s="362" t="s">
        <v>955</v>
      </c>
      <c r="C36" s="219" t="s">
        <v>74</v>
      </c>
      <c r="D36" s="256">
        <v>1</v>
      </c>
      <c r="E36" s="378"/>
      <c r="F36" s="332">
        <f t="shared" si="1"/>
        <v>0</v>
      </c>
    </row>
    <row r="37" spans="1:6" s="347" customFormat="1" ht="12" customHeight="1">
      <c r="A37" s="250" t="s">
        <v>1277</v>
      </c>
      <c r="B37" s="362" t="s">
        <v>954</v>
      </c>
      <c r="C37" s="219" t="s">
        <v>75</v>
      </c>
      <c r="D37" s="256">
        <v>3</v>
      </c>
      <c r="E37" s="378"/>
      <c r="F37" s="332">
        <f t="shared" si="1"/>
        <v>0</v>
      </c>
    </row>
    <row r="38" spans="1:6" s="347" customFormat="1" ht="12" customHeight="1">
      <c r="A38" s="250" t="s">
        <v>1278</v>
      </c>
      <c r="B38" s="362" t="s">
        <v>953</v>
      </c>
      <c r="C38" s="219" t="s">
        <v>75</v>
      </c>
      <c r="D38" s="256">
        <v>200</v>
      </c>
      <c r="E38" s="378"/>
      <c r="F38" s="332">
        <f t="shared" si="1"/>
        <v>0</v>
      </c>
    </row>
    <row r="39" spans="1:6" s="347" customFormat="1" ht="12" customHeight="1">
      <c r="A39" s="250" t="s">
        <v>1279</v>
      </c>
      <c r="B39" s="362" t="s">
        <v>952</v>
      </c>
      <c r="C39" s="219" t="s">
        <v>75</v>
      </c>
      <c r="D39" s="256">
        <v>150</v>
      </c>
      <c r="E39" s="378"/>
      <c r="F39" s="332">
        <f t="shared" si="1"/>
        <v>0</v>
      </c>
    </row>
    <row r="40" spans="1:6" s="347" customFormat="1" ht="12" customHeight="1">
      <c r="A40" s="250" t="s">
        <v>1280</v>
      </c>
      <c r="B40" s="257" t="s">
        <v>5</v>
      </c>
      <c r="C40" s="260" t="s">
        <v>143</v>
      </c>
      <c r="D40" s="217">
        <v>1</v>
      </c>
      <c r="E40" s="332"/>
      <c r="F40" s="332">
        <f t="shared" si="1"/>
        <v>0</v>
      </c>
    </row>
    <row r="41" spans="1:6" s="347" customFormat="1" ht="224.25">
      <c r="A41" s="251" t="s">
        <v>37</v>
      </c>
      <c r="B41" s="362" t="s">
        <v>972</v>
      </c>
      <c r="C41" s="259" t="s">
        <v>78</v>
      </c>
      <c r="D41" s="258">
        <v>1</v>
      </c>
      <c r="E41" s="377">
        <f>SUM(F42:F60)</f>
        <v>0</v>
      </c>
      <c r="F41" s="370">
        <f>E41*D41</f>
        <v>0</v>
      </c>
    </row>
    <row r="42" spans="1:6" s="347" customFormat="1" ht="12" customHeight="1">
      <c r="A42" s="250" t="s">
        <v>554</v>
      </c>
      <c r="B42" s="362" t="s">
        <v>969</v>
      </c>
      <c r="C42" s="219" t="s">
        <v>78</v>
      </c>
      <c r="D42" s="256">
        <v>2</v>
      </c>
      <c r="E42" s="378"/>
      <c r="F42" s="332">
        <f>D42*E42</f>
        <v>0</v>
      </c>
    </row>
    <row r="43" spans="1:6" s="347" customFormat="1" ht="12" customHeight="1">
      <c r="A43" s="250" t="s">
        <v>553</v>
      </c>
      <c r="B43" s="362" t="s">
        <v>968</v>
      </c>
      <c r="C43" s="219" t="s">
        <v>78</v>
      </c>
      <c r="D43" s="256">
        <v>3</v>
      </c>
      <c r="E43" s="378"/>
      <c r="F43" s="332">
        <f t="shared" ref="F43:F60" si="2">D43*E43</f>
        <v>0</v>
      </c>
    </row>
    <row r="44" spans="1:6" s="347" customFormat="1" ht="12" customHeight="1">
      <c r="A44" s="250" t="s">
        <v>552</v>
      </c>
      <c r="B44" s="362" t="s">
        <v>967</v>
      </c>
      <c r="C44" s="219" t="s">
        <v>78</v>
      </c>
      <c r="D44" s="256">
        <v>1</v>
      </c>
      <c r="E44" s="378"/>
      <c r="F44" s="332">
        <f t="shared" si="2"/>
        <v>0</v>
      </c>
    </row>
    <row r="45" spans="1:6" s="347" customFormat="1" ht="12" customHeight="1">
      <c r="A45" s="250" t="s">
        <v>551</v>
      </c>
      <c r="B45" s="362" t="s">
        <v>966</v>
      </c>
      <c r="C45" s="219" t="s">
        <v>78</v>
      </c>
      <c r="D45" s="256">
        <v>1</v>
      </c>
      <c r="E45" s="378"/>
      <c r="F45" s="332">
        <f t="shared" si="2"/>
        <v>0</v>
      </c>
    </row>
    <row r="46" spans="1:6" s="347" customFormat="1" ht="12" customHeight="1">
      <c r="A46" s="250" t="s">
        <v>550</v>
      </c>
      <c r="B46" s="362" t="s">
        <v>965</v>
      </c>
      <c r="C46" s="219" t="s">
        <v>78</v>
      </c>
      <c r="D46" s="256">
        <v>1</v>
      </c>
      <c r="E46" s="378"/>
      <c r="F46" s="332">
        <f t="shared" si="2"/>
        <v>0</v>
      </c>
    </row>
    <row r="47" spans="1:6" s="347" customFormat="1" ht="12" customHeight="1">
      <c r="A47" s="250" t="s">
        <v>549</v>
      </c>
      <c r="B47" s="362" t="s">
        <v>964</v>
      </c>
      <c r="C47" s="219" t="s">
        <v>78</v>
      </c>
      <c r="D47" s="256">
        <v>4</v>
      </c>
      <c r="E47" s="378"/>
      <c r="F47" s="332">
        <f t="shared" si="2"/>
        <v>0</v>
      </c>
    </row>
    <row r="48" spans="1:6" s="347" customFormat="1" ht="12" customHeight="1">
      <c r="A48" s="250" t="s">
        <v>548</v>
      </c>
      <c r="B48" s="362" t="s">
        <v>963</v>
      </c>
      <c r="C48" s="219" t="s">
        <v>78</v>
      </c>
      <c r="D48" s="256">
        <v>2</v>
      </c>
      <c r="E48" s="378"/>
      <c r="F48" s="332">
        <f t="shared" si="2"/>
        <v>0</v>
      </c>
    </row>
    <row r="49" spans="1:7" s="347" customFormat="1" ht="12" customHeight="1">
      <c r="A49" s="250" t="s">
        <v>547</v>
      </c>
      <c r="B49" s="362" t="s">
        <v>962</v>
      </c>
      <c r="C49" s="219" t="s">
        <v>78</v>
      </c>
      <c r="D49" s="256">
        <v>400</v>
      </c>
      <c r="E49" s="378"/>
      <c r="F49" s="332">
        <f t="shared" si="2"/>
        <v>0</v>
      </c>
    </row>
    <row r="50" spans="1:7" s="347" customFormat="1" ht="12" customHeight="1">
      <c r="A50" s="250" t="s">
        <v>546</v>
      </c>
      <c r="B50" s="362" t="s">
        <v>961</v>
      </c>
      <c r="C50" s="219" t="s">
        <v>78</v>
      </c>
      <c r="D50" s="256">
        <v>20</v>
      </c>
      <c r="E50" s="378"/>
      <c r="F50" s="332">
        <f t="shared" si="2"/>
        <v>0</v>
      </c>
    </row>
    <row r="51" spans="1:7" s="347" customFormat="1" ht="12" customHeight="1">
      <c r="A51" s="250" t="s">
        <v>1281</v>
      </c>
      <c r="B51" s="362" t="s">
        <v>960</v>
      </c>
      <c r="C51" s="219" t="s">
        <v>78</v>
      </c>
      <c r="D51" s="256">
        <v>20</v>
      </c>
      <c r="E51" s="378"/>
      <c r="F51" s="332">
        <f t="shared" si="2"/>
        <v>0</v>
      </c>
    </row>
    <row r="52" spans="1:7" s="347" customFormat="1" ht="12" customHeight="1">
      <c r="A52" s="250" t="s">
        <v>544</v>
      </c>
      <c r="B52" s="362" t="s">
        <v>959</v>
      </c>
      <c r="C52" s="219" t="s">
        <v>78</v>
      </c>
      <c r="D52" s="256">
        <v>28</v>
      </c>
      <c r="E52" s="378"/>
      <c r="F52" s="332">
        <f t="shared" si="2"/>
        <v>0</v>
      </c>
    </row>
    <row r="53" spans="1:7" s="347" customFormat="1" ht="12" customHeight="1">
      <c r="A53" s="250" t="s">
        <v>543</v>
      </c>
      <c r="B53" s="362" t="s">
        <v>958</v>
      </c>
      <c r="C53" s="219" t="s">
        <v>78</v>
      </c>
      <c r="D53" s="256">
        <v>6</v>
      </c>
      <c r="E53" s="378"/>
      <c r="F53" s="332">
        <f t="shared" si="2"/>
        <v>0</v>
      </c>
    </row>
    <row r="54" spans="1:7" s="347" customFormat="1" ht="12" customHeight="1">
      <c r="A54" s="250" t="s">
        <v>542</v>
      </c>
      <c r="B54" s="362" t="s">
        <v>957</v>
      </c>
      <c r="C54" s="219" t="s">
        <v>78</v>
      </c>
      <c r="D54" s="256">
        <v>10</v>
      </c>
      <c r="E54" s="378"/>
      <c r="F54" s="332">
        <f t="shared" si="2"/>
        <v>0</v>
      </c>
    </row>
    <row r="55" spans="1:7" s="330" customFormat="1" ht="13.5" customHeight="1">
      <c r="A55" s="250" t="s">
        <v>541</v>
      </c>
      <c r="B55" s="362" t="s">
        <v>956</v>
      </c>
      <c r="C55" s="219" t="s">
        <v>78</v>
      </c>
      <c r="D55" s="256">
        <v>5</v>
      </c>
      <c r="E55" s="378"/>
      <c r="F55" s="332">
        <f t="shared" si="2"/>
        <v>0</v>
      </c>
    </row>
    <row r="56" spans="1:7" s="330" customFormat="1" ht="13.5" customHeight="1">
      <c r="A56" s="250" t="s">
        <v>1282</v>
      </c>
      <c r="B56" s="362" t="s">
        <v>955</v>
      </c>
      <c r="C56" s="219" t="s">
        <v>74</v>
      </c>
      <c r="D56" s="256">
        <v>1</v>
      </c>
      <c r="E56" s="378"/>
      <c r="F56" s="332">
        <f t="shared" si="2"/>
        <v>0</v>
      </c>
    </row>
    <row r="57" spans="1:7" s="330" customFormat="1" ht="13.5" customHeight="1">
      <c r="A57" s="250" t="s">
        <v>539</v>
      </c>
      <c r="B57" s="362" t="s">
        <v>954</v>
      </c>
      <c r="C57" s="219" t="s">
        <v>75</v>
      </c>
      <c r="D57" s="256">
        <v>3</v>
      </c>
      <c r="E57" s="378"/>
      <c r="F57" s="332">
        <f t="shared" si="2"/>
        <v>0</v>
      </c>
      <c r="G57" s="394"/>
    </row>
    <row r="58" spans="1:7" s="330" customFormat="1" ht="13.5" customHeight="1">
      <c r="A58" s="250" t="s">
        <v>538</v>
      </c>
      <c r="B58" s="362" t="s">
        <v>953</v>
      </c>
      <c r="C58" s="219" t="s">
        <v>75</v>
      </c>
      <c r="D58" s="256">
        <v>200</v>
      </c>
      <c r="E58" s="378"/>
      <c r="F58" s="332">
        <f t="shared" si="2"/>
        <v>0</v>
      </c>
    </row>
    <row r="59" spans="1:7" s="330" customFormat="1" ht="13.5" customHeight="1">
      <c r="A59" s="250" t="s">
        <v>537</v>
      </c>
      <c r="B59" s="362" t="s">
        <v>952</v>
      </c>
      <c r="C59" s="219" t="s">
        <v>75</v>
      </c>
      <c r="D59" s="256">
        <v>150</v>
      </c>
      <c r="E59" s="378"/>
      <c r="F59" s="332">
        <f t="shared" si="2"/>
        <v>0</v>
      </c>
    </row>
    <row r="60" spans="1:7" s="333" customFormat="1" ht="11.25">
      <c r="A60" s="250" t="s">
        <v>1283</v>
      </c>
      <c r="B60" s="257" t="s">
        <v>5</v>
      </c>
      <c r="C60" s="260" t="s">
        <v>143</v>
      </c>
      <c r="D60" s="217">
        <v>1</v>
      </c>
      <c r="E60" s="332"/>
      <c r="F60" s="332">
        <f t="shared" si="2"/>
        <v>0</v>
      </c>
    </row>
    <row r="61" spans="1:7" s="333" customFormat="1" ht="225">
      <c r="A61" s="251" t="s">
        <v>38</v>
      </c>
      <c r="B61" s="362" t="s">
        <v>971</v>
      </c>
      <c r="C61" s="259" t="s">
        <v>78</v>
      </c>
      <c r="D61" s="258">
        <v>1</v>
      </c>
      <c r="E61" s="377">
        <f>SUM(F62:F80)</f>
        <v>0</v>
      </c>
      <c r="F61" s="370">
        <f>E61*D61</f>
        <v>0</v>
      </c>
    </row>
    <row r="62" spans="1:7" s="333" customFormat="1" ht="11.25">
      <c r="A62" s="250" t="s">
        <v>1158</v>
      </c>
      <c r="B62" s="362" t="s">
        <v>969</v>
      </c>
      <c r="C62" s="219" t="s">
        <v>78</v>
      </c>
      <c r="D62" s="256">
        <v>2</v>
      </c>
      <c r="E62" s="378"/>
      <c r="F62" s="332">
        <f>D62*E62</f>
        <v>0</v>
      </c>
    </row>
    <row r="63" spans="1:7" s="333" customFormat="1" ht="11.25">
      <c r="A63" s="250" t="s">
        <v>1156</v>
      </c>
      <c r="B63" s="362" t="s">
        <v>968</v>
      </c>
      <c r="C63" s="219" t="s">
        <v>78</v>
      </c>
      <c r="D63" s="256">
        <v>3</v>
      </c>
      <c r="E63" s="378"/>
      <c r="F63" s="332">
        <f t="shared" ref="F63:F80" si="3">D63*E63</f>
        <v>0</v>
      </c>
    </row>
    <row r="64" spans="1:7" s="333" customFormat="1" ht="11.25">
      <c r="A64" s="250" t="s">
        <v>1154</v>
      </c>
      <c r="B64" s="362" t="s">
        <v>967</v>
      </c>
      <c r="C64" s="219" t="s">
        <v>78</v>
      </c>
      <c r="D64" s="256">
        <v>1</v>
      </c>
      <c r="E64" s="378"/>
      <c r="F64" s="332">
        <f t="shared" si="3"/>
        <v>0</v>
      </c>
      <c r="G64" s="335"/>
    </row>
    <row r="65" spans="1:6" ht="12" customHeight="1">
      <c r="A65" s="250" t="s">
        <v>1152</v>
      </c>
      <c r="B65" s="362" t="s">
        <v>966</v>
      </c>
      <c r="C65" s="219" t="s">
        <v>78</v>
      </c>
      <c r="D65" s="256">
        <v>1</v>
      </c>
      <c r="E65" s="378"/>
      <c r="F65" s="332">
        <f t="shared" si="3"/>
        <v>0</v>
      </c>
    </row>
    <row r="66" spans="1:6" ht="12" customHeight="1">
      <c r="A66" s="250" t="s">
        <v>1150</v>
      </c>
      <c r="B66" s="362" t="s">
        <v>965</v>
      </c>
      <c r="C66" s="219" t="s">
        <v>78</v>
      </c>
      <c r="D66" s="256">
        <v>1</v>
      </c>
      <c r="E66" s="378"/>
      <c r="F66" s="332">
        <f t="shared" si="3"/>
        <v>0</v>
      </c>
    </row>
    <row r="67" spans="1:6" ht="12" customHeight="1">
      <c r="A67" s="250" t="s">
        <v>1148</v>
      </c>
      <c r="B67" s="362" t="s">
        <v>964</v>
      </c>
      <c r="C67" s="219" t="s">
        <v>78</v>
      </c>
      <c r="D67" s="256">
        <v>4</v>
      </c>
      <c r="E67" s="378"/>
      <c r="F67" s="332">
        <f t="shared" si="3"/>
        <v>0</v>
      </c>
    </row>
    <row r="68" spans="1:6" ht="12" customHeight="1">
      <c r="A68" s="250" t="s">
        <v>1146</v>
      </c>
      <c r="B68" s="362" t="s">
        <v>963</v>
      </c>
      <c r="C68" s="219" t="s">
        <v>78</v>
      </c>
      <c r="D68" s="256">
        <v>2</v>
      </c>
      <c r="E68" s="378"/>
      <c r="F68" s="332">
        <f t="shared" si="3"/>
        <v>0</v>
      </c>
    </row>
    <row r="69" spans="1:6" ht="12" customHeight="1">
      <c r="A69" s="250" t="s">
        <v>1284</v>
      </c>
      <c r="B69" s="362" t="s">
        <v>962</v>
      </c>
      <c r="C69" s="219" t="s">
        <v>78</v>
      </c>
      <c r="D69" s="256">
        <v>400</v>
      </c>
      <c r="E69" s="378"/>
      <c r="F69" s="332">
        <f t="shared" si="3"/>
        <v>0</v>
      </c>
    </row>
    <row r="70" spans="1:6" ht="12" customHeight="1">
      <c r="A70" s="250" t="s">
        <v>1285</v>
      </c>
      <c r="B70" s="362" t="s">
        <v>961</v>
      </c>
      <c r="C70" s="219" t="s">
        <v>78</v>
      </c>
      <c r="D70" s="256">
        <v>20</v>
      </c>
      <c r="E70" s="378"/>
      <c r="F70" s="332">
        <f t="shared" si="3"/>
        <v>0</v>
      </c>
    </row>
    <row r="71" spans="1:6" ht="12" customHeight="1">
      <c r="A71" s="250" t="s">
        <v>1286</v>
      </c>
      <c r="B71" s="362" t="s">
        <v>960</v>
      </c>
      <c r="C71" s="219" t="s">
        <v>78</v>
      </c>
      <c r="D71" s="256">
        <v>20</v>
      </c>
      <c r="E71" s="378"/>
      <c r="F71" s="332">
        <f t="shared" si="3"/>
        <v>0</v>
      </c>
    </row>
    <row r="72" spans="1:6" ht="12" customHeight="1">
      <c r="A72" s="250" t="s">
        <v>1287</v>
      </c>
      <c r="B72" s="362" t="s">
        <v>959</v>
      </c>
      <c r="C72" s="219" t="s">
        <v>78</v>
      </c>
      <c r="D72" s="256">
        <v>28</v>
      </c>
      <c r="E72" s="378"/>
      <c r="F72" s="332">
        <f t="shared" si="3"/>
        <v>0</v>
      </c>
    </row>
    <row r="73" spans="1:6" ht="12" customHeight="1">
      <c r="A73" s="250" t="s">
        <v>1288</v>
      </c>
      <c r="B73" s="362" t="s">
        <v>958</v>
      </c>
      <c r="C73" s="219" t="s">
        <v>78</v>
      </c>
      <c r="D73" s="256">
        <v>6</v>
      </c>
      <c r="E73" s="378"/>
      <c r="F73" s="332">
        <f t="shared" si="3"/>
        <v>0</v>
      </c>
    </row>
    <row r="74" spans="1:6" ht="12" customHeight="1">
      <c r="A74" s="250" t="s">
        <v>1289</v>
      </c>
      <c r="B74" s="362" t="s">
        <v>957</v>
      </c>
      <c r="C74" s="219" t="s">
        <v>78</v>
      </c>
      <c r="D74" s="256">
        <v>10</v>
      </c>
      <c r="E74" s="378"/>
      <c r="F74" s="332">
        <f t="shared" si="3"/>
        <v>0</v>
      </c>
    </row>
    <row r="75" spans="1:6" ht="12" customHeight="1">
      <c r="A75" s="250" t="s">
        <v>1290</v>
      </c>
      <c r="B75" s="362" t="s">
        <v>956</v>
      </c>
      <c r="C75" s="219" t="s">
        <v>78</v>
      </c>
      <c r="D75" s="256">
        <v>5</v>
      </c>
      <c r="E75" s="378"/>
      <c r="F75" s="332">
        <f t="shared" si="3"/>
        <v>0</v>
      </c>
    </row>
    <row r="76" spans="1:6" ht="12" customHeight="1">
      <c r="A76" s="250" t="s">
        <v>1291</v>
      </c>
      <c r="B76" s="362" t="s">
        <v>955</v>
      </c>
      <c r="C76" s="219" t="s">
        <v>74</v>
      </c>
      <c r="D76" s="256">
        <v>1</v>
      </c>
      <c r="E76" s="378"/>
      <c r="F76" s="332">
        <f t="shared" si="3"/>
        <v>0</v>
      </c>
    </row>
    <row r="77" spans="1:6" ht="12" customHeight="1">
      <c r="A77" s="250" t="s">
        <v>1292</v>
      </c>
      <c r="B77" s="362" t="s">
        <v>954</v>
      </c>
      <c r="C77" s="219" t="s">
        <v>75</v>
      </c>
      <c r="D77" s="256">
        <v>3</v>
      </c>
      <c r="E77" s="378"/>
      <c r="F77" s="332">
        <f t="shared" si="3"/>
        <v>0</v>
      </c>
    </row>
    <row r="78" spans="1:6" ht="12" customHeight="1">
      <c r="A78" s="250" t="s">
        <v>1293</v>
      </c>
      <c r="B78" s="362" t="s">
        <v>953</v>
      </c>
      <c r="C78" s="219" t="s">
        <v>75</v>
      </c>
      <c r="D78" s="256">
        <v>200</v>
      </c>
      <c r="E78" s="378"/>
      <c r="F78" s="332">
        <f t="shared" si="3"/>
        <v>0</v>
      </c>
    </row>
    <row r="79" spans="1:6" ht="12" customHeight="1">
      <c r="A79" s="250" t="s">
        <v>1294</v>
      </c>
      <c r="B79" s="362" t="s">
        <v>952</v>
      </c>
      <c r="C79" s="219" t="s">
        <v>75</v>
      </c>
      <c r="D79" s="256">
        <v>150</v>
      </c>
      <c r="E79" s="378"/>
      <c r="F79" s="332">
        <f t="shared" si="3"/>
        <v>0</v>
      </c>
    </row>
    <row r="80" spans="1:6" ht="12" customHeight="1">
      <c r="A80" s="250" t="s">
        <v>1295</v>
      </c>
      <c r="B80" s="257" t="s">
        <v>5</v>
      </c>
      <c r="C80" s="260" t="s">
        <v>143</v>
      </c>
      <c r="D80" s="217">
        <v>1</v>
      </c>
      <c r="E80" s="332"/>
      <c r="F80" s="332">
        <f t="shared" si="3"/>
        <v>0</v>
      </c>
    </row>
    <row r="81" spans="1:7" ht="224.25">
      <c r="A81" s="251" t="s">
        <v>39</v>
      </c>
      <c r="B81" s="362" t="s">
        <v>970</v>
      </c>
      <c r="C81" s="259" t="s">
        <v>78</v>
      </c>
      <c r="D81" s="258">
        <v>1</v>
      </c>
      <c r="E81" s="377">
        <f>SUM(F82:F100)</f>
        <v>0</v>
      </c>
      <c r="F81" s="370">
        <f>E81*D81</f>
        <v>0</v>
      </c>
    </row>
    <row r="82" spans="1:7" ht="11.25">
      <c r="A82" s="250" t="s">
        <v>1143</v>
      </c>
      <c r="B82" s="362" t="s">
        <v>969</v>
      </c>
      <c r="C82" s="219" t="s">
        <v>78</v>
      </c>
      <c r="D82" s="256">
        <v>2</v>
      </c>
      <c r="E82" s="378"/>
      <c r="F82" s="332">
        <f>D82*E82</f>
        <v>0</v>
      </c>
    </row>
    <row r="83" spans="1:7" ht="12" customHeight="1">
      <c r="A83" s="250" t="s">
        <v>1141</v>
      </c>
      <c r="B83" s="362" t="s">
        <v>968</v>
      </c>
      <c r="C83" s="219" t="s">
        <v>78</v>
      </c>
      <c r="D83" s="256">
        <v>3</v>
      </c>
      <c r="E83" s="378"/>
      <c r="F83" s="332">
        <f t="shared" ref="F83:F100" si="4">D83*E83</f>
        <v>0</v>
      </c>
    </row>
    <row r="84" spans="1:7" ht="12" customHeight="1">
      <c r="A84" s="250" t="s">
        <v>1139</v>
      </c>
      <c r="B84" s="362" t="s">
        <v>967</v>
      </c>
      <c r="C84" s="219" t="s">
        <v>78</v>
      </c>
      <c r="D84" s="256">
        <v>1</v>
      </c>
      <c r="E84" s="378"/>
      <c r="F84" s="332">
        <f t="shared" si="4"/>
        <v>0</v>
      </c>
    </row>
    <row r="85" spans="1:7" ht="12" customHeight="1">
      <c r="A85" s="250" t="s">
        <v>1296</v>
      </c>
      <c r="B85" s="362" t="s">
        <v>966</v>
      </c>
      <c r="C85" s="219" t="s">
        <v>78</v>
      </c>
      <c r="D85" s="256">
        <v>1</v>
      </c>
      <c r="E85" s="378"/>
      <c r="F85" s="332">
        <f t="shared" si="4"/>
        <v>0</v>
      </c>
      <c r="G85" s="395"/>
    </row>
    <row r="86" spans="1:7" ht="12" customHeight="1">
      <c r="A86" s="250" t="s">
        <v>1297</v>
      </c>
      <c r="B86" s="362" t="s">
        <v>965</v>
      </c>
      <c r="C86" s="219" t="s">
        <v>78</v>
      </c>
      <c r="D86" s="256">
        <v>1</v>
      </c>
      <c r="E86" s="378"/>
      <c r="F86" s="332">
        <f t="shared" si="4"/>
        <v>0</v>
      </c>
      <c r="G86" s="395"/>
    </row>
    <row r="87" spans="1:7" ht="11.25">
      <c r="A87" s="250" t="s">
        <v>1298</v>
      </c>
      <c r="B87" s="362" t="s">
        <v>964</v>
      </c>
      <c r="C87" s="219" t="s">
        <v>78</v>
      </c>
      <c r="D87" s="256">
        <v>4</v>
      </c>
      <c r="E87" s="378"/>
      <c r="F87" s="332">
        <f t="shared" si="4"/>
        <v>0</v>
      </c>
    </row>
    <row r="88" spans="1:7" ht="12" customHeight="1">
      <c r="A88" s="250" t="s">
        <v>1299</v>
      </c>
      <c r="B88" s="362" t="s">
        <v>963</v>
      </c>
      <c r="C88" s="219" t="s">
        <v>78</v>
      </c>
      <c r="D88" s="256">
        <v>2</v>
      </c>
      <c r="E88" s="378"/>
      <c r="F88" s="332">
        <f t="shared" si="4"/>
        <v>0</v>
      </c>
    </row>
    <row r="89" spans="1:7" ht="11.25">
      <c r="A89" s="250" t="s">
        <v>1300</v>
      </c>
      <c r="B89" s="362" t="s">
        <v>962</v>
      </c>
      <c r="C89" s="219" t="s">
        <v>78</v>
      </c>
      <c r="D89" s="256">
        <v>400</v>
      </c>
      <c r="E89" s="378"/>
      <c r="F89" s="332">
        <f t="shared" si="4"/>
        <v>0</v>
      </c>
    </row>
    <row r="90" spans="1:7" ht="12" customHeight="1">
      <c r="A90" s="250" t="s">
        <v>1301</v>
      </c>
      <c r="B90" s="362" t="s">
        <v>961</v>
      </c>
      <c r="C90" s="219" t="s">
        <v>78</v>
      </c>
      <c r="D90" s="256">
        <v>20</v>
      </c>
      <c r="E90" s="378"/>
      <c r="F90" s="332">
        <f t="shared" si="4"/>
        <v>0</v>
      </c>
    </row>
    <row r="91" spans="1:7" ht="12" customHeight="1">
      <c r="A91" s="250" t="s">
        <v>1302</v>
      </c>
      <c r="B91" s="362" t="s">
        <v>960</v>
      </c>
      <c r="C91" s="219" t="s">
        <v>78</v>
      </c>
      <c r="D91" s="256">
        <v>20</v>
      </c>
      <c r="E91" s="378"/>
      <c r="F91" s="332">
        <f t="shared" si="4"/>
        <v>0</v>
      </c>
      <c r="G91" s="395"/>
    </row>
    <row r="92" spans="1:7" ht="12" customHeight="1">
      <c r="A92" s="250" t="s">
        <v>1303</v>
      </c>
      <c r="B92" s="362" t="s">
        <v>959</v>
      </c>
      <c r="C92" s="219" t="s">
        <v>78</v>
      </c>
      <c r="D92" s="256">
        <v>28</v>
      </c>
      <c r="E92" s="378"/>
      <c r="F92" s="332">
        <f t="shared" si="4"/>
        <v>0</v>
      </c>
      <c r="G92" s="395"/>
    </row>
    <row r="93" spans="1:7" ht="12" customHeight="1">
      <c r="A93" s="250" t="s">
        <v>1304</v>
      </c>
      <c r="B93" s="362" t="s">
        <v>958</v>
      </c>
      <c r="C93" s="219" t="s">
        <v>78</v>
      </c>
      <c r="D93" s="256">
        <v>6</v>
      </c>
      <c r="E93" s="378"/>
      <c r="F93" s="332">
        <f t="shared" si="4"/>
        <v>0</v>
      </c>
      <c r="G93" s="395"/>
    </row>
    <row r="94" spans="1:7" ht="12" customHeight="1">
      <c r="A94" s="250" t="s">
        <v>1305</v>
      </c>
      <c r="B94" s="362" t="s">
        <v>957</v>
      </c>
      <c r="C94" s="219" t="s">
        <v>78</v>
      </c>
      <c r="D94" s="256">
        <v>10</v>
      </c>
      <c r="E94" s="378"/>
      <c r="F94" s="332">
        <f t="shared" si="4"/>
        <v>0</v>
      </c>
      <c r="G94" s="395"/>
    </row>
    <row r="95" spans="1:7" ht="12" customHeight="1">
      <c r="A95" s="250" t="s">
        <v>1306</v>
      </c>
      <c r="B95" s="362" t="s">
        <v>956</v>
      </c>
      <c r="C95" s="219" t="s">
        <v>78</v>
      </c>
      <c r="D95" s="256">
        <v>5</v>
      </c>
      <c r="E95" s="378"/>
      <c r="F95" s="332">
        <f t="shared" si="4"/>
        <v>0</v>
      </c>
      <c r="G95" s="395"/>
    </row>
    <row r="96" spans="1:7" ht="12" customHeight="1">
      <c r="A96" s="250" t="s">
        <v>1307</v>
      </c>
      <c r="B96" s="362" t="s">
        <v>955</v>
      </c>
      <c r="C96" s="219" t="s">
        <v>74</v>
      </c>
      <c r="D96" s="256">
        <v>1</v>
      </c>
      <c r="E96" s="378"/>
      <c r="F96" s="332">
        <f t="shared" si="4"/>
        <v>0</v>
      </c>
      <c r="G96" s="395"/>
    </row>
    <row r="97" spans="1:7" ht="12" customHeight="1">
      <c r="A97" s="250" t="s">
        <v>1308</v>
      </c>
      <c r="B97" s="362" t="s">
        <v>954</v>
      </c>
      <c r="C97" s="219" t="s">
        <v>75</v>
      </c>
      <c r="D97" s="256">
        <v>3</v>
      </c>
      <c r="E97" s="378"/>
      <c r="F97" s="332">
        <f t="shared" si="4"/>
        <v>0</v>
      </c>
      <c r="G97" s="395"/>
    </row>
    <row r="98" spans="1:7" ht="12" customHeight="1">
      <c r="A98" s="250" t="s">
        <v>1309</v>
      </c>
      <c r="B98" s="362" t="s">
        <v>953</v>
      </c>
      <c r="C98" s="219" t="s">
        <v>75</v>
      </c>
      <c r="D98" s="256">
        <v>200</v>
      </c>
      <c r="E98" s="378"/>
      <c r="F98" s="332">
        <f t="shared" si="4"/>
        <v>0</v>
      </c>
      <c r="G98" s="395"/>
    </row>
    <row r="99" spans="1:7" ht="12" customHeight="1">
      <c r="A99" s="250" t="s">
        <v>1310</v>
      </c>
      <c r="B99" s="362" t="s">
        <v>952</v>
      </c>
      <c r="C99" s="219" t="s">
        <v>75</v>
      </c>
      <c r="D99" s="256">
        <v>150</v>
      </c>
      <c r="E99" s="378"/>
      <c r="F99" s="332">
        <f t="shared" si="4"/>
        <v>0</v>
      </c>
      <c r="G99" s="395"/>
    </row>
    <row r="100" spans="1:7" ht="12" customHeight="1">
      <c r="A100" s="250" t="s">
        <v>1311</v>
      </c>
      <c r="B100" s="257" t="s">
        <v>5</v>
      </c>
      <c r="C100" s="260" t="s">
        <v>143</v>
      </c>
      <c r="D100" s="217">
        <v>1</v>
      </c>
      <c r="E100" s="332"/>
      <c r="F100" s="332">
        <f t="shared" si="4"/>
        <v>0</v>
      </c>
      <c r="G100" s="395"/>
    </row>
    <row r="101" spans="1:7" ht="12" customHeight="1">
      <c r="A101" s="216"/>
      <c r="B101" s="362"/>
      <c r="C101" s="190"/>
      <c r="D101" s="184"/>
      <c r="E101" s="372"/>
      <c r="F101" s="334"/>
      <c r="G101" s="395"/>
    </row>
    <row r="102" spans="1:7" ht="12" customHeight="1">
      <c r="A102" s="215"/>
      <c r="B102" s="214" t="s">
        <v>1</v>
      </c>
      <c r="C102" s="213"/>
      <c r="D102" s="212"/>
      <c r="E102" s="329"/>
      <c r="F102" s="212">
        <f>SUM(F103:F108)</f>
        <v>0</v>
      </c>
      <c r="G102" s="395"/>
    </row>
    <row r="103" spans="1:7" ht="12" customHeight="1">
      <c r="A103" s="209" t="s">
        <v>40</v>
      </c>
      <c r="B103" s="246" t="s">
        <v>951</v>
      </c>
      <c r="C103" s="190" t="s">
        <v>143</v>
      </c>
      <c r="D103" s="184">
        <v>4</v>
      </c>
      <c r="E103" s="334"/>
      <c r="F103" s="334">
        <f>E103*D103</f>
        <v>0</v>
      </c>
      <c r="G103" s="395"/>
    </row>
    <row r="104" spans="1:7" ht="12" customHeight="1">
      <c r="A104" s="209" t="s">
        <v>41</v>
      </c>
      <c r="B104" s="246" t="s">
        <v>938</v>
      </c>
      <c r="C104" s="190" t="s">
        <v>143</v>
      </c>
      <c r="D104" s="184">
        <v>1</v>
      </c>
      <c r="E104" s="334"/>
      <c r="F104" s="334">
        <f>E104*D104</f>
        <v>0</v>
      </c>
      <c r="G104" s="395"/>
    </row>
    <row r="105" spans="1:7" ht="12" customHeight="1">
      <c r="A105" s="209" t="s">
        <v>42</v>
      </c>
      <c r="B105" s="246" t="s">
        <v>937</v>
      </c>
      <c r="C105" s="190" t="s">
        <v>143</v>
      </c>
      <c r="D105" s="184">
        <v>1</v>
      </c>
      <c r="E105" s="334"/>
      <c r="F105" s="334">
        <f>E105*D105</f>
        <v>0</v>
      </c>
      <c r="G105" s="395"/>
    </row>
    <row r="106" spans="1:7" ht="12" customHeight="1">
      <c r="A106" s="209" t="s">
        <v>43</v>
      </c>
      <c r="B106" s="246" t="s">
        <v>88</v>
      </c>
      <c r="C106" s="190" t="s">
        <v>143</v>
      </c>
      <c r="D106" s="184">
        <v>1</v>
      </c>
      <c r="E106" s="334"/>
      <c r="F106" s="334">
        <f>SUM(F103:F105)*D106/100</f>
        <v>0</v>
      </c>
      <c r="G106" s="395"/>
    </row>
    <row r="107" spans="1:7" ht="12" customHeight="1">
      <c r="A107" s="209" t="s">
        <v>44</v>
      </c>
      <c r="B107" s="246" t="s">
        <v>2</v>
      </c>
      <c r="C107" s="190" t="s">
        <v>143</v>
      </c>
      <c r="D107" s="184">
        <v>1</v>
      </c>
      <c r="E107" s="334"/>
      <c r="F107" s="334">
        <f>SUM(F103:F105)*D107/100</f>
        <v>0</v>
      </c>
      <c r="G107" s="395"/>
    </row>
    <row r="108" spans="1:7" ht="12" customHeight="1">
      <c r="A108" s="209" t="s">
        <v>45</v>
      </c>
      <c r="B108" s="246" t="s">
        <v>3</v>
      </c>
      <c r="C108" s="190" t="s">
        <v>143</v>
      </c>
      <c r="D108" s="184">
        <v>1</v>
      </c>
      <c r="E108" s="334"/>
      <c r="F108" s="334">
        <f>(F6+F109)*D108/100</f>
        <v>0</v>
      </c>
      <c r="G108" s="395"/>
    </row>
    <row r="109" spans="1:7" ht="12" customHeight="1">
      <c r="A109" s="215"/>
      <c r="B109" s="214" t="s">
        <v>4</v>
      </c>
      <c r="C109" s="213"/>
      <c r="D109" s="212"/>
      <c r="E109" s="329"/>
      <c r="F109" s="200">
        <f>SUM(F111:F119)</f>
        <v>0</v>
      </c>
      <c r="G109" s="395"/>
    </row>
    <row r="110" spans="1:7" ht="12" customHeight="1">
      <c r="A110" s="250"/>
      <c r="B110" s="257"/>
      <c r="C110" s="260"/>
      <c r="D110" s="217"/>
      <c r="E110" s="332"/>
      <c r="F110" s="332"/>
      <c r="G110" s="395"/>
    </row>
    <row r="111" spans="1:7" ht="12" customHeight="1">
      <c r="A111" s="251" t="s">
        <v>46</v>
      </c>
      <c r="B111" s="363" t="s">
        <v>935</v>
      </c>
      <c r="C111" s="259" t="s">
        <v>143</v>
      </c>
      <c r="D111" s="258">
        <v>1</v>
      </c>
      <c r="E111" s="377">
        <f>SUM(F112:F119)</f>
        <v>0</v>
      </c>
      <c r="F111" s="370">
        <f>E111*D111</f>
        <v>0</v>
      </c>
      <c r="G111" s="395"/>
    </row>
    <row r="112" spans="1:7" ht="12" customHeight="1">
      <c r="A112" s="250" t="s">
        <v>1125</v>
      </c>
      <c r="B112" s="257" t="s">
        <v>950</v>
      </c>
      <c r="C112" s="219" t="s">
        <v>75</v>
      </c>
      <c r="D112" s="256">
        <v>96</v>
      </c>
      <c r="E112" s="378"/>
      <c r="F112" s="332">
        <f>D112*E112</f>
        <v>0</v>
      </c>
      <c r="G112" s="395"/>
    </row>
    <row r="113" spans="1:7" ht="12" customHeight="1">
      <c r="A113" s="250" t="s">
        <v>1123</v>
      </c>
      <c r="B113" s="257" t="s">
        <v>949</v>
      </c>
      <c r="C113" s="219" t="s">
        <v>75</v>
      </c>
      <c r="D113" s="256">
        <v>468</v>
      </c>
      <c r="E113" s="378"/>
      <c r="F113" s="332">
        <f t="shared" ref="F113:F119" si="5">D113*E113</f>
        <v>0</v>
      </c>
      <c r="G113" s="395"/>
    </row>
    <row r="114" spans="1:7" ht="12" customHeight="1">
      <c r="A114" s="250" t="s">
        <v>1121</v>
      </c>
      <c r="B114" s="257" t="s">
        <v>948</v>
      </c>
      <c r="C114" s="219" t="s">
        <v>75</v>
      </c>
      <c r="D114" s="256">
        <v>24</v>
      </c>
      <c r="E114" s="378"/>
      <c r="F114" s="332">
        <f t="shared" si="5"/>
        <v>0</v>
      </c>
      <c r="G114" s="395"/>
    </row>
    <row r="115" spans="1:7" ht="11.25">
      <c r="A115" s="250" t="s">
        <v>1119</v>
      </c>
      <c r="B115" s="257" t="s">
        <v>947</v>
      </c>
      <c r="C115" s="219" t="s">
        <v>75</v>
      </c>
      <c r="D115" s="256">
        <v>24</v>
      </c>
      <c r="E115" s="378"/>
      <c r="F115" s="332">
        <f t="shared" si="5"/>
        <v>0</v>
      </c>
      <c r="G115" s="395"/>
    </row>
    <row r="116" spans="1:7" ht="12" customHeight="1">
      <c r="A116" s="250" t="s">
        <v>1117</v>
      </c>
      <c r="B116" s="257" t="s">
        <v>946</v>
      </c>
      <c r="C116" s="219" t="s">
        <v>75</v>
      </c>
      <c r="D116" s="256">
        <v>48</v>
      </c>
      <c r="E116" s="378"/>
      <c r="F116" s="332">
        <f t="shared" si="5"/>
        <v>0</v>
      </c>
      <c r="G116" s="395"/>
    </row>
    <row r="117" spans="1:7" ht="12" customHeight="1">
      <c r="A117" s="250" t="s">
        <v>1116</v>
      </c>
      <c r="B117" s="257" t="s">
        <v>945</v>
      </c>
      <c r="C117" s="219" t="s">
        <v>75</v>
      </c>
      <c r="D117" s="256">
        <v>132</v>
      </c>
      <c r="E117" s="378"/>
      <c r="F117" s="332">
        <f t="shared" si="5"/>
        <v>0</v>
      </c>
      <c r="G117" s="395"/>
    </row>
    <row r="118" spans="1:7" ht="12" customHeight="1">
      <c r="A118" s="250" t="s">
        <v>1115</v>
      </c>
      <c r="B118" s="257" t="s">
        <v>944</v>
      </c>
      <c r="C118" s="219" t="s">
        <v>75</v>
      </c>
      <c r="D118" s="256">
        <v>96</v>
      </c>
      <c r="E118" s="378"/>
      <c r="F118" s="332">
        <f t="shared" si="5"/>
        <v>0</v>
      </c>
      <c r="G118" s="395"/>
    </row>
    <row r="119" spans="1:7" ht="12" customHeight="1">
      <c r="A119" s="250" t="s">
        <v>1114</v>
      </c>
      <c r="B119" s="257" t="s">
        <v>943</v>
      </c>
      <c r="C119" s="219" t="s">
        <v>75</v>
      </c>
      <c r="D119" s="256">
        <v>170</v>
      </c>
      <c r="E119" s="378"/>
      <c r="F119" s="332">
        <f t="shared" si="5"/>
        <v>0</v>
      </c>
      <c r="G119" s="395"/>
    </row>
    <row r="120" spans="1:7" ht="12" customHeight="1">
      <c r="A120" s="164"/>
      <c r="B120" s="210" t="s">
        <v>931</v>
      </c>
      <c r="C120" s="211"/>
      <c r="D120" s="210"/>
      <c r="E120" s="337"/>
      <c r="F120" s="194">
        <f>SUM(F121)</f>
        <v>0</v>
      </c>
    </row>
    <row r="121" spans="1:7" ht="12" customHeight="1">
      <c r="A121" s="247" t="s">
        <v>324</v>
      </c>
      <c r="B121" s="246" t="s">
        <v>931</v>
      </c>
      <c r="C121" s="190" t="s">
        <v>942</v>
      </c>
      <c r="D121" s="184">
        <v>1</v>
      </c>
      <c r="E121" s="334"/>
      <c r="F121" s="334">
        <f>E121*D121</f>
        <v>0</v>
      </c>
    </row>
    <row r="122" spans="1:7" ht="12" customHeight="1">
      <c r="A122" s="207"/>
      <c r="B122" s="248"/>
      <c r="C122" s="206"/>
      <c r="D122" s="204"/>
      <c r="E122" s="337"/>
      <c r="F122" s="337"/>
    </row>
    <row r="123" spans="1:7" ht="12" customHeight="1">
      <c r="A123" s="173"/>
      <c r="B123" s="210" t="s">
        <v>20</v>
      </c>
      <c r="C123" s="211"/>
      <c r="D123" s="210"/>
      <c r="E123" s="337"/>
      <c r="F123" s="194">
        <f>F120+F109+F102+F6</f>
        <v>0</v>
      </c>
    </row>
    <row r="124" spans="1:7" ht="12" customHeight="1">
      <c r="A124" s="207"/>
      <c r="B124" s="248"/>
      <c r="C124" s="206"/>
      <c r="D124" s="204"/>
      <c r="E124" s="337"/>
      <c r="F124" s="337"/>
    </row>
    <row r="125" spans="1:7" ht="12" customHeight="1">
      <c r="A125" s="164"/>
      <c r="B125" s="210" t="s">
        <v>80</v>
      </c>
      <c r="C125" s="211"/>
      <c r="D125" s="210"/>
      <c r="E125" s="337"/>
      <c r="F125" s="194">
        <f>SUM(F126)</f>
        <v>0</v>
      </c>
    </row>
    <row r="126" spans="1:7" ht="12" customHeight="1">
      <c r="A126" s="247" t="s">
        <v>322</v>
      </c>
      <c r="B126" s="246" t="s">
        <v>80</v>
      </c>
      <c r="C126" s="190" t="s">
        <v>143</v>
      </c>
      <c r="D126" s="184">
        <v>1</v>
      </c>
      <c r="E126" s="334"/>
      <c r="F126" s="334">
        <f>E126*D126/100</f>
        <v>0</v>
      </c>
    </row>
    <row r="127" spans="1:7" ht="12" customHeight="1">
      <c r="A127" s="164"/>
      <c r="B127" s="210" t="s">
        <v>21</v>
      </c>
      <c r="C127" s="211"/>
      <c r="D127" s="210"/>
      <c r="E127" s="337"/>
      <c r="F127" s="194">
        <f>SUM(F128)</f>
        <v>0</v>
      </c>
    </row>
    <row r="128" spans="1:7" ht="12" customHeight="1">
      <c r="A128" s="247" t="s">
        <v>320</v>
      </c>
      <c r="B128" s="246" t="s">
        <v>47</v>
      </c>
      <c r="C128" s="190" t="s">
        <v>143</v>
      </c>
      <c r="D128" s="184">
        <v>1</v>
      </c>
      <c r="E128" s="334"/>
      <c r="F128" s="334">
        <f>E128*D128/100</f>
        <v>0</v>
      </c>
    </row>
    <row r="129" spans="1:6" ht="12" customHeight="1">
      <c r="A129" s="173"/>
      <c r="B129" s="172"/>
      <c r="C129" s="211"/>
      <c r="D129" s="245"/>
      <c r="E129" s="338"/>
      <c r="F129" s="338"/>
    </row>
    <row r="130" spans="1:6" ht="12" customHeight="1">
      <c r="A130" s="195" t="s">
        <v>51</v>
      </c>
      <c r="B130" s="172"/>
      <c r="C130" s="172"/>
      <c r="D130" s="170"/>
      <c r="E130" s="340"/>
      <c r="F130" s="340"/>
    </row>
    <row r="131" spans="1:6" ht="12" customHeight="1">
      <c r="A131" s="192" t="s">
        <v>318</v>
      </c>
      <c r="B131" s="191" t="s">
        <v>930</v>
      </c>
      <c r="C131" s="190" t="s">
        <v>143</v>
      </c>
      <c r="D131" s="189">
        <v>1</v>
      </c>
      <c r="E131" s="334"/>
      <c r="F131" s="334">
        <f t="shared" ref="F131:F144" si="6">E131*D131</f>
        <v>0</v>
      </c>
    </row>
    <row r="132" spans="1:6" ht="12" customHeight="1">
      <c r="A132" s="192" t="s">
        <v>316</v>
      </c>
      <c r="B132" s="191" t="s">
        <v>126</v>
      </c>
      <c r="C132" s="190" t="s">
        <v>143</v>
      </c>
      <c r="D132" s="189">
        <v>1</v>
      </c>
      <c r="E132" s="334"/>
      <c r="F132" s="334">
        <f t="shared" si="6"/>
        <v>0</v>
      </c>
    </row>
    <row r="133" spans="1:6" ht="12" customHeight="1">
      <c r="A133" s="192" t="s">
        <v>314</v>
      </c>
      <c r="B133" s="191" t="s">
        <v>125</v>
      </c>
      <c r="C133" s="190" t="s">
        <v>143</v>
      </c>
      <c r="D133" s="189">
        <v>1</v>
      </c>
      <c r="E133" s="334"/>
      <c r="F133" s="334">
        <f t="shared" si="6"/>
        <v>0</v>
      </c>
    </row>
    <row r="134" spans="1:6" ht="12" customHeight="1">
      <c r="A134" s="192" t="s">
        <v>312</v>
      </c>
      <c r="B134" s="191" t="s">
        <v>124</v>
      </c>
      <c r="C134" s="190" t="s">
        <v>143</v>
      </c>
      <c r="D134" s="189">
        <v>1</v>
      </c>
      <c r="E134" s="334"/>
      <c r="F134" s="334">
        <f t="shared" si="6"/>
        <v>0</v>
      </c>
    </row>
    <row r="135" spans="1:6" ht="12" customHeight="1">
      <c r="A135" s="192" t="s">
        <v>310</v>
      </c>
      <c r="B135" s="191" t="s">
        <v>123</v>
      </c>
      <c r="C135" s="190" t="s">
        <v>143</v>
      </c>
      <c r="D135" s="189">
        <v>1</v>
      </c>
      <c r="E135" s="334"/>
      <c r="F135" s="334">
        <f t="shared" si="6"/>
        <v>0</v>
      </c>
    </row>
    <row r="136" spans="1:6" ht="12" customHeight="1">
      <c r="A136" s="192" t="s">
        <v>308</v>
      </c>
      <c r="B136" s="191" t="s">
        <v>122</v>
      </c>
      <c r="C136" s="190" t="s">
        <v>143</v>
      </c>
      <c r="D136" s="189">
        <v>1</v>
      </c>
      <c r="E136" s="334"/>
      <c r="F136" s="334">
        <f t="shared" si="6"/>
        <v>0</v>
      </c>
    </row>
    <row r="137" spans="1:6" ht="12" customHeight="1">
      <c r="A137" s="192" t="s">
        <v>307</v>
      </c>
      <c r="B137" s="191" t="s">
        <v>121</v>
      </c>
      <c r="C137" s="190" t="s">
        <v>143</v>
      </c>
      <c r="D137" s="189">
        <v>1</v>
      </c>
      <c r="E137" s="334"/>
      <c r="F137" s="334">
        <f t="shared" si="6"/>
        <v>0</v>
      </c>
    </row>
    <row r="138" spans="1:6" ht="12" customHeight="1">
      <c r="A138" s="192" t="s">
        <v>306</v>
      </c>
      <c r="B138" s="191" t="s">
        <v>941</v>
      </c>
      <c r="C138" s="190" t="s">
        <v>143</v>
      </c>
      <c r="D138" s="189">
        <v>1</v>
      </c>
      <c r="E138" s="334"/>
      <c r="F138" s="334">
        <f t="shared" si="6"/>
        <v>0</v>
      </c>
    </row>
    <row r="139" spans="1:6" ht="12" customHeight="1">
      <c r="A139" s="192" t="s">
        <v>305</v>
      </c>
      <c r="B139" s="193" t="s">
        <v>940</v>
      </c>
      <c r="C139" s="190" t="s">
        <v>143</v>
      </c>
      <c r="D139" s="189">
        <v>1</v>
      </c>
      <c r="E139" s="334"/>
      <c r="F139" s="334">
        <f t="shared" si="6"/>
        <v>0</v>
      </c>
    </row>
    <row r="140" spans="1:6" ht="12" customHeight="1">
      <c r="A140" s="192" t="s">
        <v>304</v>
      </c>
      <c r="B140" s="191" t="s">
        <v>939</v>
      </c>
      <c r="C140" s="190" t="s">
        <v>143</v>
      </c>
      <c r="D140" s="189">
        <v>1</v>
      </c>
      <c r="E140" s="334"/>
      <c r="F140" s="334">
        <f t="shared" si="6"/>
        <v>0</v>
      </c>
    </row>
    <row r="141" spans="1:6" ht="12" customHeight="1">
      <c r="A141" s="192" t="s">
        <v>303</v>
      </c>
      <c r="B141" s="191" t="s">
        <v>747</v>
      </c>
      <c r="C141" s="190" t="s">
        <v>143</v>
      </c>
      <c r="D141" s="189">
        <v>1</v>
      </c>
      <c r="E141" s="334"/>
      <c r="F141" s="334">
        <f t="shared" si="6"/>
        <v>0</v>
      </c>
    </row>
    <row r="142" spans="1:6" ht="12" customHeight="1">
      <c r="A142" s="192" t="s">
        <v>359</v>
      </c>
      <c r="B142" s="191" t="s">
        <v>923</v>
      </c>
      <c r="C142" s="190" t="s">
        <v>143</v>
      </c>
      <c r="D142" s="189">
        <v>1</v>
      </c>
      <c r="E142" s="334"/>
      <c r="F142" s="334">
        <f t="shared" si="6"/>
        <v>0</v>
      </c>
    </row>
    <row r="143" spans="1:6" ht="12" customHeight="1">
      <c r="A143" s="192" t="s">
        <v>358</v>
      </c>
      <c r="B143" s="191" t="s">
        <v>922</v>
      </c>
      <c r="C143" s="190" t="s">
        <v>143</v>
      </c>
      <c r="D143" s="189">
        <v>1</v>
      </c>
      <c r="E143" s="334"/>
      <c r="F143" s="334">
        <f t="shared" si="6"/>
        <v>0</v>
      </c>
    </row>
    <row r="144" spans="1:6" ht="12" customHeight="1">
      <c r="A144" s="192" t="s">
        <v>357</v>
      </c>
      <c r="B144" s="191" t="s">
        <v>827</v>
      </c>
      <c r="C144" s="190" t="s">
        <v>143</v>
      </c>
      <c r="D144" s="189">
        <v>1</v>
      </c>
      <c r="E144" s="334"/>
      <c r="F144" s="334">
        <f t="shared" si="6"/>
        <v>0</v>
      </c>
    </row>
    <row r="145" spans="1:6" ht="12" customHeight="1">
      <c r="A145" s="178"/>
      <c r="B145" s="177" t="s">
        <v>920</v>
      </c>
      <c r="C145" s="176"/>
      <c r="D145" s="175"/>
      <c r="E145" s="341"/>
      <c r="F145" s="174">
        <f>SUM(F131:F144)</f>
        <v>0</v>
      </c>
    </row>
    <row r="146" spans="1:6" ht="12" customHeight="1">
      <c r="A146" s="178"/>
      <c r="B146" s="177"/>
      <c r="C146" s="176"/>
      <c r="D146" s="175"/>
      <c r="E146" s="341"/>
      <c r="F146" s="342"/>
    </row>
    <row r="147" spans="1:6" ht="12" customHeight="1">
      <c r="A147" s="178"/>
      <c r="B147" s="177"/>
      <c r="C147" s="176"/>
      <c r="D147" s="175"/>
      <c r="E147" s="341"/>
      <c r="F147" s="342"/>
    </row>
    <row r="148" spans="1:6" ht="12" customHeight="1">
      <c r="A148" s="178"/>
      <c r="B148" s="177"/>
      <c r="C148" s="176"/>
      <c r="D148" s="175"/>
      <c r="E148" s="341"/>
      <c r="F148" s="342"/>
    </row>
    <row r="149" spans="1:6" ht="12" customHeight="1">
      <c r="A149" s="203"/>
      <c r="B149" s="202" t="s">
        <v>55</v>
      </c>
      <c r="C149" s="201"/>
      <c r="D149" s="200"/>
      <c r="E149" s="344"/>
      <c r="F149" s="499">
        <f>SUM(F150:F151)</f>
        <v>0</v>
      </c>
    </row>
    <row r="150" spans="1:6" ht="12" customHeight="1">
      <c r="A150" s="181" t="s">
        <v>356</v>
      </c>
      <c r="B150" s="182"/>
      <c r="C150" s="180"/>
      <c r="D150" s="179"/>
      <c r="E150" s="346"/>
      <c r="F150" s="345">
        <v>0</v>
      </c>
    </row>
    <row r="151" spans="1:6" ht="12" customHeight="1">
      <c r="A151" s="181" t="s">
        <v>865</v>
      </c>
      <c r="B151" s="365"/>
      <c r="C151" s="180"/>
      <c r="D151" s="179"/>
      <c r="E151" s="345"/>
      <c r="F151" s="345">
        <v>0</v>
      </c>
    </row>
    <row r="152" spans="1:6" ht="12" customHeight="1">
      <c r="A152" s="178"/>
      <c r="B152" s="177"/>
      <c r="C152" s="176"/>
      <c r="D152" s="175"/>
      <c r="E152" s="341"/>
      <c r="F152" s="342"/>
    </row>
    <row r="153" spans="1:6" ht="12" customHeight="1">
      <c r="A153" s="173"/>
      <c r="B153" s="172"/>
      <c r="C153" s="171"/>
      <c r="D153" s="170"/>
      <c r="E153" s="340"/>
      <c r="F153" s="348"/>
    </row>
    <row r="154" spans="1:6" ht="15.75">
      <c r="A154" s="15"/>
      <c r="B154" s="14" t="s">
        <v>52</v>
      </c>
      <c r="C154" s="17"/>
      <c r="D154" s="16"/>
      <c r="E154" s="353"/>
      <c r="F154" s="501">
        <f>F149+F145+F127+F125+F123</f>
        <v>0</v>
      </c>
    </row>
    <row r="155" spans="1:6" ht="12" customHeight="1">
      <c r="A155" s="354"/>
      <c r="B155" s="355"/>
      <c r="C155" s="356"/>
      <c r="D155" s="357"/>
      <c r="E155" s="357"/>
      <c r="F155" s="357"/>
    </row>
    <row r="156" spans="1:6" ht="12" customHeight="1">
      <c r="A156" s="354"/>
      <c r="B156" s="355"/>
      <c r="C156" s="356"/>
      <c r="D156" s="357"/>
      <c r="E156" s="357"/>
      <c r="F156" s="357"/>
    </row>
    <row r="157" spans="1:6" ht="12" customHeight="1">
      <c r="A157" s="354"/>
      <c r="B157" s="355"/>
      <c r="C157" s="356"/>
      <c r="D157" s="357"/>
      <c r="E157" s="357"/>
      <c r="F157" s="357"/>
    </row>
    <row r="158" spans="1:6" ht="12" customHeight="1">
      <c r="A158" s="354"/>
      <c r="B158" s="355"/>
      <c r="C158" s="356"/>
      <c r="D158" s="357"/>
      <c r="E158" s="357"/>
      <c r="F158" s="357"/>
    </row>
    <row r="159" spans="1:6" ht="12" customHeight="1">
      <c r="A159" s="354"/>
      <c r="B159" s="355"/>
      <c r="C159" s="356"/>
      <c r="D159" s="357"/>
      <c r="E159" s="357"/>
      <c r="F159" s="357"/>
    </row>
    <row r="160" spans="1:6" ht="12" customHeight="1">
      <c r="A160" s="354"/>
      <c r="B160" s="355"/>
      <c r="C160" s="356"/>
      <c r="D160" s="357"/>
      <c r="E160" s="357"/>
      <c r="F160" s="357"/>
    </row>
    <row r="161" spans="1:6" ht="12" customHeight="1">
      <c r="A161" s="354"/>
      <c r="B161" s="355"/>
      <c r="C161" s="356"/>
      <c r="D161" s="357"/>
      <c r="E161" s="357"/>
      <c r="F161" s="357"/>
    </row>
    <row r="162" spans="1:6" ht="12" customHeight="1">
      <c r="A162" s="354"/>
      <c r="B162" s="355"/>
      <c r="C162" s="356"/>
      <c r="D162" s="357"/>
      <c r="E162" s="357"/>
      <c r="F162" s="357"/>
    </row>
    <row r="163" spans="1:6" ht="12" customHeight="1">
      <c r="A163" s="354"/>
      <c r="B163" s="355"/>
      <c r="C163" s="356"/>
      <c r="D163" s="357"/>
      <c r="E163" s="357"/>
      <c r="F163" s="357"/>
    </row>
    <row r="164" spans="1:6" ht="12" customHeight="1">
      <c r="A164" s="354"/>
      <c r="B164" s="355"/>
      <c r="C164" s="356"/>
      <c r="D164" s="357"/>
      <c r="E164" s="357"/>
      <c r="F164" s="357"/>
    </row>
    <row r="165" spans="1:6" ht="12" customHeight="1">
      <c r="A165" s="354"/>
      <c r="B165" s="355"/>
      <c r="C165" s="356"/>
      <c r="D165" s="357"/>
      <c r="E165" s="357"/>
      <c r="F165" s="357"/>
    </row>
    <row r="166" spans="1:6" ht="12" customHeight="1">
      <c r="A166" s="354"/>
      <c r="B166" s="355"/>
      <c r="C166" s="356"/>
      <c r="D166" s="357"/>
      <c r="E166" s="357"/>
      <c r="F166" s="357"/>
    </row>
    <row r="167" spans="1:6" ht="12" customHeight="1">
      <c r="A167" s="354"/>
      <c r="B167" s="355"/>
      <c r="C167" s="356"/>
      <c r="D167" s="357"/>
      <c r="E167" s="357"/>
      <c r="F167" s="357"/>
    </row>
    <row r="168" spans="1:6" ht="12" customHeight="1">
      <c r="A168" s="354"/>
      <c r="B168" s="355"/>
      <c r="C168" s="356"/>
      <c r="D168" s="357"/>
      <c r="E168" s="357"/>
      <c r="F168" s="357"/>
    </row>
    <row r="169" spans="1:6" ht="12" customHeight="1">
      <c r="A169" s="354"/>
      <c r="B169" s="355"/>
      <c r="C169" s="356"/>
      <c r="D169" s="357"/>
      <c r="E169" s="357"/>
      <c r="F169" s="357"/>
    </row>
    <row r="170" spans="1:6" ht="12" customHeight="1">
      <c r="A170" s="354"/>
      <c r="B170" s="355"/>
      <c r="C170" s="356"/>
      <c r="D170" s="357"/>
      <c r="E170" s="357"/>
      <c r="F170" s="357"/>
    </row>
    <row r="171" spans="1:6" ht="12" customHeight="1">
      <c r="A171" s="354"/>
      <c r="B171" s="355"/>
      <c r="C171" s="356"/>
      <c r="D171" s="357"/>
      <c r="E171" s="357"/>
      <c r="F171" s="357"/>
    </row>
    <row r="172" spans="1:6" ht="12" customHeight="1">
      <c r="A172" s="354"/>
      <c r="B172" s="355"/>
      <c r="C172" s="356"/>
      <c r="D172" s="357"/>
      <c r="E172" s="357"/>
      <c r="F172" s="357"/>
    </row>
    <row r="173" spans="1:6" ht="12" customHeight="1">
      <c r="A173" s="354"/>
      <c r="B173" s="355"/>
      <c r="C173" s="356"/>
      <c r="D173" s="357"/>
      <c r="E173" s="357"/>
      <c r="F173" s="357"/>
    </row>
    <row r="174" spans="1:6" ht="12" customHeight="1">
      <c r="A174" s="354"/>
      <c r="B174" s="355"/>
      <c r="C174" s="356"/>
      <c r="D174" s="357"/>
      <c r="E174" s="357"/>
      <c r="F174" s="357"/>
    </row>
    <row r="175" spans="1:6" ht="12" customHeight="1">
      <c r="A175" s="354"/>
      <c r="B175" s="355"/>
      <c r="C175" s="356"/>
      <c r="D175" s="357"/>
      <c r="E175" s="357"/>
      <c r="F175" s="357"/>
    </row>
    <row r="176" spans="1:6" ht="12" customHeight="1">
      <c r="A176" s="354"/>
      <c r="B176" s="355"/>
      <c r="C176" s="356"/>
      <c r="D176" s="357"/>
      <c r="E176" s="357"/>
      <c r="F176" s="357"/>
    </row>
    <row r="177" spans="1:6" ht="12" customHeight="1">
      <c r="A177" s="354"/>
      <c r="B177" s="355"/>
      <c r="C177" s="356"/>
      <c r="D177" s="357"/>
      <c r="E177" s="357"/>
      <c r="F177" s="357"/>
    </row>
    <row r="178" spans="1:6" ht="12" customHeight="1">
      <c r="A178" s="354"/>
      <c r="B178" s="355"/>
      <c r="C178" s="356"/>
      <c r="D178" s="357"/>
      <c r="E178" s="357"/>
      <c r="F178" s="357"/>
    </row>
    <row r="179" spans="1:6" ht="12" customHeight="1">
      <c r="A179" s="354"/>
      <c r="B179" s="355"/>
      <c r="C179" s="356"/>
      <c r="D179" s="357"/>
      <c r="E179" s="357"/>
      <c r="F179" s="357"/>
    </row>
    <row r="180" spans="1:6" ht="12" customHeight="1">
      <c r="A180" s="354"/>
      <c r="B180" s="355"/>
      <c r="C180" s="356"/>
      <c r="D180" s="357"/>
      <c r="E180" s="357"/>
      <c r="F180" s="357"/>
    </row>
    <row r="181" spans="1:6" ht="12" customHeight="1">
      <c r="A181" s="354"/>
      <c r="B181" s="355"/>
      <c r="C181" s="356"/>
      <c r="D181" s="357"/>
      <c r="E181" s="357"/>
      <c r="F181" s="357"/>
    </row>
    <row r="182" spans="1:6" ht="12" customHeight="1">
      <c r="A182" s="354"/>
      <c r="B182" s="355"/>
      <c r="C182" s="356"/>
      <c r="D182" s="357"/>
      <c r="E182" s="357"/>
      <c r="F182" s="357"/>
    </row>
    <row r="183" spans="1:6" ht="12" customHeight="1">
      <c r="A183" s="354"/>
      <c r="B183" s="355"/>
      <c r="C183" s="356"/>
      <c r="D183" s="357"/>
      <c r="E183" s="357"/>
      <c r="F183" s="357"/>
    </row>
    <row r="184" spans="1:6" ht="12" customHeight="1">
      <c r="A184" s="354"/>
      <c r="B184" s="355"/>
      <c r="C184" s="356"/>
      <c r="D184" s="357"/>
      <c r="E184" s="357"/>
      <c r="F184" s="357"/>
    </row>
    <row r="185" spans="1:6" ht="12" customHeight="1">
      <c r="A185" s="354"/>
      <c r="B185" s="355"/>
      <c r="C185" s="356"/>
      <c r="D185" s="357"/>
      <c r="E185" s="357"/>
      <c r="F185" s="357"/>
    </row>
    <row r="186" spans="1:6" ht="12" customHeight="1">
      <c r="A186" s="354"/>
      <c r="B186" s="355"/>
      <c r="C186" s="356"/>
      <c r="D186" s="357"/>
      <c r="E186" s="357"/>
      <c r="F186" s="357"/>
    </row>
    <row r="187" spans="1:6" ht="12" customHeight="1">
      <c r="A187" s="354"/>
      <c r="B187" s="355"/>
      <c r="C187" s="356"/>
      <c r="D187" s="357"/>
      <c r="E187" s="357"/>
      <c r="F187" s="357"/>
    </row>
    <row r="188" spans="1:6" ht="12" customHeight="1">
      <c r="A188" s="354"/>
      <c r="B188" s="355"/>
      <c r="C188" s="356"/>
      <c r="D188" s="357"/>
      <c r="E188" s="357"/>
      <c r="F188" s="357"/>
    </row>
    <row r="189" spans="1:6" ht="12" customHeight="1">
      <c r="A189" s="354"/>
      <c r="B189" s="355"/>
      <c r="C189" s="356"/>
      <c r="D189" s="357"/>
      <c r="E189" s="357"/>
      <c r="F189" s="357"/>
    </row>
    <row r="190" spans="1:6" ht="12" customHeight="1">
      <c r="A190" s="354"/>
      <c r="B190" s="355"/>
      <c r="C190" s="356"/>
      <c r="D190" s="357"/>
      <c r="E190" s="357"/>
      <c r="F190" s="357"/>
    </row>
    <row r="191" spans="1:6" ht="12" customHeight="1">
      <c r="A191" s="354"/>
      <c r="B191" s="355"/>
      <c r="C191" s="356"/>
      <c r="D191" s="357"/>
      <c r="E191" s="357"/>
      <c r="F191" s="357"/>
    </row>
    <row r="192" spans="1:6" ht="12" customHeight="1">
      <c r="A192" s="354"/>
      <c r="B192" s="355"/>
      <c r="C192" s="356"/>
      <c r="D192" s="357"/>
      <c r="E192" s="357"/>
      <c r="F192" s="357"/>
    </row>
  </sheetData>
  <sheetProtection password="DDBE" sheet="1" objects="1" scenarios="1"/>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534"/>
  <sheetViews>
    <sheetView showGridLines="0" view="pageBreakPreview" zoomScaleNormal="100" zoomScaleSheetLayoutView="100" workbookViewId="0">
      <pane ySplit="4" topLeftCell="A399" activePane="bottomLeft" state="frozen"/>
      <selection activeCell="H21" sqref="H21"/>
      <selection pane="bottomLeft" activeCell="C438" sqref="C438"/>
    </sheetView>
  </sheetViews>
  <sheetFormatPr defaultColWidth="10.5" defaultRowHeight="12" customHeight="1"/>
  <cols>
    <col min="1" max="1" width="6.5" style="358" customWidth="1"/>
    <col min="2" max="2" width="75.83203125" style="359" customWidth="1"/>
    <col min="3" max="3" width="10.83203125" style="360" customWidth="1"/>
    <col min="4" max="4" width="11.33203125" style="361" customWidth="1"/>
    <col min="5" max="5" width="14" style="361" customWidth="1"/>
    <col min="6" max="6" width="19.33203125" style="361" customWidth="1"/>
    <col min="7" max="7" width="10.5" style="326"/>
    <col min="8" max="9" width="13.33203125" style="326" bestFit="1" customWidth="1"/>
    <col min="10" max="16384" width="10.5" style="326"/>
  </cols>
  <sheetData>
    <row r="1" spans="1:6" s="396" customFormat="1" ht="12.75" customHeight="1">
      <c r="A1" s="244"/>
      <c r="B1" s="243" t="str">
        <f>Rekapitulácia!B14</f>
        <v xml:space="preserve">PS 33 Elektrické ochrany </v>
      </c>
      <c r="C1" s="242"/>
      <c r="D1" s="241"/>
      <c r="E1" s="240"/>
      <c r="F1" s="239"/>
    </row>
    <row r="2" spans="1:6" s="397" customFormat="1" ht="30" customHeight="1">
      <c r="A2" s="237" t="s">
        <v>17</v>
      </c>
      <c r="B2" s="237" t="s">
        <v>18</v>
      </c>
      <c r="C2" s="236" t="s">
        <v>83</v>
      </c>
      <c r="D2" s="236" t="s">
        <v>19</v>
      </c>
      <c r="E2" s="235" t="s">
        <v>82</v>
      </c>
      <c r="F2" s="235" t="s">
        <v>81</v>
      </c>
    </row>
    <row r="3" spans="1:6" s="398" customFormat="1" ht="12.75" customHeight="1">
      <c r="A3" s="233"/>
      <c r="B3" s="232" t="str">
        <f>B1</f>
        <v xml:space="preserve">PS 33 Elektrické ochrany </v>
      </c>
      <c r="C3" s="231"/>
      <c r="D3" s="230"/>
      <c r="E3" s="229"/>
      <c r="F3" s="228"/>
    </row>
    <row r="4" spans="1:6" ht="3" customHeight="1">
      <c r="A4" s="199"/>
      <c r="B4" s="196"/>
      <c r="C4" s="198"/>
      <c r="D4" s="197"/>
      <c r="E4" s="196"/>
      <c r="F4" s="196"/>
    </row>
    <row r="5" spans="1:6" s="328" customFormat="1" ht="14.25" customHeight="1">
      <c r="A5" s="224"/>
      <c r="B5" s="223" t="s">
        <v>22</v>
      </c>
      <c r="C5" s="222"/>
      <c r="D5" s="221"/>
      <c r="E5" s="327"/>
      <c r="F5" s="327"/>
    </row>
    <row r="6" spans="1:6" s="330" customFormat="1" ht="21" customHeight="1">
      <c r="A6" s="215"/>
      <c r="B6" s="214" t="s">
        <v>0</v>
      </c>
      <c r="C6" s="213"/>
      <c r="D6" s="212"/>
      <c r="E6" s="329"/>
      <c r="F6" s="212">
        <f>SUM(F7:F323)</f>
        <v>0</v>
      </c>
    </row>
    <row r="7" spans="1:6" s="333" customFormat="1" ht="11.25">
      <c r="A7" s="216" t="s">
        <v>23</v>
      </c>
      <c r="B7" s="362" t="s">
        <v>614</v>
      </c>
      <c r="C7" s="219" t="s">
        <v>78</v>
      </c>
      <c r="D7" s="218">
        <v>1</v>
      </c>
      <c r="E7" s="331"/>
      <c r="F7" s="332">
        <f>D7*E7</f>
        <v>0</v>
      </c>
    </row>
    <row r="8" spans="1:6" s="333" customFormat="1" ht="11.25">
      <c r="A8" s="216" t="s">
        <v>25</v>
      </c>
      <c r="B8" s="362" t="s">
        <v>613</v>
      </c>
      <c r="C8" s="219" t="s">
        <v>78</v>
      </c>
      <c r="D8" s="218">
        <v>1</v>
      </c>
      <c r="E8" s="331"/>
      <c r="F8" s="332">
        <f t="shared" ref="F8" si="0">D8*E8</f>
        <v>0</v>
      </c>
    </row>
    <row r="9" spans="1:6" s="333" customFormat="1" ht="11.25">
      <c r="A9" s="216" t="s">
        <v>26</v>
      </c>
      <c r="B9" s="363" t="s">
        <v>612</v>
      </c>
      <c r="C9" s="219" t="s">
        <v>78</v>
      </c>
      <c r="D9" s="218">
        <v>1</v>
      </c>
      <c r="E9" s="331">
        <f>SUM(F23:F44)</f>
        <v>0</v>
      </c>
      <c r="F9" s="332">
        <f>D9*E9</f>
        <v>0</v>
      </c>
    </row>
    <row r="10" spans="1:6" s="333" customFormat="1" ht="11.25">
      <c r="A10" s="216"/>
      <c r="B10" s="362" t="s">
        <v>439</v>
      </c>
      <c r="C10" s="219"/>
      <c r="D10" s="218"/>
      <c r="E10" s="331"/>
      <c r="F10" s="332"/>
    </row>
    <row r="11" spans="1:6" s="333" customFormat="1" ht="11.25">
      <c r="A11" s="216"/>
      <c r="B11" s="362" t="s">
        <v>438</v>
      </c>
      <c r="C11" s="219"/>
      <c r="D11" s="218"/>
      <c r="E11" s="331"/>
      <c r="F11" s="332"/>
    </row>
    <row r="12" spans="1:6" s="333" customFormat="1" ht="11.25">
      <c r="A12" s="216"/>
      <c r="B12" s="362" t="s">
        <v>437</v>
      </c>
      <c r="C12" s="219"/>
      <c r="D12" s="218"/>
      <c r="E12" s="331"/>
      <c r="F12" s="332"/>
    </row>
    <row r="13" spans="1:6" s="333" customFormat="1" ht="11.25">
      <c r="A13" s="216"/>
      <c r="B13" s="362" t="s">
        <v>435</v>
      </c>
      <c r="C13" s="219"/>
      <c r="D13" s="218"/>
      <c r="E13" s="331"/>
      <c r="F13" s="332"/>
    </row>
    <row r="14" spans="1:6" s="333" customFormat="1" ht="11.25">
      <c r="A14" s="216"/>
      <c r="B14" s="362" t="s">
        <v>434</v>
      </c>
      <c r="C14" s="219"/>
      <c r="D14" s="218"/>
      <c r="E14" s="331"/>
      <c r="F14" s="332"/>
    </row>
    <row r="15" spans="1:6" s="333" customFormat="1" ht="11.25">
      <c r="A15" s="216"/>
      <c r="B15" s="362" t="s">
        <v>433</v>
      </c>
      <c r="C15" s="219"/>
      <c r="D15" s="218"/>
      <c r="E15" s="331"/>
      <c r="F15" s="332"/>
    </row>
    <row r="16" spans="1:6" s="333" customFormat="1" ht="11.25">
      <c r="A16" s="216"/>
      <c r="B16" s="362" t="s">
        <v>432</v>
      </c>
      <c r="C16" s="219"/>
      <c r="D16" s="218"/>
      <c r="E16" s="331"/>
      <c r="F16" s="332"/>
    </row>
    <row r="17" spans="1:6" s="333" customFormat="1" ht="11.25">
      <c r="A17" s="216"/>
      <c r="B17" s="362" t="s">
        <v>431</v>
      </c>
      <c r="C17" s="219"/>
      <c r="D17" s="218"/>
      <c r="E17" s="331"/>
      <c r="F17" s="332"/>
    </row>
    <row r="18" spans="1:6" s="333" customFormat="1" ht="11.25">
      <c r="A18" s="216"/>
      <c r="B18" s="362" t="s">
        <v>430</v>
      </c>
      <c r="C18" s="219"/>
      <c r="D18" s="218"/>
      <c r="E18" s="331"/>
      <c r="F18" s="332"/>
    </row>
    <row r="19" spans="1:6" s="333" customFormat="1" ht="11.25">
      <c r="A19" s="216"/>
      <c r="B19" s="362" t="s">
        <v>429</v>
      </c>
      <c r="C19" s="219"/>
      <c r="D19" s="218"/>
      <c r="E19" s="331"/>
      <c r="F19" s="332"/>
    </row>
    <row r="20" spans="1:6" s="333" customFormat="1" ht="11.25">
      <c r="A20" s="216"/>
      <c r="B20" s="362" t="s">
        <v>428</v>
      </c>
      <c r="C20" s="219"/>
      <c r="D20" s="218"/>
      <c r="E20" s="331"/>
      <c r="F20" s="332"/>
    </row>
    <row r="21" spans="1:6" s="333" customFormat="1" ht="11.25">
      <c r="A21" s="216"/>
      <c r="B21" s="362" t="s">
        <v>427</v>
      </c>
      <c r="C21" s="219"/>
      <c r="D21" s="218"/>
      <c r="E21" s="331"/>
      <c r="F21" s="332"/>
    </row>
    <row r="22" spans="1:6" s="333" customFormat="1" ht="11.25">
      <c r="A22" s="216"/>
      <c r="B22" s="363" t="s">
        <v>200</v>
      </c>
      <c r="C22" s="219"/>
      <c r="D22" s="218"/>
      <c r="E22" s="331"/>
      <c r="F22" s="332"/>
    </row>
    <row r="23" spans="1:6" s="333" customFormat="1" ht="11.25">
      <c r="A23" s="216" t="s">
        <v>101</v>
      </c>
      <c r="B23" s="362" t="s">
        <v>471</v>
      </c>
      <c r="C23" s="219" t="s">
        <v>78</v>
      </c>
      <c r="D23" s="218">
        <v>1</v>
      </c>
      <c r="E23" s="331"/>
      <c r="F23" s="332">
        <f>D23*E23</f>
        <v>0</v>
      </c>
    </row>
    <row r="24" spans="1:6" s="333" customFormat="1" ht="11.25">
      <c r="A24" s="216" t="s">
        <v>100</v>
      </c>
      <c r="B24" s="362" t="s">
        <v>469</v>
      </c>
      <c r="C24" s="219" t="s">
        <v>78</v>
      </c>
      <c r="D24" s="218">
        <v>1</v>
      </c>
      <c r="E24" s="331"/>
      <c r="F24" s="332">
        <f t="shared" ref="F24:F44" si="1">D24*E24</f>
        <v>0</v>
      </c>
    </row>
    <row r="25" spans="1:6" s="333" customFormat="1" ht="11.25">
      <c r="A25" s="216" t="s">
        <v>99</v>
      </c>
      <c r="B25" s="362" t="s">
        <v>530</v>
      </c>
      <c r="C25" s="219" t="s">
        <v>78</v>
      </c>
      <c r="D25" s="218">
        <v>1</v>
      </c>
      <c r="E25" s="331"/>
      <c r="F25" s="332">
        <f t="shared" si="1"/>
        <v>0</v>
      </c>
    </row>
    <row r="26" spans="1:6" s="333" customFormat="1" ht="11.25">
      <c r="A26" s="216" t="s">
        <v>278</v>
      </c>
      <c r="B26" s="362" t="s">
        <v>423</v>
      </c>
      <c r="C26" s="219" t="s">
        <v>78</v>
      </c>
      <c r="D26" s="218">
        <v>1</v>
      </c>
      <c r="E26" s="331"/>
      <c r="F26" s="332">
        <f t="shared" si="1"/>
        <v>0</v>
      </c>
    </row>
    <row r="27" spans="1:6" s="333" customFormat="1" ht="11.25">
      <c r="A27" s="216" t="s">
        <v>277</v>
      </c>
      <c r="B27" s="362" t="s">
        <v>421</v>
      </c>
      <c r="C27" s="219" t="s">
        <v>78</v>
      </c>
      <c r="D27" s="218">
        <v>1</v>
      </c>
      <c r="E27" s="331"/>
      <c r="F27" s="332">
        <f t="shared" si="1"/>
        <v>0</v>
      </c>
    </row>
    <row r="28" spans="1:6" s="333" customFormat="1" ht="11.25">
      <c r="A28" s="216" t="s">
        <v>276</v>
      </c>
      <c r="B28" s="362" t="s">
        <v>419</v>
      </c>
      <c r="C28" s="219" t="s">
        <v>78</v>
      </c>
      <c r="D28" s="218">
        <v>4</v>
      </c>
      <c r="E28" s="331"/>
      <c r="F28" s="332">
        <f t="shared" si="1"/>
        <v>0</v>
      </c>
    </row>
    <row r="29" spans="1:6" s="333" customFormat="1" ht="11.25">
      <c r="A29" s="216" t="s">
        <v>275</v>
      </c>
      <c r="B29" s="362" t="s">
        <v>417</v>
      </c>
      <c r="C29" s="219" t="s">
        <v>78</v>
      </c>
      <c r="D29" s="218">
        <v>4</v>
      </c>
      <c r="E29" s="331"/>
      <c r="F29" s="332">
        <f t="shared" si="1"/>
        <v>0</v>
      </c>
    </row>
    <row r="30" spans="1:6" s="333" customFormat="1" ht="11.25">
      <c r="A30" s="216" t="s">
        <v>273</v>
      </c>
      <c r="B30" s="362" t="s">
        <v>415</v>
      </c>
      <c r="C30" s="219" t="s">
        <v>78</v>
      </c>
      <c r="D30" s="218">
        <v>8</v>
      </c>
      <c r="E30" s="331"/>
      <c r="F30" s="332">
        <f t="shared" si="1"/>
        <v>0</v>
      </c>
    </row>
    <row r="31" spans="1:6" s="333" customFormat="1" ht="11.25">
      <c r="A31" s="216" t="s">
        <v>272</v>
      </c>
      <c r="B31" s="362" t="s">
        <v>413</v>
      </c>
      <c r="C31" s="219" t="s">
        <v>78</v>
      </c>
      <c r="D31" s="218">
        <v>18</v>
      </c>
      <c r="E31" s="331"/>
      <c r="F31" s="332">
        <f t="shared" si="1"/>
        <v>0</v>
      </c>
    </row>
    <row r="32" spans="1:6" s="333" customFormat="1" ht="11.25">
      <c r="A32" s="216" t="s">
        <v>271</v>
      </c>
      <c r="B32" s="362" t="s">
        <v>411</v>
      </c>
      <c r="C32" s="219" t="s">
        <v>78</v>
      </c>
      <c r="D32" s="218">
        <v>1</v>
      </c>
      <c r="E32" s="331"/>
      <c r="F32" s="332">
        <f t="shared" si="1"/>
        <v>0</v>
      </c>
    </row>
    <row r="33" spans="1:6" s="333" customFormat="1" ht="11.25">
      <c r="A33" s="216" t="s">
        <v>270</v>
      </c>
      <c r="B33" s="362" t="s">
        <v>457</v>
      </c>
      <c r="C33" s="219" t="s">
        <v>78</v>
      </c>
      <c r="D33" s="218">
        <v>2</v>
      </c>
      <c r="E33" s="331"/>
      <c r="F33" s="332">
        <f t="shared" si="1"/>
        <v>0</v>
      </c>
    </row>
    <row r="34" spans="1:6" s="333" customFormat="1" ht="11.25">
      <c r="A34" s="216" t="s">
        <v>269</v>
      </c>
      <c r="B34" s="362" t="s">
        <v>409</v>
      </c>
      <c r="C34" s="219" t="s">
        <v>78</v>
      </c>
      <c r="D34" s="218">
        <v>8</v>
      </c>
      <c r="E34" s="331"/>
      <c r="F34" s="332">
        <f t="shared" si="1"/>
        <v>0</v>
      </c>
    </row>
    <row r="35" spans="1:6" s="333" customFormat="1" ht="11.25">
      <c r="A35" s="216" t="s">
        <v>268</v>
      </c>
      <c r="B35" s="362" t="s">
        <v>454</v>
      </c>
      <c r="C35" s="219" t="s">
        <v>78</v>
      </c>
      <c r="D35" s="218">
        <v>1</v>
      </c>
      <c r="E35" s="331"/>
      <c r="F35" s="332">
        <f t="shared" si="1"/>
        <v>0</v>
      </c>
    </row>
    <row r="36" spans="1:6" s="333" customFormat="1" ht="11.25">
      <c r="A36" s="216" t="s">
        <v>267</v>
      </c>
      <c r="B36" s="362" t="s">
        <v>518</v>
      </c>
      <c r="C36" s="219" t="s">
        <v>78</v>
      </c>
      <c r="D36" s="218">
        <v>3</v>
      </c>
      <c r="E36" s="331"/>
      <c r="F36" s="332">
        <f t="shared" si="1"/>
        <v>0</v>
      </c>
    </row>
    <row r="37" spans="1:6" s="333" customFormat="1" ht="11.25">
      <c r="A37" s="216" t="s">
        <v>266</v>
      </c>
      <c r="B37" s="362" t="s">
        <v>405</v>
      </c>
      <c r="C37" s="219" t="s">
        <v>78</v>
      </c>
      <c r="D37" s="218">
        <v>2</v>
      </c>
      <c r="E37" s="331"/>
      <c r="F37" s="332">
        <f t="shared" si="1"/>
        <v>0</v>
      </c>
    </row>
    <row r="38" spans="1:6" s="333" customFormat="1" ht="11.25">
      <c r="A38" s="216" t="s">
        <v>265</v>
      </c>
      <c r="B38" s="362" t="s">
        <v>403</v>
      </c>
      <c r="C38" s="219" t="s">
        <v>78</v>
      </c>
      <c r="D38" s="218">
        <v>2</v>
      </c>
      <c r="E38" s="331"/>
      <c r="F38" s="332">
        <f t="shared" si="1"/>
        <v>0</v>
      </c>
    </row>
    <row r="39" spans="1:6" s="333" customFormat="1" ht="11.25">
      <c r="A39" s="216" t="s">
        <v>264</v>
      </c>
      <c r="B39" s="362" t="s">
        <v>401</v>
      </c>
      <c r="C39" s="219" t="s">
        <v>78</v>
      </c>
      <c r="D39" s="218">
        <v>1</v>
      </c>
      <c r="E39" s="331"/>
      <c r="F39" s="332">
        <f t="shared" si="1"/>
        <v>0</v>
      </c>
    </row>
    <row r="40" spans="1:6" s="333" customFormat="1" ht="11.25">
      <c r="A40" s="216" t="s">
        <v>263</v>
      </c>
      <c r="B40" s="362" t="s">
        <v>399</v>
      </c>
      <c r="C40" s="219" t="s">
        <v>78</v>
      </c>
      <c r="D40" s="218">
        <v>250</v>
      </c>
      <c r="E40" s="331"/>
      <c r="F40" s="332">
        <f t="shared" si="1"/>
        <v>0</v>
      </c>
    </row>
    <row r="41" spans="1:6" s="333" customFormat="1" ht="11.25">
      <c r="A41" s="216" t="s">
        <v>262</v>
      </c>
      <c r="B41" s="362" t="s">
        <v>397</v>
      </c>
      <c r="C41" s="219" t="s">
        <v>78</v>
      </c>
      <c r="D41" s="218">
        <v>500</v>
      </c>
      <c r="E41" s="331"/>
      <c r="F41" s="332">
        <f t="shared" si="1"/>
        <v>0</v>
      </c>
    </row>
    <row r="42" spans="1:6" s="333" customFormat="1" ht="11.25">
      <c r="A42" s="216" t="s">
        <v>261</v>
      </c>
      <c r="B42" s="362" t="s">
        <v>395</v>
      </c>
      <c r="C42" s="219" t="s">
        <v>75</v>
      </c>
      <c r="D42" s="218">
        <v>1500</v>
      </c>
      <c r="E42" s="331"/>
      <c r="F42" s="332">
        <f t="shared" si="1"/>
        <v>0</v>
      </c>
    </row>
    <row r="43" spans="1:6" s="333" customFormat="1" ht="11.25">
      <c r="A43" s="216" t="s">
        <v>260</v>
      </c>
      <c r="B43" s="362" t="s">
        <v>393</v>
      </c>
      <c r="C43" s="219" t="s">
        <v>85</v>
      </c>
      <c r="D43" s="218">
        <v>0.6</v>
      </c>
      <c r="E43" s="331"/>
      <c r="F43" s="332">
        <f t="shared" si="1"/>
        <v>0</v>
      </c>
    </row>
    <row r="44" spans="1:6" s="333" customFormat="1" ht="11.25">
      <c r="A44" s="216" t="s">
        <v>259</v>
      </c>
      <c r="B44" s="362" t="s">
        <v>392</v>
      </c>
      <c r="C44" s="219" t="s">
        <v>143</v>
      </c>
      <c r="D44" s="218">
        <v>1</v>
      </c>
      <c r="E44" s="331"/>
      <c r="F44" s="332">
        <f t="shared" si="1"/>
        <v>0</v>
      </c>
    </row>
    <row r="45" spans="1:6" s="333" customFormat="1" ht="11.25">
      <c r="A45" s="216"/>
      <c r="B45" s="362"/>
      <c r="C45" s="219"/>
      <c r="D45" s="218"/>
      <c r="E45" s="331"/>
      <c r="F45" s="332"/>
    </row>
    <row r="46" spans="1:6" s="333" customFormat="1" ht="11.25">
      <c r="A46" s="216" t="s">
        <v>27</v>
      </c>
      <c r="B46" s="362" t="s">
        <v>611</v>
      </c>
      <c r="C46" s="219" t="s">
        <v>78</v>
      </c>
      <c r="D46" s="218">
        <v>1</v>
      </c>
      <c r="E46" s="331"/>
      <c r="F46" s="332">
        <f>D46*E46</f>
        <v>0</v>
      </c>
    </row>
    <row r="47" spans="1:6" s="333" customFormat="1" ht="11.25">
      <c r="A47" s="216" t="s">
        <v>28</v>
      </c>
      <c r="B47" s="362" t="s">
        <v>610</v>
      </c>
      <c r="C47" s="219" t="s">
        <v>78</v>
      </c>
      <c r="D47" s="218">
        <v>3</v>
      </c>
      <c r="E47" s="331"/>
      <c r="F47" s="332">
        <f t="shared" ref="F47:F49" si="2">D47*E47</f>
        <v>0</v>
      </c>
    </row>
    <row r="48" spans="1:6" s="333" customFormat="1" ht="11.25">
      <c r="A48" s="216" t="s">
        <v>29</v>
      </c>
      <c r="B48" s="362" t="s">
        <v>609</v>
      </c>
      <c r="C48" s="219" t="s">
        <v>78</v>
      </c>
      <c r="D48" s="218">
        <v>1</v>
      </c>
      <c r="E48" s="331"/>
      <c r="F48" s="332">
        <f t="shared" si="2"/>
        <v>0</v>
      </c>
    </row>
    <row r="49" spans="1:6" s="333" customFormat="1" ht="11.25">
      <c r="A49" s="216" t="s">
        <v>30</v>
      </c>
      <c r="B49" s="363" t="s">
        <v>608</v>
      </c>
      <c r="C49" s="219" t="s">
        <v>78</v>
      </c>
      <c r="D49" s="218">
        <v>1</v>
      </c>
      <c r="E49" s="331">
        <f>SUM(F64:F86)</f>
        <v>0</v>
      </c>
      <c r="F49" s="332">
        <f t="shared" si="2"/>
        <v>0</v>
      </c>
    </row>
    <row r="50" spans="1:6" s="333" customFormat="1" ht="11.25">
      <c r="A50" s="216"/>
      <c r="B50" s="362" t="s">
        <v>439</v>
      </c>
      <c r="C50" s="219"/>
      <c r="D50" s="218"/>
      <c r="E50" s="331"/>
      <c r="F50" s="332"/>
    </row>
    <row r="51" spans="1:6" s="333" customFormat="1" ht="11.25">
      <c r="A51" s="216"/>
      <c r="B51" s="362" t="s">
        <v>438</v>
      </c>
      <c r="C51" s="219"/>
      <c r="D51" s="218"/>
      <c r="E51" s="331"/>
      <c r="F51" s="332"/>
    </row>
    <row r="52" spans="1:6" s="333" customFormat="1" ht="11.25">
      <c r="A52" s="216"/>
      <c r="B52" s="362" t="s">
        <v>437</v>
      </c>
      <c r="C52" s="219"/>
      <c r="D52" s="218"/>
      <c r="E52" s="331"/>
      <c r="F52" s="332"/>
    </row>
    <row r="53" spans="1:6" s="333" customFormat="1" ht="11.25">
      <c r="A53" s="216"/>
      <c r="B53" s="362" t="s">
        <v>436</v>
      </c>
      <c r="C53" s="219"/>
      <c r="D53" s="218"/>
      <c r="E53" s="331"/>
      <c r="F53" s="332"/>
    </row>
    <row r="54" spans="1:6" s="333" customFormat="1" ht="11.25">
      <c r="A54" s="216"/>
      <c r="B54" s="362" t="s">
        <v>435</v>
      </c>
      <c r="C54" s="219"/>
      <c r="D54" s="218"/>
      <c r="E54" s="331"/>
      <c r="F54" s="332"/>
    </row>
    <row r="55" spans="1:6" s="333" customFormat="1" ht="11.25">
      <c r="A55" s="216"/>
      <c r="B55" s="362" t="s">
        <v>434</v>
      </c>
      <c r="C55" s="219"/>
      <c r="D55" s="218"/>
      <c r="E55" s="331"/>
      <c r="F55" s="332"/>
    </row>
    <row r="56" spans="1:6" s="333" customFormat="1" ht="11.25">
      <c r="A56" s="216"/>
      <c r="B56" s="362" t="s">
        <v>433</v>
      </c>
      <c r="C56" s="219"/>
      <c r="D56" s="218"/>
      <c r="E56" s="331"/>
      <c r="F56" s="332"/>
    </row>
    <row r="57" spans="1:6" s="333" customFormat="1" ht="11.25">
      <c r="A57" s="216"/>
      <c r="B57" s="362" t="s">
        <v>432</v>
      </c>
      <c r="C57" s="219"/>
      <c r="D57" s="218"/>
      <c r="E57" s="331"/>
      <c r="F57" s="332"/>
    </row>
    <row r="58" spans="1:6" s="333" customFormat="1" ht="11.25">
      <c r="A58" s="216"/>
      <c r="B58" s="362" t="s">
        <v>431</v>
      </c>
      <c r="C58" s="219"/>
      <c r="D58" s="218"/>
      <c r="E58" s="331"/>
      <c r="F58" s="332"/>
    </row>
    <row r="59" spans="1:6" s="333" customFormat="1" ht="11.25">
      <c r="A59" s="216"/>
      <c r="B59" s="362" t="s">
        <v>430</v>
      </c>
      <c r="C59" s="219"/>
      <c r="D59" s="218"/>
      <c r="E59" s="331"/>
      <c r="F59" s="332"/>
    </row>
    <row r="60" spans="1:6" s="333" customFormat="1" ht="11.25">
      <c r="A60" s="216"/>
      <c r="B60" s="362" t="s">
        <v>429</v>
      </c>
      <c r="C60" s="219"/>
      <c r="D60" s="218"/>
      <c r="E60" s="331"/>
      <c r="F60" s="332"/>
    </row>
    <row r="61" spans="1:6" s="333" customFormat="1" ht="11.25">
      <c r="A61" s="216"/>
      <c r="B61" s="362" t="s">
        <v>428</v>
      </c>
      <c r="C61" s="219"/>
      <c r="D61" s="218"/>
      <c r="E61" s="331"/>
      <c r="F61" s="332"/>
    </row>
    <row r="62" spans="1:6" s="333" customFormat="1" ht="11.25">
      <c r="A62" s="216"/>
      <c r="B62" s="362" t="s">
        <v>427</v>
      </c>
      <c r="C62" s="219"/>
      <c r="D62" s="218"/>
      <c r="E62" s="331"/>
      <c r="F62" s="332"/>
    </row>
    <row r="63" spans="1:6" s="333" customFormat="1" ht="11.25">
      <c r="A63" s="216"/>
      <c r="B63" s="363" t="s">
        <v>200</v>
      </c>
      <c r="C63" s="219"/>
      <c r="D63" s="218"/>
      <c r="E63" s="331"/>
      <c r="F63" s="332"/>
    </row>
    <row r="64" spans="1:6" s="333" customFormat="1" ht="11.25">
      <c r="A64" s="216" t="s">
        <v>607</v>
      </c>
      <c r="B64" s="362" t="s">
        <v>504</v>
      </c>
      <c r="C64" s="219" t="s">
        <v>78</v>
      </c>
      <c r="D64" s="218">
        <v>1</v>
      </c>
      <c r="E64" s="331"/>
      <c r="F64" s="332">
        <f>D64*E64</f>
        <v>0</v>
      </c>
    </row>
    <row r="65" spans="1:6" s="333" customFormat="1" ht="11.25">
      <c r="A65" s="216" t="s">
        <v>606</v>
      </c>
      <c r="B65" s="362" t="s">
        <v>605</v>
      </c>
      <c r="C65" s="219" t="s">
        <v>78</v>
      </c>
      <c r="D65" s="218">
        <v>4</v>
      </c>
      <c r="E65" s="331"/>
      <c r="F65" s="332">
        <f t="shared" ref="F65:F86" si="3">D65*E65</f>
        <v>0</v>
      </c>
    </row>
    <row r="66" spans="1:6" s="333" customFormat="1" ht="11.25">
      <c r="A66" s="216" t="s">
        <v>604</v>
      </c>
      <c r="B66" s="362" t="s">
        <v>423</v>
      </c>
      <c r="C66" s="219" t="s">
        <v>78</v>
      </c>
      <c r="D66" s="218">
        <v>1</v>
      </c>
      <c r="E66" s="331"/>
      <c r="F66" s="332">
        <f t="shared" si="3"/>
        <v>0</v>
      </c>
    </row>
    <row r="67" spans="1:6" s="333" customFormat="1" ht="11.25">
      <c r="A67" s="216" t="s">
        <v>603</v>
      </c>
      <c r="B67" s="362" t="s">
        <v>421</v>
      </c>
      <c r="C67" s="219" t="s">
        <v>78</v>
      </c>
      <c r="D67" s="218">
        <v>1</v>
      </c>
      <c r="E67" s="331"/>
      <c r="F67" s="332">
        <f t="shared" si="3"/>
        <v>0</v>
      </c>
    </row>
    <row r="68" spans="1:6" s="333" customFormat="1" ht="11.25">
      <c r="A68" s="216" t="s">
        <v>602</v>
      </c>
      <c r="B68" s="362" t="s">
        <v>419</v>
      </c>
      <c r="C68" s="219" t="s">
        <v>78</v>
      </c>
      <c r="D68" s="218">
        <v>4</v>
      </c>
      <c r="E68" s="331"/>
      <c r="F68" s="332">
        <f t="shared" si="3"/>
        <v>0</v>
      </c>
    </row>
    <row r="69" spans="1:6" s="333" customFormat="1" ht="11.25">
      <c r="A69" s="216" t="s">
        <v>601</v>
      </c>
      <c r="B69" s="362" t="s">
        <v>417</v>
      </c>
      <c r="C69" s="219" t="s">
        <v>78</v>
      </c>
      <c r="D69" s="218">
        <v>4</v>
      </c>
      <c r="E69" s="331"/>
      <c r="F69" s="332">
        <f t="shared" si="3"/>
        <v>0</v>
      </c>
    </row>
    <row r="70" spans="1:6" s="333" customFormat="1" ht="11.25">
      <c r="A70" s="216" t="s">
        <v>600</v>
      </c>
      <c r="B70" s="362" t="s">
        <v>415</v>
      </c>
      <c r="C70" s="219" t="s">
        <v>78</v>
      </c>
      <c r="D70" s="218">
        <v>8</v>
      </c>
      <c r="E70" s="331"/>
      <c r="F70" s="332">
        <f t="shared" si="3"/>
        <v>0</v>
      </c>
    </row>
    <row r="71" spans="1:6" s="333" customFormat="1" ht="11.25">
      <c r="A71" s="216" t="s">
        <v>599</v>
      </c>
      <c r="B71" s="362" t="s">
        <v>460</v>
      </c>
      <c r="C71" s="219" t="s">
        <v>78</v>
      </c>
      <c r="D71" s="218">
        <v>10</v>
      </c>
      <c r="E71" s="331"/>
      <c r="F71" s="332">
        <f t="shared" si="3"/>
        <v>0</v>
      </c>
    </row>
    <row r="72" spans="1:6" s="333" customFormat="1" ht="11.25">
      <c r="A72" s="216" t="s">
        <v>598</v>
      </c>
      <c r="B72" s="362" t="s">
        <v>494</v>
      </c>
      <c r="C72" s="219" t="s">
        <v>78</v>
      </c>
      <c r="D72" s="218">
        <v>2</v>
      </c>
      <c r="E72" s="331"/>
      <c r="F72" s="332">
        <f t="shared" si="3"/>
        <v>0</v>
      </c>
    </row>
    <row r="73" spans="1:6" s="333" customFormat="1" ht="11.25">
      <c r="A73" s="216" t="s">
        <v>597</v>
      </c>
      <c r="B73" s="362" t="s">
        <v>411</v>
      </c>
      <c r="C73" s="219" t="s">
        <v>78</v>
      </c>
      <c r="D73" s="218">
        <v>1</v>
      </c>
      <c r="E73" s="331"/>
      <c r="F73" s="332">
        <f t="shared" si="3"/>
        <v>0</v>
      </c>
    </row>
    <row r="74" spans="1:6" s="333" customFormat="1" ht="11.25">
      <c r="A74" s="216" t="s">
        <v>596</v>
      </c>
      <c r="B74" s="362" t="s">
        <v>409</v>
      </c>
      <c r="C74" s="219" t="s">
        <v>78</v>
      </c>
      <c r="D74" s="218">
        <v>20</v>
      </c>
      <c r="E74" s="331"/>
      <c r="F74" s="332">
        <f t="shared" si="3"/>
        <v>0</v>
      </c>
    </row>
    <row r="75" spans="1:6" s="333" customFormat="1" ht="11.25">
      <c r="A75" s="216" t="s">
        <v>595</v>
      </c>
      <c r="B75" s="362" t="s">
        <v>490</v>
      </c>
      <c r="C75" s="219" t="s">
        <v>78</v>
      </c>
      <c r="D75" s="218">
        <v>1</v>
      </c>
      <c r="E75" s="331"/>
      <c r="F75" s="332">
        <f t="shared" si="3"/>
        <v>0</v>
      </c>
    </row>
    <row r="76" spans="1:6" s="333" customFormat="1" ht="11.25">
      <c r="A76" s="216" t="s">
        <v>594</v>
      </c>
      <c r="B76" s="362" t="s">
        <v>454</v>
      </c>
      <c r="C76" s="219" t="s">
        <v>78</v>
      </c>
      <c r="D76" s="218">
        <v>1</v>
      </c>
      <c r="E76" s="331"/>
      <c r="F76" s="332">
        <f t="shared" si="3"/>
        <v>0</v>
      </c>
    </row>
    <row r="77" spans="1:6" s="333" customFormat="1" ht="11.25">
      <c r="A77" s="216" t="s">
        <v>593</v>
      </c>
      <c r="B77" s="362" t="s">
        <v>487</v>
      </c>
      <c r="C77" s="219" t="s">
        <v>78</v>
      </c>
      <c r="D77" s="218">
        <v>1</v>
      </c>
      <c r="E77" s="331"/>
      <c r="F77" s="332">
        <f t="shared" si="3"/>
        <v>0</v>
      </c>
    </row>
    <row r="78" spans="1:6" s="333" customFormat="1" ht="11.25">
      <c r="A78" s="216" t="s">
        <v>592</v>
      </c>
      <c r="B78" s="362" t="s">
        <v>485</v>
      </c>
      <c r="C78" s="219" t="s">
        <v>78</v>
      </c>
      <c r="D78" s="218">
        <v>2</v>
      </c>
      <c r="E78" s="331"/>
      <c r="F78" s="332">
        <f t="shared" si="3"/>
        <v>0</v>
      </c>
    </row>
    <row r="79" spans="1:6" s="333" customFormat="1" ht="11.25">
      <c r="A79" s="216" t="s">
        <v>591</v>
      </c>
      <c r="B79" s="362" t="s">
        <v>405</v>
      </c>
      <c r="C79" s="219" t="s">
        <v>78</v>
      </c>
      <c r="D79" s="218">
        <v>2</v>
      </c>
      <c r="E79" s="331"/>
      <c r="F79" s="332">
        <f t="shared" si="3"/>
        <v>0</v>
      </c>
    </row>
    <row r="80" spans="1:6" s="333" customFormat="1" ht="11.25">
      <c r="A80" s="216" t="s">
        <v>590</v>
      </c>
      <c r="B80" s="362" t="s">
        <v>403</v>
      </c>
      <c r="C80" s="219" t="s">
        <v>78</v>
      </c>
      <c r="D80" s="218">
        <v>2</v>
      </c>
      <c r="E80" s="331"/>
      <c r="F80" s="332">
        <f t="shared" si="3"/>
        <v>0</v>
      </c>
    </row>
    <row r="81" spans="1:6" s="333" customFormat="1" ht="11.25">
      <c r="A81" s="216" t="s">
        <v>589</v>
      </c>
      <c r="B81" s="362" t="s">
        <v>401</v>
      </c>
      <c r="C81" s="219" t="s">
        <v>78</v>
      </c>
      <c r="D81" s="218">
        <v>2</v>
      </c>
      <c r="E81" s="331"/>
      <c r="F81" s="332">
        <f t="shared" si="3"/>
        <v>0</v>
      </c>
    </row>
    <row r="82" spans="1:6" s="333" customFormat="1" ht="11.25">
      <c r="A82" s="216" t="s">
        <v>588</v>
      </c>
      <c r="B82" s="362" t="s">
        <v>399</v>
      </c>
      <c r="C82" s="219" t="s">
        <v>78</v>
      </c>
      <c r="D82" s="218">
        <v>250</v>
      </c>
      <c r="E82" s="331"/>
      <c r="F82" s="332">
        <f t="shared" si="3"/>
        <v>0</v>
      </c>
    </row>
    <row r="83" spans="1:6" s="333" customFormat="1" ht="11.25">
      <c r="A83" s="216" t="s">
        <v>587</v>
      </c>
      <c r="B83" s="362" t="s">
        <v>397</v>
      </c>
      <c r="C83" s="219" t="s">
        <v>78</v>
      </c>
      <c r="D83" s="218">
        <v>500</v>
      </c>
      <c r="E83" s="331"/>
      <c r="F83" s="332">
        <f t="shared" si="3"/>
        <v>0</v>
      </c>
    </row>
    <row r="84" spans="1:6" s="333" customFormat="1" ht="11.25">
      <c r="A84" s="216" t="s">
        <v>586</v>
      </c>
      <c r="B84" s="362" t="s">
        <v>395</v>
      </c>
      <c r="C84" s="219" t="s">
        <v>75</v>
      </c>
      <c r="D84" s="218">
        <v>1500</v>
      </c>
      <c r="E84" s="331"/>
      <c r="F84" s="332">
        <f>D84*E84</f>
        <v>0</v>
      </c>
    </row>
    <row r="85" spans="1:6" s="333" customFormat="1" ht="11.25">
      <c r="A85" s="216" t="s">
        <v>585</v>
      </c>
      <c r="B85" s="362" t="s">
        <v>393</v>
      </c>
      <c r="C85" s="219" t="s">
        <v>85</v>
      </c>
      <c r="D85" s="218">
        <v>1</v>
      </c>
      <c r="E85" s="331"/>
      <c r="F85" s="332">
        <f t="shared" si="3"/>
        <v>0</v>
      </c>
    </row>
    <row r="86" spans="1:6" s="333" customFormat="1" ht="11.25">
      <c r="A86" s="216" t="s">
        <v>584</v>
      </c>
      <c r="B86" s="362" t="s">
        <v>392</v>
      </c>
      <c r="C86" s="219" t="s">
        <v>143</v>
      </c>
      <c r="D86" s="218">
        <v>1</v>
      </c>
      <c r="E86" s="331"/>
      <c r="F86" s="332">
        <f t="shared" si="3"/>
        <v>0</v>
      </c>
    </row>
    <row r="87" spans="1:6" s="333" customFormat="1" ht="11.25">
      <c r="A87" s="216"/>
      <c r="B87" s="362"/>
      <c r="C87" s="219"/>
      <c r="D87" s="218"/>
      <c r="E87" s="331"/>
      <c r="F87" s="332"/>
    </row>
    <row r="88" spans="1:6" s="333" customFormat="1" ht="11.25">
      <c r="A88" s="216" t="s">
        <v>31</v>
      </c>
      <c r="B88" s="362" t="s">
        <v>583</v>
      </c>
      <c r="C88" s="219" t="s">
        <v>78</v>
      </c>
      <c r="D88" s="218">
        <v>1</v>
      </c>
      <c r="E88" s="331"/>
      <c r="F88" s="332">
        <f>D88*E88</f>
        <v>0</v>
      </c>
    </row>
    <row r="89" spans="1:6" s="333" customFormat="1" ht="11.25">
      <c r="A89" s="216" t="s">
        <v>32</v>
      </c>
      <c r="B89" s="362" t="s">
        <v>582</v>
      </c>
      <c r="C89" s="219" t="s">
        <v>78</v>
      </c>
      <c r="D89" s="218">
        <v>1</v>
      </c>
      <c r="E89" s="331"/>
      <c r="F89" s="332">
        <f t="shared" ref="F89:F91" si="4">D89*E89</f>
        <v>0</v>
      </c>
    </row>
    <row r="90" spans="1:6" s="333" customFormat="1" ht="11.25">
      <c r="A90" s="216" t="s">
        <v>33</v>
      </c>
      <c r="B90" s="362" t="s">
        <v>581</v>
      </c>
      <c r="C90" s="219" t="s">
        <v>78</v>
      </c>
      <c r="D90" s="218">
        <v>1</v>
      </c>
      <c r="E90" s="331"/>
      <c r="F90" s="332">
        <f t="shared" si="4"/>
        <v>0</v>
      </c>
    </row>
    <row r="91" spans="1:6" s="333" customFormat="1" ht="11.25">
      <c r="A91" s="216" t="s">
        <v>34</v>
      </c>
      <c r="B91" s="363" t="s">
        <v>580</v>
      </c>
      <c r="C91" s="219" t="s">
        <v>78</v>
      </c>
      <c r="D91" s="218">
        <v>1</v>
      </c>
      <c r="E91" s="331">
        <f>SUM(F106:F127)</f>
        <v>0</v>
      </c>
      <c r="F91" s="332">
        <f t="shared" si="4"/>
        <v>0</v>
      </c>
    </row>
    <row r="92" spans="1:6" s="333" customFormat="1" ht="11.25">
      <c r="A92" s="216"/>
      <c r="B92" s="362" t="s">
        <v>439</v>
      </c>
      <c r="C92" s="219"/>
      <c r="D92" s="218"/>
      <c r="E92" s="331"/>
      <c r="F92" s="332"/>
    </row>
    <row r="93" spans="1:6" s="333" customFormat="1" ht="11.25">
      <c r="A93" s="216"/>
      <c r="B93" s="362" t="s">
        <v>438</v>
      </c>
      <c r="C93" s="219"/>
      <c r="D93" s="218"/>
      <c r="E93" s="331"/>
      <c r="F93" s="332"/>
    </row>
    <row r="94" spans="1:6" s="333" customFormat="1" ht="11.25">
      <c r="A94" s="216"/>
      <c r="B94" s="362" t="s">
        <v>437</v>
      </c>
      <c r="C94" s="219"/>
      <c r="D94" s="218"/>
      <c r="E94" s="331"/>
      <c r="F94" s="332"/>
    </row>
    <row r="95" spans="1:6" s="333" customFormat="1" ht="11.25">
      <c r="A95" s="216"/>
      <c r="B95" s="362" t="s">
        <v>436</v>
      </c>
      <c r="C95" s="219"/>
      <c r="D95" s="218"/>
      <c r="E95" s="331"/>
      <c r="F95" s="332"/>
    </row>
    <row r="96" spans="1:6" s="333" customFormat="1" ht="11.25">
      <c r="A96" s="216"/>
      <c r="B96" s="362" t="s">
        <v>435</v>
      </c>
      <c r="C96" s="219"/>
      <c r="D96" s="218"/>
      <c r="E96" s="331"/>
      <c r="F96" s="332"/>
    </row>
    <row r="97" spans="1:6" s="333" customFormat="1" ht="11.25">
      <c r="A97" s="216"/>
      <c r="B97" s="362" t="s">
        <v>434</v>
      </c>
      <c r="C97" s="219"/>
      <c r="D97" s="218"/>
      <c r="E97" s="331"/>
      <c r="F97" s="332"/>
    </row>
    <row r="98" spans="1:6" s="333" customFormat="1" ht="11.25">
      <c r="A98" s="216"/>
      <c r="B98" s="362" t="s">
        <v>433</v>
      </c>
      <c r="C98" s="219"/>
      <c r="D98" s="218"/>
      <c r="E98" s="331"/>
      <c r="F98" s="332"/>
    </row>
    <row r="99" spans="1:6" s="333" customFormat="1" ht="11.25">
      <c r="A99" s="216"/>
      <c r="B99" s="362" t="s">
        <v>432</v>
      </c>
      <c r="C99" s="219"/>
      <c r="D99" s="218"/>
      <c r="E99" s="331"/>
      <c r="F99" s="332"/>
    </row>
    <row r="100" spans="1:6" s="333" customFormat="1" ht="11.25">
      <c r="A100" s="216"/>
      <c r="B100" s="362" t="s">
        <v>431</v>
      </c>
      <c r="C100" s="219"/>
      <c r="D100" s="218"/>
      <c r="E100" s="331"/>
      <c r="F100" s="332"/>
    </row>
    <row r="101" spans="1:6" s="333" customFormat="1" ht="11.25">
      <c r="A101" s="216"/>
      <c r="B101" s="362" t="s">
        <v>430</v>
      </c>
      <c r="C101" s="219"/>
      <c r="D101" s="218"/>
      <c r="E101" s="331"/>
      <c r="F101" s="332"/>
    </row>
    <row r="102" spans="1:6" s="333" customFormat="1" ht="11.25">
      <c r="A102" s="216"/>
      <c r="B102" s="362" t="s">
        <v>429</v>
      </c>
      <c r="C102" s="219"/>
      <c r="D102" s="218"/>
      <c r="E102" s="331"/>
      <c r="F102" s="332"/>
    </row>
    <row r="103" spans="1:6" s="333" customFormat="1" ht="11.25">
      <c r="A103" s="216"/>
      <c r="B103" s="362" t="s">
        <v>428</v>
      </c>
      <c r="C103" s="219"/>
      <c r="D103" s="218"/>
      <c r="E103" s="331"/>
      <c r="F103" s="332"/>
    </row>
    <row r="104" spans="1:6" s="333" customFormat="1" ht="11.25">
      <c r="A104" s="216"/>
      <c r="B104" s="362" t="s">
        <v>427</v>
      </c>
      <c r="C104" s="219"/>
      <c r="D104" s="218"/>
      <c r="E104" s="331"/>
      <c r="F104" s="332"/>
    </row>
    <row r="105" spans="1:6" s="333" customFormat="1" ht="11.25">
      <c r="A105" s="216"/>
      <c r="B105" s="363" t="s">
        <v>200</v>
      </c>
      <c r="C105" s="219"/>
      <c r="D105" s="218"/>
      <c r="E105" s="331"/>
      <c r="F105" s="332"/>
    </row>
    <row r="106" spans="1:6" s="333" customFormat="1" ht="11.25">
      <c r="A106" s="216" t="s">
        <v>579</v>
      </c>
      <c r="B106" s="362" t="s">
        <v>471</v>
      </c>
      <c r="C106" s="219" t="s">
        <v>78</v>
      </c>
      <c r="D106" s="218">
        <v>1</v>
      </c>
      <c r="E106" s="331"/>
      <c r="F106" s="332">
        <f>D106*E106</f>
        <v>0</v>
      </c>
    </row>
    <row r="107" spans="1:6" s="333" customFormat="1" ht="11.25">
      <c r="A107" s="216" t="s">
        <v>578</v>
      </c>
      <c r="B107" s="362" t="s">
        <v>469</v>
      </c>
      <c r="C107" s="219" t="s">
        <v>78</v>
      </c>
      <c r="D107" s="218">
        <v>1</v>
      </c>
      <c r="E107" s="331"/>
      <c r="F107" s="332">
        <f t="shared" ref="F107:F126" si="5">D107*E107</f>
        <v>0</v>
      </c>
    </row>
    <row r="108" spans="1:6" s="333" customFormat="1" ht="11.25">
      <c r="A108" s="216" t="s">
        <v>577</v>
      </c>
      <c r="B108" s="362" t="s">
        <v>467</v>
      </c>
      <c r="C108" s="219" t="s">
        <v>78</v>
      </c>
      <c r="D108" s="218">
        <v>2</v>
      </c>
      <c r="E108" s="331"/>
      <c r="F108" s="332">
        <f t="shared" si="5"/>
        <v>0</v>
      </c>
    </row>
    <row r="109" spans="1:6" s="333" customFormat="1" ht="11.25">
      <c r="A109" s="216" t="s">
        <v>576</v>
      </c>
      <c r="B109" s="362" t="s">
        <v>423</v>
      </c>
      <c r="C109" s="219" t="s">
        <v>78</v>
      </c>
      <c r="D109" s="218">
        <v>1</v>
      </c>
      <c r="E109" s="331"/>
      <c r="F109" s="332">
        <f t="shared" si="5"/>
        <v>0</v>
      </c>
    </row>
    <row r="110" spans="1:6" s="333" customFormat="1" ht="11.25">
      <c r="A110" s="216" t="s">
        <v>575</v>
      </c>
      <c r="B110" s="362" t="s">
        <v>421</v>
      </c>
      <c r="C110" s="219" t="s">
        <v>78</v>
      </c>
      <c r="D110" s="218">
        <v>1</v>
      </c>
      <c r="E110" s="331"/>
      <c r="F110" s="332">
        <f t="shared" si="5"/>
        <v>0</v>
      </c>
    </row>
    <row r="111" spans="1:6" s="333" customFormat="1" ht="11.25">
      <c r="A111" s="216" t="s">
        <v>574</v>
      </c>
      <c r="B111" s="362" t="s">
        <v>419</v>
      </c>
      <c r="C111" s="219" t="s">
        <v>78</v>
      </c>
      <c r="D111" s="218">
        <v>4</v>
      </c>
      <c r="E111" s="331"/>
      <c r="F111" s="332">
        <f t="shared" si="5"/>
        <v>0</v>
      </c>
    </row>
    <row r="112" spans="1:6" s="333" customFormat="1" ht="11.25">
      <c r="A112" s="216" t="s">
        <v>573</v>
      </c>
      <c r="B112" s="362" t="s">
        <v>417</v>
      </c>
      <c r="C112" s="219" t="s">
        <v>78</v>
      </c>
      <c r="D112" s="218">
        <v>4</v>
      </c>
      <c r="E112" s="331"/>
      <c r="F112" s="332">
        <f t="shared" si="5"/>
        <v>0</v>
      </c>
    </row>
    <row r="113" spans="1:6" s="333" customFormat="1" ht="11.25">
      <c r="A113" s="216" t="s">
        <v>572</v>
      </c>
      <c r="B113" s="362" t="s">
        <v>415</v>
      </c>
      <c r="C113" s="219" t="s">
        <v>78</v>
      </c>
      <c r="D113" s="218">
        <v>8</v>
      </c>
      <c r="E113" s="331"/>
      <c r="F113" s="332">
        <f t="shared" si="5"/>
        <v>0</v>
      </c>
    </row>
    <row r="114" spans="1:6" s="333" customFormat="1" ht="11.25">
      <c r="A114" s="216" t="s">
        <v>571</v>
      </c>
      <c r="B114" s="362" t="s">
        <v>460</v>
      </c>
      <c r="C114" s="219" t="s">
        <v>78</v>
      </c>
      <c r="D114" s="218">
        <v>15</v>
      </c>
      <c r="E114" s="331"/>
      <c r="F114" s="332">
        <f t="shared" si="5"/>
        <v>0</v>
      </c>
    </row>
    <row r="115" spans="1:6" s="333" customFormat="1" ht="11.25">
      <c r="A115" s="216" t="s">
        <v>570</v>
      </c>
      <c r="B115" s="362" t="s">
        <v>411</v>
      </c>
      <c r="C115" s="219" t="s">
        <v>78</v>
      </c>
      <c r="D115" s="218">
        <v>1</v>
      </c>
      <c r="E115" s="331"/>
      <c r="F115" s="332">
        <f t="shared" si="5"/>
        <v>0</v>
      </c>
    </row>
    <row r="116" spans="1:6" s="333" customFormat="1" ht="11.25">
      <c r="A116" s="216" t="s">
        <v>569</v>
      </c>
      <c r="B116" s="362" t="s">
        <v>457</v>
      </c>
      <c r="C116" s="219" t="s">
        <v>78</v>
      </c>
      <c r="D116" s="218">
        <v>2</v>
      </c>
      <c r="E116" s="331"/>
      <c r="F116" s="332">
        <f t="shared" si="5"/>
        <v>0</v>
      </c>
    </row>
    <row r="117" spans="1:6" s="333" customFormat="1" ht="11.25">
      <c r="A117" s="216" t="s">
        <v>568</v>
      </c>
      <c r="B117" s="362" t="s">
        <v>409</v>
      </c>
      <c r="C117" s="219" t="s">
        <v>78</v>
      </c>
      <c r="D117" s="218">
        <v>8</v>
      </c>
      <c r="E117" s="331"/>
      <c r="F117" s="332">
        <f t="shared" si="5"/>
        <v>0</v>
      </c>
    </row>
    <row r="118" spans="1:6" s="333" customFormat="1" ht="11.25">
      <c r="A118" s="216" t="s">
        <v>567</v>
      </c>
      <c r="B118" s="362" t="s">
        <v>454</v>
      </c>
      <c r="C118" s="219" t="s">
        <v>78</v>
      </c>
      <c r="D118" s="218">
        <v>1</v>
      </c>
      <c r="E118" s="331"/>
      <c r="F118" s="332">
        <f t="shared" si="5"/>
        <v>0</v>
      </c>
    </row>
    <row r="119" spans="1:6" s="333" customFormat="1" ht="11.25">
      <c r="A119" s="216" t="s">
        <v>566</v>
      </c>
      <c r="B119" s="362" t="s">
        <v>452</v>
      </c>
      <c r="C119" s="219" t="s">
        <v>78</v>
      </c>
      <c r="D119" s="218">
        <v>3</v>
      </c>
      <c r="E119" s="331"/>
      <c r="F119" s="332">
        <f t="shared" si="5"/>
        <v>0</v>
      </c>
    </row>
    <row r="120" spans="1:6" s="333" customFormat="1" ht="11.25">
      <c r="A120" s="216" t="s">
        <v>565</v>
      </c>
      <c r="B120" s="362" t="s">
        <v>405</v>
      </c>
      <c r="C120" s="219" t="s">
        <v>78</v>
      </c>
      <c r="D120" s="218">
        <v>2</v>
      </c>
      <c r="E120" s="331"/>
      <c r="F120" s="332">
        <f t="shared" si="5"/>
        <v>0</v>
      </c>
    </row>
    <row r="121" spans="1:6" s="333" customFormat="1" ht="11.25">
      <c r="A121" s="216" t="s">
        <v>564</v>
      </c>
      <c r="B121" s="362" t="s">
        <v>403</v>
      </c>
      <c r="C121" s="219" t="s">
        <v>78</v>
      </c>
      <c r="D121" s="218">
        <v>2</v>
      </c>
      <c r="E121" s="331"/>
      <c r="F121" s="332">
        <f t="shared" si="5"/>
        <v>0</v>
      </c>
    </row>
    <row r="122" spans="1:6" s="333" customFormat="1" ht="11.25">
      <c r="A122" s="216" t="s">
        <v>563</v>
      </c>
      <c r="B122" s="362" t="s">
        <v>401</v>
      </c>
      <c r="C122" s="219" t="s">
        <v>78</v>
      </c>
      <c r="D122" s="218">
        <v>2</v>
      </c>
      <c r="E122" s="331"/>
      <c r="F122" s="332">
        <f t="shared" si="5"/>
        <v>0</v>
      </c>
    </row>
    <row r="123" spans="1:6" s="333" customFormat="1" ht="11.25">
      <c r="A123" s="216" t="s">
        <v>562</v>
      </c>
      <c r="B123" s="362" t="s">
        <v>399</v>
      </c>
      <c r="C123" s="219" t="s">
        <v>78</v>
      </c>
      <c r="D123" s="218">
        <v>250</v>
      </c>
      <c r="E123" s="331"/>
      <c r="F123" s="332">
        <f t="shared" si="5"/>
        <v>0</v>
      </c>
    </row>
    <row r="124" spans="1:6" s="333" customFormat="1" ht="11.25">
      <c r="A124" s="216" t="s">
        <v>561</v>
      </c>
      <c r="B124" s="362" t="s">
        <v>397</v>
      </c>
      <c r="C124" s="219" t="s">
        <v>78</v>
      </c>
      <c r="D124" s="218">
        <v>500</v>
      </c>
      <c r="E124" s="331"/>
      <c r="F124" s="332">
        <f t="shared" si="5"/>
        <v>0</v>
      </c>
    </row>
    <row r="125" spans="1:6" s="333" customFormat="1" ht="11.25">
      <c r="A125" s="216" t="s">
        <v>560</v>
      </c>
      <c r="B125" s="362" t="s">
        <v>445</v>
      </c>
      <c r="C125" s="219" t="s">
        <v>75</v>
      </c>
      <c r="D125" s="218">
        <v>1500</v>
      </c>
      <c r="E125" s="331"/>
      <c r="F125" s="332">
        <f t="shared" si="5"/>
        <v>0</v>
      </c>
    </row>
    <row r="126" spans="1:6" s="333" customFormat="1" ht="11.25">
      <c r="A126" s="216" t="s">
        <v>559</v>
      </c>
      <c r="B126" s="362" t="s">
        <v>393</v>
      </c>
      <c r="C126" s="219" t="s">
        <v>85</v>
      </c>
      <c r="D126" s="218">
        <v>1</v>
      </c>
      <c r="E126" s="331"/>
      <c r="F126" s="332">
        <f t="shared" si="5"/>
        <v>0</v>
      </c>
    </row>
    <row r="127" spans="1:6" s="333" customFormat="1" ht="11.25">
      <c r="A127" s="216" t="s">
        <v>558</v>
      </c>
      <c r="B127" s="362" t="s">
        <v>392</v>
      </c>
      <c r="C127" s="219" t="s">
        <v>143</v>
      </c>
      <c r="D127" s="218">
        <v>1</v>
      </c>
      <c r="E127" s="331"/>
      <c r="F127" s="332">
        <f>D127*E127</f>
        <v>0</v>
      </c>
    </row>
    <row r="128" spans="1:6" s="333" customFormat="1" ht="11.25">
      <c r="A128" s="216"/>
      <c r="B128" s="362"/>
      <c r="C128" s="219"/>
      <c r="D128" s="218"/>
      <c r="E128" s="331"/>
      <c r="F128" s="332"/>
    </row>
    <row r="129" spans="1:6" s="333" customFormat="1" ht="11.25">
      <c r="A129" s="216" t="s">
        <v>35</v>
      </c>
      <c r="B129" s="362" t="s">
        <v>557</v>
      </c>
      <c r="C129" s="219" t="s">
        <v>78</v>
      </c>
      <c r="D129" s="218">
        <v>1</v>
      </c>
      <c r="E129" s="331"/>
      <c r="F129" s="332">
        <f>D129*E129</f>
        <v>0</v>
      </c>
    </row>
    <row r="130" spans="1:6" s="333" customFormat="1" ht="11.25">
      <c r="A130" s="216" t="s">
        <v>36</v>
      </c>
      <c r="B130" s="362" t="s">
        <v>556</v>
      </c>
      <c r="C130" s="219" t="s">
        <v>78</v>
      </c>
      <c r="D130" s="218">
        <v>2</v>
      </c>
      <c r="E130" s="331"/>
      <c r="F130" s="332">
        <f t="shared" ref="F130:F131" si="6">D130*E130</f>
        <v>0</v>
      </c>
    </row>
    <row r="131" spans="1:6" s="333" customFormat="1" ht="11.25">
      <c r="A131" s="216" t="s">
        <v>37</v>
      </c>
      <c r="B131" s="363" t="s">
        <v>555</v>
      </c>
      <c r="C131" s="219" t="s">
        <v>78</v>
      </c>
      <c r="D131" s="218">
        <v>1</v>
      </c>
      <c r="E131" s="331">
        <f>SUM(F146:F163)</f>
        <v>0</v>
      </c>
      <c r="F131" s="332">
        <f t="shared" si="6"/>
        <v>0</v>
      </c>
    </row>
    <row r="132" spans="1:6" s="333" customFormat="1" ht="11.25">
      <c r="A132" s="216"/>
      <c r="B132" s="362" t="s">
        <v>439</v>
      </c>
      <c r="C132" s="219"/>
      <c r="D132" s="218"/>
      <c r="E132" s="331"/>
      <c r="F132" s="332"/>
    </row>
    <row r="133" spans="1:6" s="333" customFormat="1" ht="11.25">
      <c r="A133" s="216"/>
      <c r="B133" s="362" t="s">
        <v>438</v>
      </c>
      <c r="C133" s="219"/>
      <c r="D133" s="218"/>
      <c r="E133" s="331"/>
      <c r="F133" s="332"/>
    </row>
    <row r="134" spans="1:6" s="333" customFormat="1" ht="11.25">
      <c r="A134" s="216"/>
      <c r="B134" s="362" t="s">
        <v>437</v>
      </c>
      <c r="C134" s="219"/>
      <c r="D134" s="218"/>
      <c r="E134" s="331"/>
      <c r="F134" s="332"/>
    </row>
    <row r="135" spans="1:6" s="333" customFormat="1" ht="11.25">
      <c r="A135" s="216"/>
      <c r="B135" s="362" t="s">
        <v>436</v>
      </c>
      <c r="C135" s="219"/>
      <c r="D135" s="218"/>
      <c r="E135" s="331"/>
      <c r="F135" s="332"/>
    </row>
    <row r="136" spans="1:6" s="333" customFormat="1" ht="11.25">
      <c r="A136" s="216"/>
      <c r="B136" s="362" t="s">
        <v>435</v>
      </c>
      <c r="C136" s="219"/>
      <c r="D136" s="218"/>
      <c r="E136" s="331"/>
      <c r="F136" s="332"/>
    </row>
    <row r="137" spans="1:6" s="333" customFormat="1" ht="11.25">
      <c r="A137" s="216"/>
      <c r="B137" s="362" t="s">
        <v>434</v>
      </c>
      <c r="C137" s="219"/>
      <c r="D137" s="218"/>
      <c r="E137" s="331"/>
      <c r="F137" s="332"/>
    </row>
    <row r="138" spans="1:6" s="333" customFormat="1" ht="11.25">
      <c r="A138" s="216"/>
      <c r="B138" s="362" t="s">
        <v>433</v>
      </c>
      <c r="C138" s="219"/>
      <c r="D138" s="218"/>
      <c r="E138" s="331"/>
      <c r="F138" s="332"/>
    </row>
    <row r="139" spans="1:6" s="333" customFormat="1" ht="11.25">
      <c r="A139" s="216"/>
      <c r="B139" s="362" t="s">
        <v>432</v>
      </c>
      <c r="C139" s="219"/>
      <c r="D139" s="218"/>
      <c r="E139" s="331"/>
      <c r="F139" s="332"/>
    </row>
    <row r="140" spans="1:6" s="333" customFormat="1" ht="11.25">
      <c r="A140" s="216"/>
      <c r="B140" s="362" t="s">
        <v>431</v>
      </c>
      <c r="C140" s="219"/>
      <c r="D140" s="218"/>
      <c r="E140" s="331"/>
      <c r="F140" s="332"/>
    </row>
    <row r="141" spans="1:6" s="333" customFormat="1" ht="11.25">
      <c r="A141" s="216"/>
      <c r="B141" s="362" t="s">
        <v>430</v>
      </c>
      <c r="C141" s="219"/>
      <c r="D141" s="218"/>
      <c r="E141" s="331"/>
      <c r="F141" s="332"/>
    </row>
    <row r="142" spans="1:6" s="333" customFormat="1" ht="11.25">
      <c r="A142" s="216"/>
      <c r="B142" s="362" t="s">
        <v>429</v>
      </c>
      <c r="C142" s="219"/>
      <c r="D142" s="218"/>
      <c r="E142" s="331"/>
      <c r="F142" s="332"/>
    </row>
    <row r="143" spans="1:6" s="333" customFormat="1" ht="11.25">
      <c r="A143" s="216"/>
      <c r="B143" s="362" t="s">
        <v>428</v>
      </c>
      <c r="C143" s="219"/>
      <c r="D143" s="218"/>
      <c r="E143" s="331"/>
      <c r="F143" s="332"/>
    </row>
    <row r="144" spans="1:6" s="333" customFormat="1" ht="11.25">
      <c r="A144" s="216"/>
      <c r="B144" s="362" t="s">
        <v>427</v>
      </c>
      <c r="C144" s="219"/>
      <c r="D144" s="218"/>
      <c r="E144" s="331"/>
      <c r="F144" s="332"/>
    </row>
    <row r="145" spans="1:6" s="333" customFormat="1" ht="11.25">
      <c r="A145" s="216"/>
      <c r="B145" s="363" t="s">
        <v>200</v>
      </c>
      <c r="C145" s="219"/>
      <c r="D145" s="218"/>
      <c r="E145" s="331"/>
      <c r="F145" s="332"/>
    </row>
    <row r="146" spans="1:6" s="333" customFormat="1" ht="11.25">
      <c r="A146" s="216" t="s">
        <v>554</v>
      </c>
      <c r="B146" s="362" t="s">
        <v>425</v>
      </c>
      <c r="C146" s="219" t="s">
        <v>78</v>
      </c>
      <c r="D146" s="218">
        <v>2</v>
      </c>
      <c r="E146" s="331"/>
      <c r="F146" s="332">
        <f>D146*E146</f>
        <v>0</v>
      </c>
    </row>
    <row r="147" spans="1:6" s="333" customFormat="1" ht="11.25">
      <c r="A147" s="216" t="s">
        <v>553</v>
      </c>
      <c r="B147" s="362" t="s">
        <v>423</v>
      </c>
      <c r="C147" s="219" t="s">
        <v>78</v>
      </c>
      <c r="D147" s="218">
        <v>1</v>
      </c>
      <c r="E147" s="331"/>
      <c r="F147" s="332">
        <f t="shared" ref="F147:F163" si="7">D147*E147</f>
        <v>0</v>
      </c>
    </row>
    <row r="148" spans="1:6" s="333" customFormat="1" ht="11.25">
      <c r="A148" s="216" t="s">
        <v>552</v>
      </c>
      <c r="B148" s="362" t="s">
        <v>421</v>
      </c>
      <c r="C148" s="219" t="s">
        <v>78</v>
      </c>
      <c r="D148" s="218">
        <v>2</v>
      </c>
      <c r="E148" s="331"/>
      <c r="F148" s="332">
        <f t="shared" si="7"/>
        <v>0</v>
      </c>
    </row>
    <row r="149" spans="1:6" s="333" customFormat="1" ht="11.25">
      <c r="A149" s="216" t="s">
        <v>551</v>
      </c>
      <c r="B149" s="362" t="s">
        <v>419</v>
      </c>
      <c r="C149" s="219" t="s">
        <v>78</v>
      </c>
      <c r="D149" s="218">
        <v>4</v>
      </c>
      <c r="E149" s="331"/>
      <c r="F149" s="332">
        <f t="shared" si="7"/>
        <v>0</v>
      </c>
    </row>
    <row r="150" spans="1:6" s="333" customFormat="1" ht="11.25">
      <c r="A150" s="216" t="s">
        <v>550</v>
      </c>
      <c r="B150" s="362" t="s">
        <v>417</v>
      </c>
      <c r="C150" s="219" t="s">
        <v>78</v>
      </c>
      <c r="D150" s="218">
        <v>4</v>
      </c>
      <c r="E150" s="331"/>
      <c r="F150" s="332">
        <f t="shared" si="7"/>
        <v>0</v>
      </c>
    </row>
    <row r="151" spans="1:6" s="333" customFormat="1" ht="11.25">
      <c r="A151" s="216" t="s">
        <v>549</v>
      </c>
      <c r="B151" s="362" t="s">
        <v>415</v>
      </c>
      <c r="C151" s="219" t="s">
        <v>78</v>
      </c>
      <c r="D151" s="218">
        <v>8</v>
      </c>
      <c r="E151" s="331"/>
      <c r="F151" s="332">
        <f t="shared" si="7"/>
        <v>0</v>
      </c>
    </row>
    <row r="152" spans="1:6" s="333" customFormat="1" ht="11.25">
      <c r="A152" s="216" t="s">
        <v>548</v>
      </c>
      <c r="B152" s="362" t="s">
        <v>413</v>
      </c>
      <c r="C152" s="219" t="s">
        <v>78</v>
      </c>
      <c r="D152" s="218">
        <v>2</v>
      </c>
      <c r="E152" s="331"/>
      <c r="F152" s="332">
        <f t="shared" si="7"/>
        <v>0</v>
      </c>
    </row>
    <row r="153" spans="1:6" s="333" customFormat="1" ht="11.25">
      <c r="A153" s="216" t="s">
        <v>547</v>
      </c>
      <c r="B153" s="362" t="s">
        <v>411</v>
      </c>
      <c r="C153" s="219" t="s">
        <v>78</v>
      </c>
      <c r="D153" s="218">
        <v>1</v>
      </c>
      <c r="E153" s="331"/>
      <c r="F153" s="332">
        <f t="shared" si="7"/>
        <v>0</v>
      </c>
    </row>
    <row r="154" spans="1:6" s="333" customFormat="1" ht="11.25">
      <c r="A154" s="216" t="s">
        <v>546</v>
      </c>
      <c r="B154" s="362" t="s">
        <v>409</v>
      </c>
      <c r="C154" s="219" t="s">
        <v>78</v>
      </c>
      <c r="D154" s="218">
        <v>4</v>
      </c>
      <c r="E154" s="331"/>
      <c r="F154" s="332">
        <f t="shared" si="7"/>
        <v>0</v>
      </c>
    </row>
    <row r="155" spans="1:6" s="333" customFormat="1" ht="11.25">
      <c r="A155" s="216" t="s">
        <v>545</v>
      </c>
      <c r="B155" s="362" t="s">
        <v>407</v>
      </c>
      <c r="C155" s="219" t="s">
        <v>78</v>
      </c>
      <c r="D155" s="218">
        <v>1</v>
      </c>
      <c r="E155" s="331"/>
      <c r="F155" s="332">
        <f t="shared" si="7"/>
        <v>0</v>
      </c>
    </row>
    <row r="156" spans="1:6" s="333" customFormat="1" ht="11.25">
      <c r="A156" s="216" t="s">
        <v>544</v>
      </c>
      <c r="B156" s="362" t="s">
        <v>405</v>
      </c>
      <c r="C156" s="219" t="s">
        <v>78</v>
      </c>
      <c r="D156" s="218">
        <v>2</v>
      </c>
      <c r="E156" s="331"/>
      <c r="F156" s="332">
        <f t="shared" si="7"/>
        <v>0</v>
      </c>
    </row>
    <row r="157" spans="1:6" s="333" customFormat="1" ht="11.25">
      <c r="A157" s="216" t="s">
        <v>543</v>
      </c>
      <c r="B157" s="362" t="s">
        <v>403</v>
      </c>
      <c r="C157" s="219" t="s">
        <v>78</v>
      </c>
      <c r="D157" s="218">
        <v>2</v>
      </c>
      <c r="E157" s="331"/>
      <c r="F157" s="332">
        <f t="shared" si="7"/>
        <v>0</v>
      </c>
    </row>
    <row r="158" spans="1:6" s="333" customFormat="1" ht="11.25">
      <c r="A158" s="216" t="s">
        <v>542</v>
      </c>
      <c r="B158" s="362" t="s">
        <v>401</v>
      </c>
      <c r="C158" s="219" t="s">
        <v>78</v>
      </c>
      <c r="D158" s="218">
        <v>2</v>
      </c>
      <c r="E158" s="331"/>
      <c r="F158" s="332">
        <f t="shared" si="7"/>
        <v>0</v>
      </c>
    </row>
    <row r="159" spans="1:6" s="333" customFormat="1" ht="11.25">
      <c r="A159" s="216" t="s">
        <v>541</v>
      </c>
      <c r="B159" s="362" t="s">
        <v>399</v>
      </c>
      <c r="C159" s="219" t="s">
        <v>78</v>
      </c>
      <c r="D159" s="218">
        <v>250</v>
      </c>
      <c r="E159" s="331"/>
      <c r="F159" s="332">
        <f t="shared" si="7"/>
        <v>0</v>
      </c>
    </row>
    <row r="160" spans="1:6" s="333" customFormat="1" ht="11.25">
      <c r="A160" s="216" t="s">
        <v>540</v>
      </c>
      <c r="B160" s="362" t="s">
        <v>397</v>
      </c>
      <c r="C160" s="219" t="s">
        <v>78</v>
      </c>
      <c r="D160" s="218">
        <v>500</v>
      </c>
      <c r="E160" s="331"/>
      <c r="F160" s="332">
        <f t="shared" si="7"/>
        <v>0</v>
      </c>
    </row>
    <row r="161" spans="1:6" s="333" customFormat="1" ht="11.25">
      <c r="A161" s="216" t="s">
        <v>539</v>
      </c>
      <c r="B161" s="362" t="s">
        <v>395</v>
      </c>
      <c r="C161" s="219" t="s">
        <v>75</v>
      </c>
      <c r="D161" s="218">
        <v>1500</v>
      </c>
      <c r="E161" s="331"/>
      <c r="F161" s="332">
        <f t="shared" si="7"/>
        <v>0</v>
      </c>
    </row>
    <row r="162" spans="1:6" s="333" customFormat="1" ht="11.25">
      <c r="A162" s="216" t="s">
        <v>538</v>
      </c>
      <c r="B162" s="362" t="s">
        <v>393</v>
      </c>
      <c r="C162" s="219" t="s">
        <v>85</v>
      </c>
      <c r="D162" s="218">
        <v>1</v>
      </c>
      <c r="E162" s="331"/>
      <c r="F162" s="332">
        <f t="shared" si="7"/>
        <v>0</v>
      </c>
    </row>
    <row r="163" spans="1:6" s="333" customFormat="1" ht="11.25">
      <c r="A163" s="216" t="s">
        <v>537</v>
      </c>
      <c r="B163" s="362" t="s">
        <v>392</v>
      </c>
      <c r="C163" s="219" t="s">
        <v>143</v>
      </c>
      <c r="D163" s="218">
        <v>1</v>
      </c>
      <c r="E163" s="331"/>
      <c r="F163" s="332">
        <f t="shared" si="7"/>
        <v>0</v>
      </c>
    </row>
    <row r="164" spans="1:6" s="333" customFormat="1" ht="11.25">
      <c r="A164" s="216"/>
      <c r="B164" s="362"/>
      <c r="C164" s="219"/>
      <c r="D164" s="218"/>
      <c r="E164" s="331"/>
      <c r="F164" s="332"/>
    </row>
    <row r="165" spans="1:6" s="333" customFormat="1" ht="11.25">
      <c r="A165" s="216" t="s">
        <v>38</v>
      </c>
      <c r="B165" s="362" t="s">
        <v>536</v>
      </c>
      <c r="C165" s="219" t="s">
        <v>78</v>
      </c>
      <c r="D165" s="218">
        <v>1</v>
      </c>
      <c r="E165" s="331"/>
      <c r="F165" s="332">
        <f>D165*E165</f>
        <v>0</v>
      </c>
    </row>
    <row r="166" spans="1:6" s="333" customFormat="1" ht="11.25">
      <c r="A166" s="216" t="s">
        <v>39</v>
      </c>
      <c r="B166" s="362" t="s">
        <v>535</v>
      </c>
      <c r="C166" s="219" t="s">
        <v>78</v>
      </c>
      <c r="D166" s="218">
        <v>1</v>
      </c>
      <c r="E166" s="331"/>
      <c r="F166" s="332">
        <f t="shared" ref="F166" si="8">D166*E166</f>
        <v>0</v>
      </c>
    </row>
    <row r="167" spans="1:6" s="333" customFormat="1" ht="11.25">
      <c r="A167" s="216" t="s">
        <v>40</v>
      </c>
      <c r="B167" s="363" t="s">
        <v>534</v>
      </c>
      <c r="C167" s="219" t="s">
        <v>78</v>
      </c>
      <c r="D167" s="218">
        <v>1</v>
      </c>
      <c r="E167" s="331">
        <f>SUM(F182:F203)</f>
        <v>0</v>
      </c>
      <c r="F167" s="332">
        <f>D167*E167</f>
        <v>0</v>
      </c>
    </row>
    <row r="168" spans="1:6" s="333" customFormat="1" ht="11.25">
      <c r="A168" s="216"/>
      <c r="B168" s="362" t="s">
        <v>439</v>
      </c>
      <c r="C168" s="219"/>
      <c r="D168" s="218"/>
      <c r="E168" s="331"/>
      <c r="F168" s="332"/>
    </row>
    <row r="169" spans="1:6" s="333" customFormat="1" ht="11.25">
      <c r="A169" s="216"/>
      <c r="B169" s="362" t="s">
        <v>438</v>
      </c>
      <c r="C169" s="219"/>
      <c r="D169" s="218"/>
      <c r="E169" s="331"/>
      <c r="F169" s="332"/>
    </row>
    <row r="170" spans="1:6" s="333" customFormat="1" ht="11.25">
      <c r="A170" s="216"/>
      <c r="B170" s="362" t="s">
        <v>437</v>
      </c>
      <c r="C170" s="219"/>
      <c r="D170" s="218"/>
      <c r="E170" s="331"/>
      <c r="F170" s="332"/>
    </row>
    <row r="171" spans="1:6" s="333" customFormat="1" ht="11.25">
      <c r="A171" s="216"/>
      <c r="B171" s="362" t="s">
        <v>436</v>
      </c>
      <c r="C171" s="219"/>
      <c r="D171" s="218"/>
      <c r="E171" s="331"/>
      <c r="F171" s="332"/>
    </row>
    <row r="172" spans="1:6" s="333" customFormat="1" ht="11.25">
      <c r="A172" s="216"/>
      <c r="B172" s="362" t="s">
        <v>435</v>
      </c>
      <c r="C172" s="219"/>
      <c r="D172" s="218"/>
      <c r="E172" s="331"/>
      <c r="F172" s="332"/>
    </row>
    <row r="173" spans="1:6" s="333" customFormat="1" ht="11.25">
      <c r="A173" s="216"/>
      <c r="B173" s="362" t="s">
        <v>434</v>
      </c>
      <c r="C173" s="219"/>
      <c r="D173" s="218"/>
      <c r="E173" s="331"/>
      <c r="F173" s="332"/>
    </row>
    <row r="174" spans="1:6" s="333" customFormat="1" ht="11.25">
      <c r="A174" s="216"/>
      <c r="B174" s="362" t="s">
        <v>433</v>
      </c>
      <c r="C174" s="219"/>
      <c r="D174" s="218"/>
      <c r="E174" s="331"/>
      <c r="F174" s="332"/>
    </row>
    <row r="175" spans="1:6" s="333" customFormat="1" ht="11.25">
      <c r="A175" s="216"/>
      <c r="B175" s="362" t="s">
        <v>432</v>
      </c>
      <c r="C175" s="219"/>
      <c r="D175" s="218"/>
      <c r="E175" s="331"/>
      <c r="F175" s="332"/>
    </row>
    <row r="176" spans="1:6" s="333" customFormat="1" ht="11.25">
      <c r="A176" s="216"/>
      <c r="B176" s="362" t="s">
        <v>431</v>
      </c>
      <c r="C176" s="219"/>
      <c r="D176" s="218"/>
      <c r="E176" s="331"/>
      <c r="F176" s="332"/>
    </row>
    <row r="177" spans="1:6" s="333" customFormat="1" ht="11.25">
      <c r="A177" s="216"/>
      <c r="B177" s="362" t="s">
        <v>430</v>
      </c>
      <c r="C177" s="219"/>
      <c r="D177" s="218"/>
      <c r="E177" s="331"/>
      <c r="F177" s="332"/>
    </row>
    <row r="178" spans="1:6" s="333" customFormat="1" ht="11.25">
      <c r="A178" s="216"/>
      <c r="B178" s="362" t="s">
        <v>429</v>
      </c>
      <c r="C178" s="219"/>
      <c r="D178" s="218"/>
      <c r="E178" s="331"/>
      <c r="F178" s="332"/>
    </row>
    <row r="179" spans="1:6" s="333" customFormat="1" ht="11.25">
      <c r="A179" s="216"/>
      <c r="B179" s="362" t="s">
        <v>428</v>
      </c>
      <c r="C179" s="219"/>
      <c r="D179" s="218"/>
      <c r="E179" s="331"/>
      <c r="F179" s="332"/>
    </row>
    <row r="180" spans="1:6" s="333" customFormat="1" ht="11.25">
      <c r="A180" s="216"/>
      <c r="B180" s="362" t="s">
        <v>427</v>
      </c>
      <c r="C180" s="219"/>
      <c r="D180" s="218"/>
      <c r="E180" s="331"/>
      <c r="F180" s="332"/>
    </row>
    <row r="181" spans="1:6" s="333" customFormat="1" ht="11.25">
      <c r="A181" s="216"/>
      <c r="B181" s="363" t="s">
        <v>200</v>
      </c>
      <c r="C181" s="219"/>
      <c r="D181" s="218"/>
      <c r="E181" s="331"/>
      <c r="F181" s="332"/>
    </row>
    <row r="182" spans="1:6" s="333" customFormat="1" ht="11.25">
      <c r="A182" s="216" t="s">
        <v>533</v>
      </c>
      <c r="B182" s="362" t="s">
        <v>471</v>
      </c>
      <c r="C182" s="219" t="s">
        <v>78</v>
      </c>
      <c r="D182" s="218">
        <v>1</v>
      </c>
      <c r="E182" s="331"/>
      <c r="F182" s="332">
        <f>D182*E182</f>
        <v>0</v>
      </c>
    </row>
    <row r="183" spans="1:6" s="333" customFormat="1" ht="11.25">
      <c r="A183" s="216" t="s">
        <v>532</v>
      </c>
      <c r="B183" s="362" t="s">
        <v>469</v>
      </c>
      <c r="C183" s="219" t="s">
        <v>78</v>
      </c>
      <c r="D183" s="218">
        <v>1</v>
      </c>
      <c r="E183" s="331"/>
      <c r="F183" s="332">
        <f t="shared" ref="F183:F203" si="9">D183*E183</f>
        <v>0</v>
      </c>
    </row>
    <row r="184" spans="1:6" s="333" customFormat="1" ht="11.25">
      <c r="A184" s="216" t="s">
        <v>531</v>
      </c>
      <c r="B184" s="362" t="s">
        <v>530</v>
      </c>
      <c r="C184" s="219" t="s">
        <v>78</v>
      </c>
      <c r="D184" s="218">
        <v>1</v>
      </c>
      <c r="E184" s="331"/>
      <c r="F184" s="332">
        <f t="shared" si="9"/>
        <v>0</v>
      </c>
    </row>
    <row r="185" spans="1:6" s="333" customFormat="1" ht="11.25">
      <c r="A185" s="216" t="s">
        <v>529</v>
      </c>
      <c r="B185" s="362" t="s">
        <v>423</v>
      </c>
      <c r="C185" s="219" t="s">
        <v>78</v>
      </c>
      <c r="D185" s="218">
        <v>1</v>
      </c>
      <c r="E185" s="331"/>
      <c r="F185" s="332">
        <f t="shared" si="9"/>
        <v>0</v>
      </c>
    </row>
    <row r="186" spans="1:6" s="333" customFormat="1" ht="11.25">
      <c r="A186" s="216" t="s">
        <v>528</v>
      </c>
      <c r="B186" s="362" t="s">
        <v>421</v>
      </c>
      <c r="C186" s="219" t="s">
        <v>78</v>
      </c>
      <c r="D186" s="218">
        <v>1</v>
      </c>
      <c r="E186" s="331"/>
      <c r="F186" s="332">
        <f t="shared" si="9"/>
        <v>0</v>
      </c>
    </row>
    <row r="187" spans="1:6" s="333" customFormat="1" ht="11.25">
      <c r="A187" s="216" t="s">
        <v>527</v>
      </c>
      <c r="B187" s="362" t="s">
        <v>419</v>
      </c>
      <c r="C187" s="219" t="s">
        <v>78</v>
      </c>
      <c r="D187" s="218">
        <v>4</v>
      </c>
      <c r="E187" s="331"/>
      <c r="F187" s="332">
        <f t="shared" si="9"/>
        <v>0</v>
      </c>
    </row>
    <row r="188" spans="1:6" s="333" customFormat="1" ht="11.25">
      <c r="A188" s="216" t="s">
        <v>526</v>
      </c>
      <c r="B188" s="362" t="s">
        <v>417</v>
      </c>
      <c r="C188" s="219" t="s">
        <v>78</v>
      </c>
      <c r="D188" s="218">
        <v>4</v>
      </c>
      <c r="E188" s="331"/>
      <c r="F188" s="332">
        <f t="shared" si="9"/>
        <v>0</v>
      </c>
    </row>
    <row r="189" spans="1:6" s="333" customFormat="1" ht="11.25">
      <c r="A189" s="216" t="s">
        <v>525</v>
      </c>
      <c r="B189" s="362" t="s">
        <v>415</v>
      </c>
      <c r="C189" s="219" t="s">
        <v>78</v>
      </c>
      <c r="D189" s="218">
        <v>8</v>
      </c>
      <c r="E189" s="331"/>
      <c r="F189" s="332">
        <f t="shared" si="9"/>
        <v>0</v>
      </c>
    </row>
    <row r="190" spans="1:6" s="333" customFormat="1" ht="11.25">
      <c r="A190" s="216" t="s">
        <v>524</v>
      </c>
      <c r="B190" s="362" t="s">
        <v>413</v>
      </c>
      <c r="C190" s="219" t="s">
        <v>78</v>
      </c>
      <c r="D190" s="218">
        <v>18</v>
      </c>
      <c r="E190" s="331"/>
      <c r="F190" s="332">
        <f t="shared" si="9"/>
        <v>0</v>
      </c>
    </row>
    <row r="191" spans="1:6" s="333" customFormat="1" ht="11.25">
      <c r="A191" s="216" t="s">
        <v>523</v>
      </c>
      <c r="B191" s="362" t="s">
        <v>411</v>
      </c>
      <c r="C191" s="219" t="s">
        <v>78</v>
      </c>
      <c r="D191" s="218">
        <v>1</v>
      </c>
      <c r="E191" s="331"/>
      <c r="F191" s="332">
        <f t="shared" si="9"/>
        <v>0</v>
      </c>
    </row>
    <row r="192" spans="1:6" s="333" customFormat="1" ht="11.25">
      <c r="A192" s="216" t="s">
        <v>522</v>
      </c>
      <c r="B192" s="362" t="s">
        <v>457</v>
      </c>
      <c r="C192" s="219" t="s">
        <v>78</v>
      </c>
      <c r="D192" s="218">
        <v>2</v>
      </c>
      <c r="E192" s="331"/>
      <c r="F192" s="332">
        <f t="shared" si="9"/>
        <v>0</v>
      </c>
    </row>
    <row r="193" spans="1:6" s="333" customFormat="1" ht="11.25">
      <c r="A193" s="216" t="s">
        <v>521</v>
      </c>
      <c r="B193" s="362" t="s">
        <v>409</v>
      </c>
      <c r="C193" s="219" t="s">
        <v>78</v>
      </c>
      <c r="D193" s="218">
        <v>8</v>
      </c>
      <c r="E193" s="331"/>
      <c r="F193" s="332">
        <f t="shared" si="9"/>
        <v>0</v>
      </c>
    </row>
    <row r="194" spans="1:6" s="333" customFormat="1" ht="11.25">
      <c r="A194" s="216" t="s">
        <v>520</v>
      </c>
      <c r="B194" s="362" t="s">
        <v>454</v>
      </c>
      <c r="C194" s="219" t="s">
        <v>78</v>
      </c>
      <c r="D194" s="218">
        <v>1</v>
      </c>
      <c r="E194" s="331"/>
      <c r="F194" s="332">
        <f t="shared" si="9"/>
        <v>0</v>
      </c>
    </row>
    <row r="195" spans="1:6" s="333" customFormat="1" ht="11.25">
      <c r="A195" s="216" t="s">
        <v>519</v>
      </c>
      <c r="B195" s="362" t="s">
        <v>518</v>
      </c>
      <c r="C195" s="219" t="s">
        <v>78</v>
      </c>
      <c r="D195" s="218">
        <v>3</v>
      </c>
      <c r="E195" s="331"/>
      <c r="F195" s="332">
        <f t="shared" si="9"/>
        <v>0</v>
      </c>
    </row>
    <row r="196" spans="1:6" s="333" customFormat="1" ht="11.25">
      <c r="A196" s="216" t="s">
        <v>517</v>
      </c>
      <c r="B196" s="362" t="s">
        <v>405</v>
      </c>
      <c r="C196" s="219" t="s">
        <v>78</v>
      </c>
      <c r="D196" s="218">
        <v>2</v>
      </c>
      <c r="E196" s="331"/>
      <c r="F196" s="332">
        <f t="shared" si="9"/>
        <v>0</v>
      </c>
    </row>
    <row r="197" spans="1:6" s="333" customFormat="1" ht="11.25">
      <c r="A197" s="216" t="s">
        <v>516</v>
      </c>
      <c r="B197" s="362" t="s">
        <v>403</v>
      </c>
      <c r="C197" s="219" t="s">
        <v>78</v>
      </c>
      <c r="D197" s="218">
        <v>2</v>
      </c>
      <c r="E197" s="331"/>
      <c r="F197" s="332">
        <f t="shared" si="9"/>
        <v>0</v>
      </c>
    </row>
    <row r="198" spans="1:6" s="333" customFormat="1" ht="11.25">
      <c r="A198" s="216" t="s">
        <v>515</v>
      </c>
      <c r="B198" s="362" t="s">
        <v>401</v>
      </c>
      <c r="C198" s="219" t="s">
        <v>78</v>
      </c>
      <c r="D198" s="218">
        <v>1</v>
      </c>
      <c r="E198" s="331"/>
      <c r="F198" s="332">
        <f t="shared" si="9"/>
        <v>0</v>
      </c>
    </row>
    <row r="199" spans="1:6" s="333" customFormat="1" ht="11.25">
      <c r="A199" s="216" t="s">
        <v>514</v>
      </c>
      <c r="B199" s="362" t="s">
        <v>399</v>
      </c>
      <c r="C199" s="219" t="s">
        <v>78</v>
      </c>
      <c r="D199" s="218">
        <v>250</v>
      </c>
      <c r="E199" s="331"/>
      <c r="F199" s="332">
        <f t="shared" si="9"/>
        <v>0</v>
      </c>
    </row>
    <row r="200" spans="1:6" s="333" customFormat="1" ht="11.25">
      <c r="A200" s="216" t="s">
        <v>513</v>
      </c>
      <c r="B200" s="362" t="s">
        <v>397</v>
      </c>
      <c r="C200" s="219" t="s">
        <v>78</v>
      </c>
      <c r="D200" s="218">
        <v>500</v>
      </c>
      <c r="E200" s="331"/>
      <c r="F200" s="332">
        <f t="shared" si="9"/>
        <v>0</v>
      </c>
    </row>
    <row r="201" spans="1:6" s="333" customFormat="1" ht="11.25">
      <c r="A201" s="216" t="s">
        <v>512</v>
      </c>
      <c r="B201" s="362" t="s">
        <v>395</v>
      </c>
      <c r="C201" s="219" t="s">
        <v>75</v>
      </c>
      <c r="D201" s="218">
        <v>1500</v>
      </c>
      <c r="E201" s="331"/>
      <c r="F201" s="332">
        <f t="shared" si="9"/>
        <v>0</v>
      </c>
    </row>
    <row r="202" spans="1:6" s="333" customFormat="1" ht="11.25">
      <c r="A202" s="216" t="s">
        <v>511</v>
      </c>
      <c r="B202" s="362" t="s">
        <v>393</v>
      </c>
      <c r="C202" s="219" t="s">
        <v>85</v>
      </c>
      <c r="D202" s="218">
        <v>1</v>
      </c>
      <c r="E202" s="331"/>
      <c r="F202" s="332">
        <f t="shared" si="9"/>
        <v>0</v>
      </c>
    </row>
    <row r="203" spans="1:6" s="333" customFormat="1" ht="11.25">
      <c r="A203" s="216" t="s">
        <v>510</v>
      </c>
      <c r="B203" s="362" t="s">
        <v>392</v>
      </c>
      <c r="C203" s="219" t="s">
        <v>143</v>
      </c>
      <c r="D203" s="218">
        <v>1</v>
      </c>
      <c r="E203" s="331"/>
      <c r="F203" s="332">
        <f t="shared" si="9"/>
        <v>0</v>
      </c>
    </row>
    <row r="204" spans="1:6" s="333" customFormat="1" ht="11.25">
      <c r="A204" s="216"/>
      <c r="B204" s="362"/>
      <c r="C204" s="219"/>
      <c r="D204" s="218"/>
      <c r="E204" s="331"/>
      <c r="F204" s="332"/>
    </row>
    <row r="205" spans="1:6" s="333" customFormat="1" ht="11.25">
      <c r="A205" s="216" t="s">
        <v>41</v>
      </c>
      <c r="B205" s="362" t="s">
        <v>509</v>
      </c>
      <c r="C205" s="219" t="s">
        <v>78</v>
      </c>
      <c r="D205" s="218">
        <v>1</v>
      </c>
      <c r="E205" s="331"/>
      <c r="F205" s="332">
        <f>D205*E205</f>
        <v>0</v>
      </c>
    </row>
    <row r="206" spans="1:6" s="333" customFormat="1" ht="11.25">
      <c r="A206" s="216" t="s">
        <v>42</v>
      </c>
      <c r="B206" s="362" t="s">
        <v>508</v>
      </c>
      <c r="C206" s="219" t="s">
        <v>78</v>
      </c>
      <c r="D206" s="218">
        <v>3</v>
      </c>
      <c r="E206" s="331"/>
      <c r="F206" s="332">
        <f t="shared" ref="F206:F208" si="10">D206*E206</f>
        <v>0</v>
      </c>
    </row>
    <row r="207" spans="1:6" s="333" customFormat="1" ht="11.25">
      <c r="A207" s="216" t="s">
        <v>43</v>
      </c>
      <c r="B207" s="362" t="s">
        <v>507</v>
      </c>
      <c r="C207" s="219" t="s">
        <v>78</v>
      </c>
      <c r="D207" s="218">
        <v>1</v>
      </c>
      <c r="E207" s="331"/>
      <c r="F207" s="332">
        <f t="shared" si="10"/>
        <v>0</v>
      </c>
    </row>
    <row r="208" spans="1:6" s="333" customFormat="1" ht="11.25">
      <c r="A208" s="216" t="s">
        <v>44</v>
      </c>
      <c r="B208" s="363" t="s">
        <v>506</v>
      </c>
      <c r="C208" s="219" t="s">
        <v>78</v>
      </c>
      <c r="D208" s="218">
        <v>1</v>
      </c>
      <c r="E208" s="331">
        <f>SUM(F223:F245)</f>
        <v>0</v>
      </c>
      <c r="F208" s="332">
        <f t="shared" si="10"/>
        <v>0</v>
      </c>
    </row>
    <row r="209" spans="1:6" s="333" customFormat="1" ht="11.25">
      <c r="A209" s="216"/>
      <c r="B209" s="362" t="s">
        <v>439</v>
      </c>
      <c r="C209" s="219"/>
      <c r="D209" s="218"/>
      <c r="E209" s="331"/>
      <c r="F209" s="332"/>
    </row>
    <row r="210" spans="1:6" s="333" customFormat="1" ht="11.25">
      <c r="A210" s="216"/>
      <c r="B210" s="362" t="s">
        <v>438</v>
      </c>
      <c r="C210" s="219"/>
      <c r="D210" s="218"/>
      <c r="E210" s="331"/>
      <c r="F210" s="332"/>
    </row>
    <row r="211" spans="1:6" s="333" customFormat="1" ht="11.25">
      <c r="A211" s="216"/>
      <c r="B211" s="362" t="s">
        <v>437</v>
      </c>
      <c r="C211" s="219"/>
      <c r="D211" s="218"/>
      <c r="E211" s="331"/>
      <c r="F211" s="332"/>
    </row>
    <row r="212" spans="1:6" s="333" customFormat="1" ht="11.25">
      <c r="A212" s="216"/>
      <c r="B212" s="362" t="s">
        <v>436</v>
      </c>
      <c r="C212" s="219"/>
      <c r="D212" s="218"/>
      <c r="E212" s="331"/>
      <c r="F212" s="332"/>
    </row>
    <row r="213" spans="1:6" s="333" customFormat="1" ht="11.25">
      <c r="A213" s="216"/>
      <c r="B213" s="362" t="s">
        <v>435</v>
      </c>
      <c r="C213" s="219"/>
      <c r="D213" s="218"/>
      <c r="E213" s="331"/>
      <c r="F213" s="332"/>
    </row>
    <row r="214" spans="1:6" s="333" customFormat="1" ht="11.25">
      <c r="A214" s="216"/>
      <c r="B214" s="362" t="s">
        <v>434</v>
      </c>
      <c r="C214" s="219"/>
      <c r="D214" s="218"/>
      <c r="E214" s="331"/>
      <c r="F214" s="332"/>
    </row>
    <row r="215" spans="1:6" s="333" customFormat="1" ht="11.25">
      <c r="A215" s="216"/>
      <c r="B215" s="362" t="s">
        <v>433</v>
      </c>
      <c r="C215" s="219"/>
      <c r="D215" s="218"/>
      <c r="E215" s="331"/>
      <c r="F215" s="332"/>
    </row>
    <row r="216" spans="1:6" s="333" customFormat="1" ht="11.25">
      <c r="A216" s="216"/>
      <c r="B216" s="362" t="s">
        <v>432</v>
      </c>
      <c r="C216" s="219"/>
      <c r="D216" s="218"/>
      <c r="E216" s="331"/>
      <c r="F216" s="332"/>
    </row>
    <row r="217" spans="1:6" s="333" customFormat="1" ht="11.25">
      <c r="A217" s="216"/>
      <c r="B217" s="362" t="s">
        <v>431</v>
      </c>
      <c r="C217" s="219"/>
      <c r="D217" s="218"/>
      <c r="E217" s="331"/>
      <c r="F217" s="332"/>
    </row>
    <row r="218" spans="1:6" s="333" customFormat="1" ht="11.25">
      <c r="A218" s="216"/>
      <c r="B218" s="362" t="s">
        <v>430</v>
      </c>
      <c r="C218" s="219"/>
      <c r="D218" s="218"/>
      <c r="E218" s="331"/>
      <c r="F218" s="332"/>
    </row>
    <row r="219" spans="1:6" s="333" customFormat="1" ht="11.25">
      <c r="A219" s="216"/>
      <c r="B219" s="362" t="s">
        <v>429</v>
      </c>
      <c r="C219" s="219"/>
      <c r="D219" s="218"/>
      <c r="E219" s="331"/>
      <c r="F219" s="332"/>
    </row>
    <row r="220" spans="1:6" s="333" customFormat="1" ht="11.25">
      <c r="A220" s="216"/>
      <c r="B220" s="362" t="s">
        <v>428</v>
      </c>
      <c r="C220" s="219"/>
      <c r="D220" s="218"/>
      <c r="E220" s="331"/>
      <c r="F220" s="332"/>
    </row>
    <row r="221" spans="1:6" s="333" customFormat="1" ht="11.25">
      <c r="A221" s="216"/>
      <c r="B221" s="362" t="s">
        <v>427</v>
      </c>
      <c r="C221" s="219"/>
      <c r="D221" s="218"/>
      <c r="E221" s="331"/>
      <c r="F221" s="332"/>
    </row>
    <row r="222" spans="1:6" s="333" customFormat="1" ht="11.25">
      <c r="A222" s="216"/>
      <c r="B222" s="363" t="s">
        <v>200</v>
      </c>
      <c r="C222" s="219"/>
      <c r="D222" s="218"/>
      <c r="E222" s="331"/>
      <c r="F222" s="332"/>
    </row>
    <row r="223" spans="1:6" s="333" customFormat="1" ht="11.25">
      <c r="A223" s="216" t="s">
        <v>505</v>
      </c>
      <c r="B223" s="362" t="s">
        <v>504</v>
      </c>
      <c r="C223" s="219" t="s">
        <v>78</v>
      </c>
      <c r="D223" s="218">
        <v>1</v>
      </c>
      <c r="E223" s="331"/>
      <c r="F223" s="332">
        <f>D223*E223</f>
        <v>0</v>
      </c>
    </row>
    <row r="224" spans="1:6" s="333" customFormat="1" ht="11.25">
      <c r="A224" s="216" t="s">
        <v>503</v>
      </c>
      <c r="B224" s="362" t="s">
        <v>502</v>
      </c>
      <c r="C224" s="219" t="s">
        <v>78</v>
      </c>
      <c r="D224" s="218">
        <v>4</v>
      </c>
      <c r="E224" s="331"/>
      <c r="F224" s="332">
        <f t="shared" ref="F224:F245" si="11">D224*E224</f>
        <v>0</v>
      </c>
    </row>
    <row r="225" spans="1:6" s="333" customFormat="1" ht="11.25">
      <c r="A225" s="216" t="s">
        <v>501</v>
      </c>
      <c r="B225" s="362" t="s">
        <v>423</v>
      </c>
      <c r="C225" s="219" t="s">
        <v>78</v>
      </c>
      <c r="D225" s="218">
        <v>1</v>
      </c>
      <c r="E225" s="331"/>
      <c r="F225" s="332">
        <f t="shared" si="11"/>
        <v>0</v>
      </c>
    </row>
    <row r="226" spans="1:6" s="333" customFormat="1" ht="11.25">
      <c r="A226" s="216" t="s">
        <v>500</v>
      </c>
      <c r="B226" s="362" t="s">
        <v>421</v>
      </c>
      <c r="C226" s="219" t="s">
        <v>78</v>
      </c>
      <c r="D226" s="218">
        <v>1</v>
      </c>
      <c r="E226" s="331"/>
      <c r="F226" s="332">
        <f t="shared" si="11"/>
        <v>0</v>
      </c>
    </row>
    <row r="227" spans="1:6" s="333" customFormat="1" ht="11.25">
      <c r="A227" s="216" t="s">
        <v>499</v>
      </c>
      <c r="B227" s="362" t="s">
        <v>419</v>
      </c>
      <c r="C227" s="219" t="s">
        <v>78</v>
      </c>
      <c r="D227" s="218">
        <v>4</v>
      </c>
      <c r="E227" s="331"/>
      <c r="F227" s="332">
        <f t="shared" si="11"/>
        <v>0</v>
      </c>
    </row>
    <row r="228" spans="1:6" s="333" customFormat="1" ht="11.25">
      <c r="A228" s="216" t="s">
        <v>498</v>
      </c>
      <c r="B228" s="362" t="s">
        <v>417</v>
      </c>
      <c r="C228" s="219" t="s">
        <v>78</v>
      </c>
      <c r="D228" s="218">
        <v>4</v>
      </c>
      <c r="E228" s="331"/>
      <c r="F228" s="332">
        <f t="shared" si="11"/>
        <v>0</v>
      </c>
    </row>
    <row r="229" spans="1:6" s="333" customFormat="1" ht="11.25">
      <c r="A229" s="216" t="s">
        <v>497</v>
      </c>
      <c r="B229" s="362" t="s">
        <v>415</v>
      </c>
      <c r="C229" s="219" t="s">
        <v>78</v>
      </c>
      <c r="D229" s="218">
        <v>8</v>
      </c>
      <c r="E229" s="331"/>
      <c r="F229" s="332">
        <f t="shared" si="11"/>
        <v>0</v>
      </c>
    </row>
    <row r="230" spans="1:6" s="333" customFormat="1" ht="11.25">
      <c r="A230" s="216" t="s">
        <v>496</v>
      </c>
      <c r="B230" s="362" t="s">
        <v>460</v>
      </c>
      <c r="C230" s="219" t="s">
        <v>78</v>
      </c>
      <c r="D230" s="218">
        <v>10</v>
      </c>
      <c r="E230" s="331"/>
      <c r="F230" s="332">
        <f t="shared" si="11"/>
        <v>0</v>
      </c>
    </row>
    <row r="231" spans="1:6" s="333" customFormat="1" ht="11.25">
      <c r="A231" s="216" t="s">
        <v>495</v>
      </c>
      <c r="B231" s="362" t="s">
        <v>494</v>
      </c>
      <c r="C231" s="219" t="s">
        <v>78</v>
      </c>
      <c r="D231" s="218">
        <v>2</v>
      </c>
      <c r="E231" s="331"/>
      <c r="F231" s="332">
        <f t="shared" si="11"/>
        <v>0</v>
      </c>
    </row>
    <row r="232" spans="1:6" s="333" customFormat="1" ht="11.25">
      <c r="A232" s="216" t="s">
        <v>493</v>
      </c>
      <c r="B232" s="362" t="s">
        <v>411</v>
      </c>
      <c r="C232" s="219" t="s">
        <v>78</v>
      </c>
      <c r="D232" s="218">
        <v>1</v>
      </c>
      <c r="E232" s="331"/>
      <c r="F232" s="332">
        <f t="shared" si="11"/>
        <v>0</v>
      </c>
    </row>
    <row r="233" spans="1:6" s="333" customFormat="1" ht="11.25">
      <c r="A233" s="216" t="s">
        <v>492</v>
      </c>
      <c r="B233" s="362" t="s">
        <v>409</v>
      </c>
      <c r="C233" s="219" t="s">
        <v>78</v>
      </c>
      <c r="D233" s="218">
        <v>20</v>
      </c>
      <c r="E233" s="331"/>
      <c r="F233" s="332">
        <f t="shared" si="11"/>
        <v>0</v>
      </c>
    </row>
    <row r="234" spans="1:6" s="333" customFormat="1" ht="11.25">
      <c r="A234" s="216" t="s">
        <v>491</v>
      </c>
      <c r="B234" s="362" t="s">
        <v>490</v>
      </c>
      <c r="C234" s="219" t="s">
        <v>78</v>
      </c>
      <c r="D234" s="218">
        <v>1</v>
      </c>
      <c r="E234" s="331"/>
      <c r="F234" s="332">
        <f t="shared" si="11"/>
        <v>0</v>
      </c>
    </row>
    <row r="235" spans="1:6" s="333" customFormat="1" ht="11.25">
      <c r="A235" s="216" t="s">
        <v>489</v>
      </c>
      <c r="B235" s="362" t="s">
        <v>454</v>
      </c>
      <c r="C235" s="219" t="s">
        <v>78</v>
      </c>
      <c r="D235" s="218">
        <v>1</v>
      </c>
      <c r="E235" s="331"/>
      <c r="F235" s="332">
        <f t="shared" si="11"/>
        <v>0</v>
      </c>
    </row>
    <row r="236" spans="1:6" s="333" customFormat="1" ht="11.25">
      <c r="A236" s="216" t="s">
        <v>488</v>
      </c>
      <c r="B236" s="362" t="s">
        <v>487</v>
      </c>
      <c r="C236" s="219" t="s">
        <v>78</v>
      </c>
      <c r="D236" s="218">
        <v>1</v>
      </c>
      <c r="E236" s="331"/>
      <c r="F236" s="332">
        <f t="shared" si="11"/>
        <v>0</v>
      </c>
    </row>
    <row r="237" spans="1:6" s="333" customFormat="1" ht="11.25">
      <c r="A237" s="216" t="s">
        <v>486</v>
      </c>
      <c r="B237" s="362" t="s">
        <v>485</v>
      </c>
      <c r="C237" s="219" t="s">
        <v>78</v>
      </c>
      <c r="D237" s="218">
        <v>2</v>
      </c>
      <c r="E237" s="331"/>
      <c r="F237" s="332">
        <f t="shared" si="11"/>
        <v>0</v>
      </c>
    </row>
    <row r="238" spans="1:6" s="333" customFormat="1" ht="11.25">
      <c r="A238" s="216" t="s">
        <v>484</v>
      </c>
      <c r="B238" s="362" t="s">
        <v>405</v>
      </c>
      <c r="C238" s="219" t="s">
        <v>78</v>
      </c>
      <c r="D238" s="218">
        <v>2</v>
      </c>
      <c r="E238" s="331"/>
      <c r="F238" s="332">
        <f t="shared" si="11"/>
        <v>0</v>
      </c>
    </row>
    <row r="239" spans="1:6" s="333" customFormat="1" ht="11.25">
      <c r="A239" s="216" t="s">
        <v>483</v>
      </c>
      <c r="B239" s="362" t="s">
        <v>403</v>
      </c>
      <c r="C239" s="219" t="s">
        <v>78</v>
      </c>
      <c r="D239" s="218">
        <v>2</v>
      </c>
      <c r="E239" s="331"/>
      <c r="F239" s="332">
        <f t="shared" si="11"/>
        <v>0</v>
      </c>
    </row>
    <row r="240" spans="1:6" s="333" customFormat="1" ht="11.25">
      <c r="A240" s="216" t="s">
        <v>482</v>
      </c>
      <c r="B240" s="362" t="s">
        <v>401</v>
      </c>
      <c r="C240" s="219" t="s">
        <v>78</v>
      </c>
      <c r="D240" s="218">
        <v>2</v>
      </c>
      <c r="E240" s="331"/>
      <c r="F240" s="332">
        <f t="shared" si="11"/>
        <v>0</v>
      </c>
    </row>
    <row r="241" spans="1:6" s="333" customFormat="1" ht="11.25">
      <c r="A241" s="216" t="s">
        <v>481</v>
      </c>
      <c r="B241" s="362" t="s">
        <v>399</v>
      </c>
      <c r="C241" s="219" t="s">
        <v>78</v>
      </c>
      <c r="D241" s="218">
        <v>250</v>
      </c>
      <c r="E241" s="331"/>
      <c r="F241" s="332">
        <f t="shared" si="11"/>
        <v>0</v>
      </c>
    </row>
    <row r="242" spans="1:6" s="333" customFormat="1" ht="11.25">
      <c r="A242" s="216" t="s">
        <v>480</v>
      </c>
      <c r="B242" s="362" t="s">
        <v>397</v>
      </c>
      <c r="C242" s="219" t="s">
        <v>78</v>
      </c>
      <c r="D242" s="218">
        <v>500</v>
      </c>
      <c r="E242" s="331"/>
      <c r="F242" s="332">
        <f t="shared" si="11"/>
        <v>0</v>
      </c>
    </row>
    <row r="243" spans="1:6" s="333" customFormat="1" ht="11.25">
      <c r="A243" s="216" t="s">
        <v>479</v>
      </c>
      <c r="B243" s="362" t="s">
        <v>395</v>
      </c>
      <c r="C243" s="219" t="s">
        <v>75</v>
      </c>
      <c r="D243" s="218">
        <v>1500</v>
      </c>
      <c r="E243" s="331"/>
      <c r="F243" s="332">
        <f t="shared" si="11"/>
        <v>0</v>
      </c>
    </row>
    <row r="244" spans="1:6" s="333" customFormat="1" ht="11.25">
      <c r="A244" s="216" t="s">
        <v>478</v>
      </c>
      <c r="B244" s="362" t="s">
        <v>393</v>
      </c>
      <c r="C244" s="219" t="s">
        <v>85</v>
      </c>
      <c r="D244" s="218">
        <v>1</v>
      </c>
      <c r="E244" s="331"/>
      <c r="F244" s="332">
        <f t="shared" si="11"/>
        <v>0</v>
      </c>
    </row>
    <row r="245" spans="1:6" s="333" customFormat="1" ht="11.25">
      <c r="A245" s="216" t="s">
        <v>477</v>
      </c>
      <c r="B245" s="362" t="s">
        <v>392</v>
      </c>
      <c r="C245" s="219" t="s">
        <v>143</v>
      </c>
      <c r="D245" s="218">
        <v>1</v>
      </c>
      <c r="E245" s="331"/>
      <c r="F245" s="332">
        <f t="shared" si="11"/>
        <v>0</v>
      </c>
    </row>
    <row r="246" spans="1:6" s="333" customFormat="1" ht="11.25">
      <c r="A246" s="216"/>
      <c r="B246" s="362"/>
      <c r="C246" s="219"/>
      <c r="D246" s="218"/>
      <c r="E246" s="331"/>
      <c r="F246" s="332"/>
    </row>
    <row r="247" spans="1:6" s="333" customFormat="1" ht="11.25">
      <c r="A247" s="216" t="s">
        <v>45</v>
      </c>
      <c r="B247" s="362" t="s">
        <v>476</v>
      </c>
      <c r="C247" s="219" t="s">
        <v>78</v>
      </c>
      <c r="D247" s="218">
        <v>1</v>
      </c>
      <c r="E247" s="331"/>
      <c r="F247" s="332">
        <f>D247*E247</f>
        <v>0</v>
      </c>
    </row>
    <row r="248" spans="1:6" s="333" customFormat="1" ht="11.25">
      <c r="A248" s="216" t="s">
        <v>46</v>
      </c>
      <c r="B248" s="362" t="s">
        <v>475</v>
      </c>
      <c r="C248" s="219" t="s">
        <v>78</v>
      </c>
      <c r="D248" s="218">
        <v>1</v>
      </c>
      <c r="E248" s="331"/>
      <c r="F248" s="332">
        <f t="shared" ref="F248:F250" si="12">D248*E248</f>
        <v>0</v>
      </c>
    </row>
    <row r="249" spans="1:6" s="333" customFormat="1" ht="11.25">
      <c r="A249" s="216" t="s">
        <v>324</v>
      </c>
      <c r="B249" s="362" t="s">
        <v>474</v>
      </c>
      <c r="C249" s="219" t="s">
        <v>78</v>
      </c>
      <c r="D249" s="218">
        <v>1</v>
      </c>
      <c r="E249" s="331"/>
      <c r="F249" s="332">
        <f t="shared" si="12"/>
        <v>0</v>
      </c>
    </row>
    <row r="250" spans="1:6" s="333" customFormat="1" ht="11.25">
      <c r="A250" s="216" t="s">
        <v>322</v>
      </c>
      <c r="B250" s="363" t="s">
        <v>473</v>
      </c>
      <c r="C250" s="219" t="s">
        <v>78</v>
      </c>
      <c r="D250" s="218">
        <v>1</v>
      </c>
      <c r="E250" s="331">
        <f>SUM(F265:F286)</f>
        <v>0</v>
      </c>
      <c r="F250" s="332">
        <f t="shared" si="12"/>
        <v>0</v>
      </c>
    </row>
    <row r="251" spans="1:6" s="333" customFormat="1" ht="11.25">
      <c r="A251" s="216"/>
      <c r="B251" s="362" t="s">
        <v>439</v>
      </c>
      <c r="C251" s="219"/>
      <c r="D251" s="218"/>
      <c r="E251" s="331"/>
      <c r="F251" s="332"/>
    </row>
    <row r="252" spans="1:6" s="333" customFormat="1" ht="11.25">
      <c r="A252" s="216"/>
      <c r="B252" s="362" t="s">
        <v>438</v>
      </c>
      <c r="C252" s="219"/>
      <c r="D252" s="218"/>
      <c r="E252" s="331"/>
      <c r="F252" s="332"/>
    </row>
    <row r="253" spans="1:6" s="333" customFormat="1" ht="11.25">
      <c r="A253" s="216"/>
      <c r="B253" s="362" t="s">
        <v>437</v>
      </c>
      <c r="C253" s="219"/>
      <c r="D253" s="218"/>
      <c r="E253" s="331"/>
      <c r="F253" s="332"/>
    </row>
    <row r="254" spans="1:6" s="333" customFormat="1" ht="11.25">
      <c r="A254" s="216"/>
      <c r="B254" s="362" t="s">
        <v>436</v>
      </c>
      <c r="C254" s="219"/>
      <c r="D254" s="218"/>
      <c r="E254" s="331"/>
      <c r="F254" s="332"/>
    </row>
    <row r="255" spans="1:6" s="333" customFormat="1" ht="11.25">
      <c r="A255" s="216"/>
      <c r="B255" s="362" t="s">
        <v>435</v>
      </c>
      <c r="C255" s="219"/>
      <c r="D255" s="218"/>
      <c r="E255" s="331"/>
      <c r="F255" s="332"/>
    </row>
    <row r="256" spans="1:6" s="333" customFormat="1" ht="11.25">
      <c r="A256" s="216"/>
      <c r="B256" s="362" t="s">
        <v>434</v>
      </c>
      <c r="C256" s="219"/>
      <c r="D256" s="218"/>
      <c r="E256" s="331"/>
      <c r="F256" s="332"/>
    </row>
    <row r="257" spans="1:6" s="333" customFormat="1" ht="11.25">
      <c r="A257" s="216"/>
      <c r="B257" s="362" t="s">
        <v>433</v>
      </c>
      <c r="C257" s="219"/>
      <c r="D257" s="218"/>
      <c r="E257" s="331"/>
      <c r="F257" s="332"/>
    </row>
    <row r="258" spans="1:6" s="333" customFormat="1" ht="11.25">
      <c r="A258" s="216"/>
      <c r="B258" s="362" t="s">
        <v>432</v>
      </c>
      <c r="C258" s="219"/>
      <c r="D258" s="218"/>
      <c r="E258" s="331"/>
      <c r="F258" s="332"/>
    </row>
    <row r="259" spans="1:6" s="333" customFormat="1" ht="11.25">
      <c r="A259" s="216"/>
      <c r="B259" s="362" t="s">
        <v>431</v>
      </c>
      <c r="C259" s="219"/>
      <c r="D259" s="218"/>
      <c r="E259" s="331"/>
      <c r="F259" s="332"/>
    </row>
    <row r="260" spans="1:6" s="333" customFormat="1" ht="11.25">
      <c r="A260" s="216"/>
      <c r="B260" s="362" t="s">
        <v>430</v>
      </c>
      <c r="C260" s="219"/>
      <c r="D260" s="218"/>
      <c r="E260" s="331"/>
      <c r="F260" s="332"/>
    </row>
    <row r="261" spans="1:6" s="333" customFormat="1" ht="11.25">
      <c r="A261" s="216"/>
      <c r="B261" s="362" t="s">
        <v>429</v>
      </c>
      <c r="C261" s="219"/>
      <c r="D261" s="218"/>
      <c r="E261" s="331"/>
      <c r="F261" s="332"/>
    </row>
    <row r="262" spans="1:6" s="333" customFormat="1" ht="11.25">
      <c r="A262" s="216"/>
      <c r="B262" s="362" t="s">
        <v>428</v>
      </c>
      <c r="C262" s="219"/>
      <c r="D262" s="218"/>
      <c r="E262" s="331"/>
      <c r="F262" s="332"/>
    </row>
    <row r="263" spans="1:6" s="333" customFormat="1" ht="11.25">
      <c r="A263" s="216"/>
      <c r="B263" s="362" t="s">
        <v>427</v>
      </c>
      <c r="C263" s="219"/>
      <c r="D263" s="218"/>
      <c r="E263" s="331"/>
      <c r="F263" s="332"/>
    </row>
    <row r="264" spans="1:6" s="333" customFormat="1" ht="11.25">
      <c r="A264" s="216"/>
      <c r="B264" s="362" t="s">
        <v>200</v>
      </c>
      <c r="C264" s="219"/>
      <c r="D264" s="218"/>
      <c r="E264" s="331"/>
      <c r="F264" s="332"/>
    </row>
    <row r="265" spans="1:6" s="333" customFormat="1" ht="11.25">
      <c r="A265" s="216" t="s">
        <v>472</v>
      </c>
      <c r="B265" s="362" t="s">
        <v>471</v>
      </c>
      <c r="C265" s="219" t="s">
        <v>78</v>
      </c>
      <c r="D265" s="218">
        <v>1</v>
      </c>
      <c r="E265" s="331"/>
      <c r="F265" s="332">
        <f>D265*E265</f>
        <v>0</v>
      </c>
    </row>
    <row r="266" spans="1:6" s="333" customFormat="1" ht="11.25">
      <c r="A266" s="216" t="s">
        <v>470</v>
      </c>
      <c r="B266" s="362" t="s">
        <v>469</v>
      </c>
      <c r="C266" s="219" t="s">
        <v>78</v>
      </c>
      <c r="D266" s="218">
        <v>1</v>
      </c>
      <c r="E266" s="331"/>
      <c r="F266" s="332">
        <f t="shared" ref="F266:F286" si="13">D266*E266</f>
        <v>0</v>
      </c>
    </row>
    <row r="267" spans="1:6" s="333" customFormat="1" ht="11.25">
      <c r="A267" s="216" t="s">
        <v>468</v>
      </c>
      <c r="B267" s="362" t="s">
        <v>467</v>
      </c>
      <c r="C267" s="219" t="s">
        <v>78</v>
      </c>
      <c r="D267" s="218">
        <v>2</v>
      </c>
      <c r="E267" s="331"/>
      <c r="F267" s="332">
        <f t="shared" si="13"/>
        <v>0</v>
      </c>
    </row>
    <row r="268" spans="1:6" s="333" customFormat="1" ht="11.25">
      <c r="A268" s="216" t="s">
        <v>466</v>
      </c>
      <c r="B268" s="362" t="s">
        <v>423</v>
      </c>
      <c r="C268" s="219" t="s">
        <v>78</v>
      </c>
      <c r="D268" s="218">
        <v>1</v>
      </c>
      <c r="E268" s="331"/>
      <c r="F268" s="332">
        <f t="shared" si="13"/>
        <v>0</v>
      </c>
    </row>
    <row r="269" spans="1:6" s="333" customFormat="1" ht="11.25">
      <c r="A269" s="216" t="s">
        <v>465</v>
      </c>
      <c r="B269" s="362" t="s">
        <v>421</v>
      </c>
      <c r="C269" s="219" t="s">
        <v>78</v>
      </c>
      <c r="D269" s="218">
        <v>1</v>
      </c>
      <c r="E269" s="331"/>
      <c r="F269" s="332">
        <f t="shared" si="13"/>
        <v>0</v>
      </c>
    </row>
    <row r="270" spans="1:6" s="333" customFormat="1" ht="11.25">
      <c r="A270" s="216" t="s">
        <v>464</v>
      </c>
      <c r="B270" s="362" t="s">
        <v>419</v>
      </c>
      <c r="C270" s="219" t="s">
        <v>78</v>
      </c>
      <c r="D270" s="218">
        <v>4</v>
      </c>
      <c r="E270" s="331"/>
      <c r="F270" s="332">
        <f t="shared" si="13"/>
        <v>0</v>
      </c>
    </row>
    <row r="271" spans="1:6" s="333" customFormat="1" ht="11.25">
      <c r="A271" s="216" t="s">
        <v>463</v>
      </c>
      <c r="B271" s="362" t="s">
        <v>417</v>
      </c>
      <c r="C271" s="219" t="s">
        <v>78</v>
      </c>
      <c r="D271" s="218">
        <v>4</v>
      </c>
      <c r="E271" s="331"/>
      <c r="F271" s="332">
        <f t="shared" si="13"/>
        <v>0</v>
      </c>
    </row>
    <row r="272" spans="1:6" s="333" customFormat="1" ht="11.25">
      <c r="A272" s="216" t="s">
        <v>462</v>
      </c>
      <c r="B272" s="362" t="s">
        <v>415</v>
      </c>
      <c r="C272" s="219" t="s">
        <v>78</v>
      </c>
      <c r="D272" s="218">
        <v>8</v>
      </c>
      <c r="E272" s="331"/>
      <c r="F272" s="332">
        <f t="shared" si="13"/>
        <v>0</v>
      </c>
    </row>
    <row r="273" spans="1:6" s="333" customFormat="1" ht="11.25">
      <c r="A273" s="216" t="s">
        <v>461</v>
      </c>
      <c r="B273" s="362" t="s">
        <v>460</v>
      </c>
      <c r="C273" s="219" t="s">
        <v>78</v>
      </c>
      <c r="D273" s="218">
        <v>15</v>
      </c>
      <c r="E273" s="331"/>
      <c r="F273" s="332">
        <f t="shared" si="13"/>
        <v>0</v>
      </c>
    </row>
    <row r="274" spans="1:6" s="333" customFormat="1" ht="11.25">
      <c r="A274" s="216" t="s">
        <v>459</v>
      </c>
      <c r="B274" s="362" t="s">
        <v>411</v>
      </c>
      <c r="C274" s="219" t="s">
        <v>78</v>
      </c>
      <c r="D274" s="218">
        <v>1</v>
      </c>
      <c r="E274" s="331"/>
      <c r="F274" s="332">
        <f t="shared" si="13"/>
        <v>0</v>
      </c>
    </row>
    <row r="275" spans="1:6" s="333" customFormat="1" ht="11.25">
      <c r="A275" s="216" t="s">
        <v>458</v>
      </c>
      <c r="B275" s="362" t="s">
        <v>457</v>
      </c>
      <c r="C275" s="219" t="s">
        <v>78</v>
      </c>
      <c r="D275" s="218">
        <v>2</v>
      </c>
      <c r="E275" s="331"/>
      <c r="F275" s="332">
        <f t="shared" si="13"/>
        <v>0</v>
      </c>
    </row>
    <row r="276" spans="1:6" s="333" customFormat="1" ht="11.25">
      <c r="A276" s="216" t="s">
        <v>456</v>
      </c>
      <c r="B276" s="362" t="s">
        <v>409</v>
      </c>
      <c r="C276" s="219" t="s">
        <v>78</v>
      </c>
      <c r="D276" s="218">
        <v>8</v>
      </c>
      <c r="E276" s="331"/>
      <c r="F276" s="332">
        <f t="shared" si="13"/>
        <v>0</v>
      </c>
    </row>
    <row r="277" spans="1:6" s="333" customFormat="1" ht="11.25">
      <c r="A277" s="216" t="s">
        <v>455</v>
      </c>
      <c r="B277" s="362" t="s">
        <v>454</v>
      </c>
      <c r="C277" s="219" t="s">
        <v>78</v>
      </c>
      <c r="D277" s="218">
        <v>1</v>
      </c>
      <c r="E277" s="331"/>
      <c r="F277" s="332">
        <f t="shared" si="13"/>
        <v>0</v>
      </c>
    </row>
    <row r="278" spans="1:6" s="333" customFormat="1" ht="11.25">
      <c r="A278" s="216" t="s">
        <v>453</v>
      </c>
      <c r="B278" s="362" t="s">
        <v>452</v>
      </c>
      <c r="C278" s="219" t="s">
        <v>78</v>
      </c>
      <c r="D278" s="218">
        <v>3</v>
      </c>
      <c r="E278" s="331"/>
      <c r="F278" s="332">
        <f t="shared" si="13"/>
        <v>0</v>
      </c>
    </row>
    <row r="279" spans="1:6" s="333" customFormat="1" ht="11.25">
      <c r="A279" s="216" t="s">
        <v>451</v>
      </c>
      <c r="B279" s="362" t="s">
        <v>405</v>
      </c>
      <c r="C279" s="219" t="s">
        <v>78</v>
      </c>
      <c r="D279" s="218">
        <v>2</v>
      </c>
      <c r="E279" s="331"/>
      <c r="F279" s="332">
        <f t="shared" si="13"/>
        <v>0</v>
      </c>
    </row>
    <row r="280" spans="1:6" s="333" customFormat="1" ht="11.25">
      <c r="A280" s="216" t="s">
        <v>450</v>
      </c>
      <c r="B280" s="362" t="s">
        <v>403</v>
      </c>
      <c r="C280" s="219" t="s">
        <v>78</v>
      </c>
      <c r="D280" s="218">
        <v>2</v>
      </c>
      <c r="E280" s="331"/>
      <c r="F280" s="332">
        <f t="shared" si="13"/>
        <v>0</v>
      </c>
    </row>
    <row r="281" spans="1:6" s="333" customFormat="1" ht="11.25">
      <c r="A281" s="216" t="s">
        <v>449</v>
      </c>
      <c r="B281" s="362" t="s">
        <v>401</v>
      </c>
      <c r="C281" s="219" t="s">
        <v>78</v>
      </c>
      <c r="D281" s="218">
        <v>2</v>
      </c>
      <c r="E281" s="331"/>
      <c r="F281" s="332">
        <f t="shared" si="13"/>
        <v>0</v>
      </c>
    </row>
    <row r="282" spans="1:6" s="333" customFormat="1" ht="11.25">
      <c r="A282" s="216" t="s">
        <v>448</v>
      </c>
      <c r="B282" s="362" t="s">
        <v>399</v>
      </c>
      <c r="C282" s="219" t="s">
        <v>78</v>
      </c>
      <c r="D282" s="218">
        <v>250</v>
      </c>
      <c r="E282" s="331"/>
      <c r="F282" s="332">
        <f t="shared" si="13"/>
        <v>0</v>
      </c>
    </row>
    <row r="283" spans="1:6" s="333" customFormat="1" ht="11.25">
      <c r="A283" s="216" t="s">
        <v>447</v>
      </c>
      <c r="B283" s="362" t="s">
        <v>397</v>
      </c>
      <c r="C283" s="219" t="s">
        <v>78</v>
      </c>
      <c r="D283" s="218">
        <v>500</v>
      </c>
      <c r="E283" s="331"/>
      <c r="F283" s="332">
        <f t="shared" si="13"/>
        <v>0</v>
      </c>
    </row>
    <row r="284" spans="1:6" s="333" customFormat="1" ht="11.25">
      <c r="A284" s="216" t="s">
        <v>446</v>
      </c>
      <c r="B284" s="362" t="s">
        <v>445</v>
      </c>
      <c r="C284" s="219" t="s">
        <v>75</v>
      </c>
      <c r="D284" s="218">
        <v>1500</v>
      </c>
      <c r="E284" s="331"/>
      <c r="F284" s="332">
        <f t="shared" si="13"/>
        <v>0</v>
      </c>
    </row>
    <row r="285" spans="1:6" s="333" customFormat="1" ht="11.25">
      <c r="A285" s="216" t="s">
        <v>444</v>
      </c>
      <c r="B285" s="362" t="s">
        <v>393</v>
      </c>
      <c r="C285" s="219" t="s">
        <v>85</v>
      </c>
      <c r="D285" s="218">
        <v>1</v>
      </c>
      <c r="E285" s="331"/>
      <c r="F285" s="332">
        <f t="shared" si="13"/>
        <v>0</v>
      </c>
    </row>
    <row r="286" spans="1:6" s="333" customFormat="1" ht="11.25">
      <c r="A286" s="216" t="s">
        <v>443</v>
      </c>
      <c r="B286" s="362" t="s">
        <v>392</v>
      </c>
      <c r="C286" s="219" t="s">
        <v>143</v>
      </c>
      <c r="D286" s="218">
        <v>1</v>
      </c>
      <c r="E286" s="331"/>
      <c r="F286" s="332">
        <f t="shared" si="13"/>
        <v>0</v>
      </c>
    </row>
    <row r="287" spans="1:6" s="333" customFormat="1" ht="11.25">
      <c r="A287" s="216"/>
      <c r="B287" s="362"/>
      <c r="C287" s="219"/>
      <c r="D287" s="218"/>
      <c r="E287" s="331"/>
      <c r="F287" s="332"/>
    </row>
    <row r="288" spans="1:6" s="333" customFormat="1" ht="11.25">
      <c r="A288" s="216" t="s">
        <v>320</v>
      </c>
      <c r="B288" s="362" t="s">
        <v>442</v>
      </c>
      <c r="C288" s="219" t="s">
        <v>78</v>
      </c>
      <c r="D288" s="218">
        <v>1</v>
      </c>
      <c r="E288" s="331"/>
      <c r="F288" s="332">
        <f>D288*E288</f>
        <v>0</v>
      </c>
    </row>
    <row r="289" spans="1:6" s="333" customFormat="1" ht="11.25">
      <c r="A289" s="216" t="s">
        <v>318</v>
      </c>
      <c r="B289" s="362" t="s">
        <v>441</v>
      </c>
      <c r="C289" s="219" t="s">
        <v>78</v>
      </c>
      <c r="D289" s="218">
        <v>2</v>
      </c>
      <c r="E289" s="331"/>
      <c r="F289" s="332">
        <f t="shared" ref="F289:F290" si="14">D289*E289</f>
        <v>0</v>
      </c>
    </row>
    <row r="290" spans="1:6" s="333" customFormat="1" ht="11.25">
      <c r="A290" s="216" t="s">
        <v>316</v>
      </c>
      <c r="B290" s="363" t="s">
        <v>440</v>
      </c>
      <c r="C290" s="219" t="s">
        <v>78</v>
      </c>
      <c r="D290" s="218">
        <v>1</v>
      </c>
      <c r="E290" s="331">
        <f>SUM(F305:F322)</f>
        <v>0</v>
      </c>
      <c r="F290" s="332">
        <f t="shared" si="14"/>
        <v>0</v>
      </c>
    </row>
    <row r="291" spans="1:6" s="333" customFormat="1" ht="11.25">
      <c r="A291" s="216"/>
      <c r="B291" s="362" t="s">
        <v>439</v>
      </c>
      <c r="C291" s="219"/>
      <c r="D291" s="218"/>
      <c r="E291" s="331"/>
      <c r="F291" s="332"/>
    </row>
    <row r="292" spans="1:6" s="333" customFormat="1" ht="11.25">
      <c r="A292" s="216"/>
      <c r="B292" s="362" t="s">
        <v>438</v>
      </c>
      <c r="C292" s="219"/>
      <c r="D292" s="218"/>
      <c r="E292" s="331"/>
      <c r="F292" s="332"/>
    </row>
    <row r="293" spans="1:6" s="333" customFormat="1" ht="11.25">
      <c r="A293" s="216"/>
      <c r="B293" s="362" t="s">
        <v>437</v>
      </c>
      <c r="C293" s="219"/>
      <c r="D293" s="218"/>
      <c r="E293" s="331"/>
      <c r="F293" s="332"/>
    </row>
    <row r="294" spans="1:6" s="333" customFormat="1" ht="11.25">
      <c r="A294" s="216"/>
      <c r="B294" s="362" t="s">
        <v>436</v>
      </c>
      <c r="C294" s="219"/>
      <c r="D294" s="218"/>
      <c r="E294" s="331"/>
      <c r="F294" s="332"/>
    </row>
    <row r="295" spans="1:6" s="333" customFormat="1" ht="11.25">
      <c r="A295" s="216"/>
      <c r="B295" s="362" t="s">
        <v>435</v>
      </c>
      <c r="C295" s="219"/>
      <c r="D295" s="218"/>
      <c r="E295" s="331"/>
      <c r="F295" s="332"/>
    </row>
    <row r="296" spans="1:6" s="333" customFormat="1" ht="11.25">
      <c r="A296" s="216"/>
      <c r="B296" s="362" t="s">
        <v>434</v>
      </c>
      <c r="C296" s="219"/>
      <c r="D296" s="218"/>
      <c r="E296" s="331"/>
      <c r="F296" s="332"/>
    </row>
    <row r="297" spans="1:6" s="333" customFormat="1" ht="11.25">
      <c r="A297" s="216"/>
      <c r="B297" s="362" t="s">
        <v>433</v>
      </c>
      <c r="C297" s="219"/>
      <c r="D297" s="218"/>
      <c r="E297" s="331"/>
      <c r="F297" s="332"/>
    </row>
    <row r="298" spans="1:6" s="333" customFormat="1" ht="11.25">
      <c r="A298" s="216"/>
      <c r="B298" s="362" t="s">
        <v>432</v>
      </c>
      <c r="C298" s="219"/>
      <c r="D298" s="218"/>
      <c r="E298" s="331"/>
      <c r="F298" s="332"/>
    </row>
    <row r="299" spans="1:6" s="333" customFormat="1" ht="11.25">
      <c r="A299" s="216"/>
      <c r="B299" s="362" t="s">
        <v>431</v>
      </c>
      <c r="C299" s="219"/>
      <c r="D299" s="218"/>
      <c r="E299" s="331"/>
      <c r="F299" s="332"/>
    </row>
    <row r="300" spans="1:6" s="333" customFormat="1" ht="11.25">
      <c r="A300" s="216"/>
      <c r="B300" s="362" t="s">
        <v>430</v>
      </c>
      <c r="C300" s="219"/>
      <c r="D300" s="218"/>
      <c r="E300" s="331"/>
      <c r="F300" s="332"/>
    </row>
    <row r="301" spans="1:6" s="333" customFormat="1" ht="11.25">
      <c r="A301" s="216"/>
      <c r="B301" s="362" t="s">
        <v>429</v>
      </c>
      <c r="C301" s="219"/>
      <c r="D301" s="218"/>
      <c r="E301" s="331"/>
      <c r="F301" s="332"/>
    </row>
    <row r="302" spans="1:6" s="333" customFormat="1" ht="11.25">
      <c r="A302" s="216"/>
      <c r="B302" s="362" t="s">
        <v>428</v>
      </c>
      <c r="C302" s="219"/>
      <c r="D302" s="218"/>
      <c r="E302" s="331"/>
      <c r="F302" s="332"/>
    </row>
    <row r="303" spans="1:6" s="333" customFormat="1" ht="11.25">
      <c r="A303" s="216"/>
      <c r="B303" s="362" t="s">
        <v>427</v>
      </c>
      <c r="C303" s="219"/>
      <c r="D303" s="218"/>
      <c r="E303" s="331"/>
      <c r="F303" s="332"/>
    </row>
    <row r="304" spans="1:6" s="333" customFormat="1" ht="11.25">
      <c r="A304" s="216"/>
      <c r="B304" s="363" t="s">
        <v>200</v>
      </c>
      <c r="C304" s="219"/>
      <c r="D304" s="218"/>
      <c r="E304" s="331"/>
      <c r="F304" s="332"/>
    </row>
    <row r="305" spans="1:6" s="333" customFormat="1" ht="11.25">
      <c r="A305" s="216" t="s">
        <v>426</v>
      </c>
      <c r="B305" s="362" t="s">
        <v>425</v>
      </c>
      <c r="C305" s="219" t="s">
        <v>78</v>
      </c>
      <c r="D305" s="218">
        <v>2</v>
      </c>
      <c r="E305" s="331"/>
      <c r="F305" s="332">
        <f>D305*E305</f>
        <v>0</v>
      </c>
    </row>
    <row r="306" spans="1:6" s="333" customFormat="1" ht="11.25">
      <c r="A306" s="216" t="s">
        <v>424</v>
      </c>
      <c r="B306" s="362" t="s">
        <v>423</v>
      </c>
      <c r="C306" s="219" t="s">
        <v>78</v>
      </c>
      <c r="D306" s="218">
        <v>1</v>
      </c>
      <c r="E306" s="331"/>
      <c r="F306" s="332">
        <f t="shared" ref="F306:F322" si="15">D306*E306</f>
        <v>0</v>
      </c>
    </row>
    <row r="307" spans="1:6" s="333" customFormat="1" ht="11.25">
      <c r="A307" s="216" t="s">
        <v>422</v>
      </c>
      <c r="B307" s="362" t="s">
        <v>421</v>
      </c>
      <c r="C307" s="219" t="s">
        <v>78</v>
      </c>
      <c r="D307" s="218">
        <v>2</v>
      </c>
      <c r="E307" s="331"/>
      <c r="F307" s="332">
        <f t="shared" si="15"/>
        <v>0</v>
      </c>
    </row>
    <row r="308" spans="1:6" s="333" customFormat="1" ht="11.25">
      <c r="A308" s="216" t="s">
        <v>420</v>
      </c>
      <c r="B308" s="362" t="s">
        <v>419</v>
      </c>
      <c r="C308" s="219" t="s">
        <v>78</v>
      </c>
      <c r="D308" s="218">
        <v>4</v>
      </c>
      <c r="E308" s="331"/>
      <c r="F308" s="332">
        <f t="shared" si="15"/>
        <v>0</v>
      </c>
    </row>
    <row r="309" spans="1:6" s="333" customFormat="1" ht="11.25">
      <c r="A309" s="216" t="s">
        <v>418</v>
      </c>
      <c r="B309" s="362" t="s">
        <v>417</v>
      </c>
      <c r="C309" s="219" t="s">
        <v>78</v>
      </c>
      <c r="D309" s="218">
        <v>4</v>
      </c>
      <c r="E309" s="331"/>
      <c r="F309" s="332">
        <f t="shared" si="15"/>
        <v>0</v>
      </c>
    </row>
    <row r="310" spans="1:6" s="333" customFormat="1" ht="11.25">
      <c r="A310" s="216" t="s">
        <v>416</v>
      </c>
      <c r="B310" s="362" t="s">
        <v>415</v>
      </c>
      <c r="C310" s="219" t="s">
        <v>78</v>
      </c>
      <c r="D310" s="218">
        <v>8</v>
      </c>
      <c r="E310" s="331"/>
      <c r="F310" s="332">
        <f t="shared" si="15"/>
        <v>0</v>
      </c>
    </row>
    <row r="311" spans="1:6" s="333" customFormat="1" ht="11.25">
      <c r="A311" s="216" t="s">
        <v>414</v>
      </c>
      <c r="B311" s="362" t="s">
        <v>413</v>
      </c>
      <c r="C311" s="219" t="s">
        <v>78</v>
      </c>
      <c r="D311" s="218">
        <v>2</v>
      </c>
      <c r="E311" s="331"/>
      <c r="F311" s="332">
        <f t="shared" si="15"/>
        <v>0</v>
      </c>
    </row>
    <row r="312" spans="1:6" s="333" customFormat="1" ht="11.25">
      <c r="A312" s="216" t="s">
        <v>412</v>
      </c>
      <c r="B312" s="362" t="s">
        <v>411</v>
      </c>
      <c r="C312" s="219" t="s">
        <v>78</v>
      </c>
      <c r="D312" s="218">
        <v>1</v>
      </c>
      <c r="E312" s="331"/>
      <c r="F312" s="332">
        <f t="shared" si="15"/>
        <v>0</v>
      </c>
    </row>
    <row r="313" spans="1:6" s="333" customFormat="1" ht="11.25">
      <c r="A313" s="216" t="s">
        <v>410</v>
      </c>
      <c r="B313" s="362" t="s">
        <v>409</v>
      </c>
      <c r="C313" s="219" t="s">
        <v>78</v>
      </c>
      <c r="D313" s="218">
        <v>4</v>
      </c>
      <c r="E313" s="331"/>
      <c r="F313" s="332">
        <f t="shared" si="15"/>
        <v>0</v>
      </c>
    </row>
    <row r="314" spans="1:6" s="333" customFormat="1" ht="11.25">
      <c r="A314" s="216" t="s">
        <v>408</v>
      </c>
      <c r="B314" s="362" t="s">
        <v>407</v>
      </c>
      <c r="C314" s="219" t="s">
        <v>78</v>
      </c>
      <c r="D314" s="218">
        <v>1</v>
      </c>
      <c r="E314" s="331"/>
      <c r="F314" s="332">
        <f t="shared" si="15"/>
        <v>0</v>
      </c>
    </row>
    <row r="315" spans="1:6" s="333" customFormat="1" ht="11.25">
      <c r="A315" s="216" t="s">
        <v>406</v>
      </c>
      <c r="B315" s="362" t="s">
        <v>405</v>
      </c>
      <c r="C315" s="219" t="s">
        <v>78</v>
      </c>
      <c r="D315" s="218">
        <v>2</v>
      </c>
      <c r="E315" s="331"/>
      <c r="F315" s="332">
        <f t="shared" si="15"/>
        <v>0</v>
      </c>
    </row>
    <row r="316" spans="1:6" s="333" customFormat="1" ht="11.25">
      <c r="A316" s="216" t="s">
        <v>404</v>
      </c>
      <c r="B316" s="362" t="s">
        <v>403</v>
      </c>
      <c r="C316" s="219" t="s">
        <v>78</v>
      </c>
      <c r="D316" s="218">
        <v>2</v>
      </c>
      <c r="E316" s="331"/>
      <c r="F316" s="332">
        <f t="shared" si="15"/>
        <v>0</v>
      </c>
    </row>
    <row r="317" spans="1:6" s="333" customFormat="1" ht="11.25">
      <c r="A317" s="216" t="s">
        <v>402</v>
      </c>
      <c r="B317" s="362" t="s">
        <v>401</v>
      </c>
      <c r="C317" s="219" t="s">
        <v>78</v>
      </c>
      <c r="D317" s="218">
        <v>2</v>
      </c>
      <c r="E317" s="331"/>
      <c r="F317" s="332">
        <f t="shared" si="15"/>
        <v>0</v>
      </c>
    </row>
    <row r="318" spans="1:6" s="333" customFormat="1" ht="11.25">
      <c r="A318" s="216" t="s">
        <v>400</v>
      </c>
      <c r="B318" s="362" t="s">
        <v>399</v>
      </c>
      <c r="C318" s="219" t="s">
        <v>78</v>
      </c>
      <c r="D318" s="218">
        <v>250</v>
      </c>
      <c r="E318" s="331"/>
      <c r="F318" s="332">
        <f t="shared" si="15"/>
        <v>0</v>
      </c>
    </row>
    <row r="319" spans="1:6" s="333" customFormat="1" ht="11.25">
      <c r="A319" s="216" t="s">
        <v>398</v>
      </c>
      <c r="B319" s="362" t="s">
        <v>397</v>
      </c>
      <c r="C319" s="219" t="s">
        <v>78</v>
      </c>
      <c r="D319" s="218">
        <v>500</v>
      </c>
      <c r="E319" s="331"/>
      <c r="F319" s="332">
        <f t="shared" si="15"/>
        <v>0</v>
      </c>
    </row>
    <row r="320" spans="1:6" s="333" customFormat="1" ht="11.25">
      <c r="A320" s="216" t="s">
        <v>396</v>
      </c>
      <c r="B320" s="362" t="s">
        <v>395</v>
      </c>
      <c r="C320" s="219" t="s">
        <v>75</v>
      </c>
      <c r="D320" s="218">
        <v>1500</v>
      </c>
      <c r="E320" s="331"/>
      <c r="F320" s="332">
        <f t="shared" si="15"/>
        <v>0</v>
      </c>
    </row>
    <row r="321" spans="1:9" s="333" customFormat="1" ht="11.25">
      <c r="A321" s="216" t="s">
        <v>394</v>
      </c>
      <c r="B321" s="362" t="s">
        <v>393</v>
      </c>
      <c r="C321" s="219" t="s">
        <v>85</v>
      </c>
      <c r="D321" s="218">
        <v>1</v>
      </c>
      <c r="E321" s="331"/>
      <c r="F321" s="332">
        <f t="shared" si="15"/>
        <v>0</v>
      </c>
    </row>
    <row r="322" spans="1:9" s="333" customFormat="1" ht="11.25">
      <c r="A322" s="216" t="s">
        <v>1319</v>
      </c>
      <c r="B322" s="362" t="s">
        <v>392</v>
      </c>
      <c r="C322" s="219" t="s">
        <v>143</v>
      </c>
      <c r="D322" s="218">
        <v>1</v>
      </c>
      <c r="E322" s="331"/>
      <c r="F322" s="332">
        <f t="shared" si="15"/>
        <v>0</v>
      </c>
    </row>
    <row r="323" spans="1:9" s="333" customFormat="1" ht="11.25">
      <c r="A323" s="216"/>
      <c r="B323" s="362"/>
      <c r="C323" s="219"/>
      <c r="D323" s="218"/>
      <c r="E323" s="368"/>
      <c r="F323" s="332"/>
    </row>
    <row r="324" spans="1:9" s="330" customFormat="1" ht="21" customHeight="1">
      <c r="A324" s="216"/>
      <c r="B324" s="214" t="s">
        <v>1</v>
      </c>
      <c r="C324" s="213"/>
      <c r="D324" s="212"/>
      <c r="E324" s="329"/>
      <c r="F324" s="329">
        <f>SUM(F325:F366)</f>
        <v>0</v>
      </c>
    </row>
    <row r="325" spans="1:9" s="333" customFormat="1" ht="11.25">
      <c r="A325" s="209" t="s">
        <v>23</v>
      </c>
      <c r="B325" s="364" t="s">
        <v>391</v>
      </c>
      <c r="C325" s="190" t="s">
        <v>78</v>
      </c>
      <c r="D325" s="184">
        <v>8</v>
      </c>
      <c r="E325" s="334"/>
      <c r="F325" s="334">
        <f>D325*E325</f>
        <v>0</v>
      </c>
      <c r="I325" s="335"/>
    </row>
    <row r="326" spans="1:9" s="333" customFormat="1" ht="11.25">
      <c r="A326" s="209" t="s">
        <v>25</v>
      </c>
      <c r="B326" s="364" t="s">
        <v>390</v>
      </c>
      <c r="C326" s="190" t="s">
        <v>78</v>
      </c>
      <c r="D326" s="184">
        <v>1</v>
      </c>
      <c r="E326" s="334"/>
      <c r="F326" s="334">
        <f t="shared" ref="F326:F362" si="16">D326*E326</f>
        <v>0</v>
      </c>
      <c r="I326" s="335"/>
    </row>
    <row r="327" spans="1:9" s="333" customFormat="1" ht="11.25">
      <c r="A327" s="209" t="s">
        <v>26</v>
      </c>
      <c r="B327" s="364" t="s">
        <v>389</v>
      </c>
      <c r="C327" s="190" t="s">
        <v>75</v>
      </c>
      <c r="D327" s="184">
        <v>1110</v>
      </c>
      <c r="E327" s="334"/>
      <c r="F327" s="334">
        <f t="shared" si="16"/>
        <v>0</v>
      </c>
      <c r="I327" s="335"/>
    </row>
    <row r="328" spans="1:9" s="333" customFormat="1" ht="11.25">
      <c r="A328" s="209" t="s">
        <v>27</v>
      </c>
      <c r="B328" s="364" t="s">
        <v>388</v>
      </c>
      <c r="C328" s="190" t="s">
        <v>75</v>
      </c>
      <c r="D328" s="184">
        <v>3128</v>
      </c>
      <c r="E328" s="334"/>
      <c r="F328" s="334">
        <f t="shared" si="16"/>
        <v>0</v>
      </c>
      <c r="I328" s="335"/>
    </row>
    <row r="329" spans="1:9" s="333" customFormat="1" ht="11.25">
      <c r="A329" s="209" t="s">
        <v>28</v>
      </c>
      <c r="B329" s="364" t="s">
        <v>387</v>
      </c>
      <c r="C329" s="190" t="s">
        <v>75</v>
      </c>
      <c r="D329" s="184">
        <v>450</v>
      </c>
      <c r="E329" s="334"/>
      <c r="F329" s="334">
        <f t="shared" si="16"/>
        <v>0</v>
      </c>
      <c r="I329" s="335"/>
    </row>
    <row r="330" spans="1:9" s="333" customFormat="1" ht="11.25">
      <c r="A330" s="209" t="s">
        <v>29</v>
      </c>
      <c r="B330" s="364" t="s">
        <v>386</v>
      </c>
      <c r="C330" s="190" t="s">
        <v>75</v>
      </c>
      <c r="D330" s="184">
        <v>2930</v>
      </c>
      <c r="E330" s="334"/>
      <c r="F330" s="334">
        <f t="shared" si="16"/>
        <v>0</v>
      </c>
      <c r="I330" s="335"/>
    </row>
    <row r="331" spans="1:9" s="333" customFormat="1" ht="11.25">
      <c r="A331" s="209" t="s">
        <v>30</v>
      </c>
      <c r="B331" s="364" t="s">
        <v>385</v>
      </c>
      <c r="C331" s="190" t="s">
        <v>75</v>
      </c>
      <c r="D331" s="184">
        <v>760</v>
      </c>
      <c r="E331" s="334"/>
      <c r="F331" s="334">
        <f t="shared" si="16"/>
        <v>0</v>
      </c>
      <c r="I331" s="335"/>
    </row>
    <row r="332" spans="1:9" s="333" customFormat="1" ht="11.25">
      <c r="A332" s="209" t="s">
        <v>31</v>
      </c>
      <c r="B332" s="364" t="s">
        <v>384</v>
      </c>
      <c r="C332" s="190" t="s">
        <v>75</v>
      </c>
      <c r="D332" s="184">
        <v>112</v>
      </c>
      <c r="E332" s="334"/>
      <c r="F332" s="334">
        <f t="shared" si="16"/>
        <v>0</v>
      </c>
      <c r="I332" s="335"/>
    </row>
    <row r="333" spans="1:9" s="333" customFormat="1" ht="11.25">
      <c r="A333" s="209" t="s">
        <v>32</v>
      </c>
      <c r="B333" s="364" t="s">
        <v>383</v>
      </c>
      <c r="C333" s="190" t="s">
        <v>75</v>
      </c>
      <c r="D333" s="184">
        <v>8334</v>
      </c>
      <c r="E333" s="334"/>
      <c r="F333" s="334">
        <f t="shared" si="16"/>
        <v>0</v>
      </c>
      <c r="I333" s="335"/>
    </row>
    <row r="334" spans="1:9" s="333" customFormat="1" ht="11.25">
      <c r="A334" s="209" t="s">
        <v>33</v>
      </c>
      <c r="B334" s="364" t="s">
        <v>382</v>
      </c>
      <c r="C334" s="190" t="s">
        <v>75</v>
      </c>
      <c r="D334" s="184">
        <v>1886</v>
      </c>
      <c r="E334" s="334"/>
      <c r="F334" s="334">
        <f t="shared" si="16"/>
        <v>0</v>
      </c>
      <c r="I334" s="335"/>
    </row>
    <row r="335" spans="1:9" s="333" customFormat="1" ht="11.25">
      <c r="A335" s="209" t="s">
        <v>34</v>
      </c>
      <c r="B335" s="364" t="s">
        <v>381</v>
      </c>
      <c r="C335" s="190" t="s">
        <v>75</v>
      </c>
      <c r="D335" s="184">
        <v>6240</v>
      </c>
      <c r="E335" s="334"/>
      <c r="F335" s="334">
        <f t="shared" si="16"/>
        <v>0</v>
      </c>
      <c r="I335" s="335"/>
    </row>
    <row r="336" spans="1:9" s="333" customFormat="1" ht="11.25">
      <c r="A336" s="209" t="s">
        <v>35</v>
      </c>
      <c r="B336" s="364" t="s">
        <v>380</v>
      </c>
      <c r="C336" s="190" t="s">
        <v>75</v>
      </c>
      <c r="D336" s="184">
        <v>1164</v>
      </c>
      <c r="E336" s="334"/>
      <c r="F336" s="334">
        <f t="shared" si="16"/>
        <v>0</v>
      </c>
      <c r="I336" s="335"/>
    </row>
    <row r="337" spans="1:9" s="333" customFormat="1" ht="11.25">
      <c r="A337" s="209" t="s">
        <v>36</v>
      </c>
      <c r="B337" s="364" t="s">
        <v>379</v>
      </c>
      <c r="C337" s="190" t="s">
        <v>75</v>
      </c>
      <c r="D337" s="184">
        <v>380</v>
      </c>
      <c r="E337" s="334"/>
      <c r="F337" s="334">
        <f t="shared" si="16"/>
        <v>0</v>
      </c>
      <c r="I337" s="335"/>
    </row>
    <row r="338" spans="1:9" s="333" customFormat="1" ht="11.25">
      <c r="A338" s="209" t="s">
        <v>37</v>
      </c>
      <c r="B338" s="364" t="s">
        <v>378</v>
      </c>
      <c r="C338" s="190" t="s">
        <v>75</v>
      </c>
      <c r="D338" s="184">
        <v>1020</v>
      </c>
      <c r="E338" s="334"/>
      <c r="F338" s="334">
        <f t="shared" si="16"/>
        <v>0</v>
      </c>
      <c r="I338" s="335"/>
    </row>
    <row r="339" spans="1:9" s="333" customFormat="1" ht="11.25">
      <c r="A339" s="209" t="s">
        <v>38</v>
      </c>
      <c r="B339" s="364" t="s">
        <v>377</v>
      </c>
      <c r="C339" s="190" t="s">
        <v>75</v>
      </c>
      <c r="D339" s="184">
        <v>380</v>
      </c>
      <c r="E339" s="334"/>
      <c r="F339" s="334">
        <f t="shared" si="16"/>
        <v>0</v>
      </c>
      <c r="I339" s="335"/>
    </row>
    <row r="340" spans="1:9" s="333" customFormat="1" ht="11.25">
      <c r="A340" s="209" t="s">
        <v>39</v>
      </c>
      <c r="B340" s="364" t="s">
        <v>376</v>
      </c>
      <c r="C340" s="190" t="s">
        <v>75</v>
      </c>
      <c r="D340" s="184">
        <v>706</v>
      </c>
      <c r="E340" s="334"/>
      <c r="F340" s="334">
        <f t="shared" si="16"/>
        <v>0</v>
      </c>
      <c r="I340" s="335"/>
    </row>
    <row r="341" spans="1:9" s="333" customFormat="1" ht="11.25">
      <c r="A341" s="209" t="s">
        <v>40</v>
      </c>
      <c r="B341" s="364" t="s">
        <v>375</v>
      </c>
      <c r="C341" s="190" t="s">
        <v>75</v>
      </c>
      <c r="D341" s="184">
        <v>2718</v>
      </c>
      <c r="E341" s="334"/>
      <c r="F341" s="334">
        <f t="shared" si="16"/>
        <v>0</v>
      </c>
      <c r="I341" s="335"/>
    </row>
    <row r="342" spans="1:9" s="333" customFormat="1" ht="11.25">
      <c r="A342" s="209" t="s">
        <v>41</v>
      </c>
      <c r="B342" s="364" t="s">
        <v>374</v>
      </c>
      <c r="C342" s="190" t="s">
        <v>75</v>
      </c>
      <c r="D342" s="184">
        <v>2090</v>
      </c>
      <c r="E342" s="334"/>
      <c r="F342" s="334">
        <f t="shared" si="16"/>
        <v>0</v>
      </c>
      <c r="I342" s="335"/>
    </row>
    <row r="343" spans="1:9" s="333" customFormat="1" ht="11.25">
      <c r="A343" s="209" t="s">
        <v>42</v>
      </c>
      <c r="B343" s="364" t="s">
        <v>373</v>
      </c>
      <c r="C343" s="190" t="s">
        <v>75</v>
      </c>
      <c r="D343" s="184">
        <v>11714</v>
      </c>
      <c r="E343" s="334"/>
      <c r="F343" s="334">
        <f t="shared" si="16"/>
        <v>0</v>
      </c>
      <c r="I343" s="335"/>
    </row>
    <row r="344" spans="1:9" s="333" customFormat="1" ht="11.25">
      <c r="A344" s="209" t="s">
        <v>43</v>
      </c>
      <c r="B344" s="364" t="s">
        <v>372</v>
      </c>
      <c r="C344" s="190" t="s">
        <v>75</v>
      </c>
      <c r="D344" s="184">
        <v>1930</v>
      </c>
      <c r="E344" s="334"/>
      <c r="F344" s="334">
        <f t="shared" si="16"/>
        <v>0</v>
      </c>
      <c r="I344" s="335"/>
    </row>
    <row r="345" spans="1:9" s="333" customFormat="1" ht="11.25">
      <c r="A345" s="209" t="s">
        <v>44</v>
      </c>
      <c r="B345" s="364" t="s">
        <v>371</v>
      </c>
      <c r="C345" s="190" t="s">
        <v>75</v>
      </c>
      <c r="D345" s="184">
        <v>340</v>
      </c>
      <c r="E345" s="334"/>
      <c r="F345" s="334">
        <f t="shared" si="16"/>
        <v>0</v>
      </c>
      <c r="I345" s="335"/>
    </row>
    <row r="346" spans="1:9" s="333" customFormat="1" ht="11.25">
      <c r="A346" s="209" t="s">
        <v>45</v>
      </c>
      <c r="B346" s="364" t="s">
        <v>370</v>
      </c>
      <c r="C346" s="190" t="s">
        <v>75</v>
      </c>
      <c r="D346" s="184">
        <v>1560</v>
      </c>
      <c r="E346" s="334"/>
      <c r="F346" s="334">
        <f t="shared" si="16"/>
        <v>0</v>
      </c>
      <c r="I346" s="335"/>
    </row>
    <row r="347" spans="1:9" s="333" customFormat="1" ht="11.25">
      <c r="A347" s="209" t="s">
        <v>46</v>
      </c>
      <c r="B347" s="364" t="s">
        <v>369</v>
      </c>
      <c r="C347" s="190" t="s">
        <v>75</v>
      </c>
      <c r="D347" s="184">
        <v>6538</v>
      </c>
      <c r="E347" s="334"/>
      <c r="F347" s="334">
        <f t="shared" si="16"/>
        <v>0</v>
      </c>
      <c r="I347" s="335"/>
    </row>
    <row r="348" spans="1:9" s="333" customFormat="1" ht="11.25">
      <c r="A348" s="209" t="s">
        <v>324</v>
      </c>
      <c r="B348" s="364" t="s">
        <v>368</v>
      </c>
      <c r="C348" s="190" t="s">
        <v>75</v>
      </c>
      <c r="D348" s="184">
        <v>1780</v>
      </c>
      <c r="E348" s="334"/>
      <c r="F348" s="334">
        <f t="shared" si="16"/>
        <v>0</v>
      </c>
      <c r="I348" s="335"/>
    </row>
    <row r="349" spans="1:9" s="333" customFormat="1" ht="11.25">
      <c r="A349" s="209" t="s">
        <v>322</v>
      </c>
      <c r="B349" s="364" t="s">
        <v>367</v>
      </c>
      <c r="C349" s="190" t="s">
        <v>75</v>
      </c>
      <c r="D349" s="184">
        <v>2460</v>
      </c>
      <c r="E349" s="334"/>
      <c r="F349" s="334">
        <f t="shared" si="16"/>
        <v>0</v>
      </c>
      <c r="I349" s="335"/>
    </row>
    <row r="350" spans="1:9" s="333" customFormat="1" ht="11.25">
      <c r="A350" s="209" t="s">
        <v>320</v>
      </c>
      <c r="B350" s="364" t="s">
        <v>366</v>
      </c>
      <c r="C350" s="190" t="s">
        <v>75</v>
      </c>
      <c r="D350" s="184">
        <v>1150</v>
      </c>
      <c r="E350" s="334"/>
      <c r="F350" s="334">
        <f t="shared" si="16"/>
        <v>0</v>
      </c>
      <c r="I350" s="335"/>
    </row>
    <row r="351" spans="1:9" s="333" customFormat="1" ht="11.25">
      <c r="A351" s="209" t="s">
        <v>318</v>
      </c>
      <c r="B351" s="364" t="s">
        <v>365</v>
      </c>
      <c r="C351" s="190" t="s">
        <v>75</v>
      </c>
      <c r="D351" s="184">
        <v>350</v>
      </c>
      <c r="E351" s="334"/>
      <c r="F351" s="334">
        <f t="shared" si="16"/>
        <v>0</v>
      </c>
      <c r="I351" s="335"/>
    </row>
    <row r="352" spans="1:9" s="333" customFormat="1" ht="11.25">
      <c r="A352" s="209" t="s">
        <v>316</v>
      </c>
      <c r="B352" s="364" t="s">
        <v>364</v>
      </c>
      <c r="C352" s="190" t="s">
        <v>75</v>
      </c>
      <c r="D352" s="184">
        <v>300</v>
      </c>
      <c r="E352" s="334"/>
      <c r="F352" s="334">
        <f t="shared" si="16"/>
        <v>0</v>
      </c>
      <c r="I352" s="335"/>
    </row>
    <row r="353" spans="1:9" s="333" customFormat="1" ht="11.25">
      <c r="A353" s="209" t="s">
        <v>314</v>
      </c>
      <c r="B353" s="364" t="s">
        <v>363</v>
      </c>
      <c r="C353" s="190" t="s">
        <v>75</v>
      </c>
      <c r="D353" s="184">
        <v>100</v>
      </c>
      <c r="E353" s="334"/>
      <c r="F353" s="334">
        <f t="shared" si="16"/>
        <v>0</v>
      </c>
      <c r="I353" s="335"/>
    </row>
    <row r="354" spans="1:9" s="333" customFormat="1" ht="11.25">
      <c r="A354" s="209" t="s">
        <v>312</v>
      </c>
      <c r="B354" s="364" t="s">
        <v>362</v>
      </c>
      <c r="C354" s="190" t="s">
        <v>75</v>
      </c>
      <c r="D354" s="184">
        <v>130</v>
      </c>
      <c r="E354" s="334"/>
      <c r="F354" s="334">
        <f t="shared" si="16"/>
        <v>0</v>
      </c>
      <c r="I354" s="335"/>
    </row>
    <row r="355" spans="1:9" s="333" customFormat="1" ht="11.25">
      <c r="A355" s="209" t="s">
        <v>310</v>
      </c>
      <c r="B355" s="364" t="s">
        <v>361</v>
      </c>
      <c r="C355" s="190" t="s">
        <v>78</v>
      </c>
      <c r="D355" s="184">
        <v>10</v>
      </c>
      <c r="E355" s="334"/>
      <c r="F355" s="334">
        <f t="shared" si="16"/>
        <v>0</v>
      </c>
      <c r="I355" s="335"/>
    </row>
    <row r="356" spans="1:9" s="333" customFormat="1" ht="11.25">
      <c r="A356" s="209" t="s">
        <v>308</v>
      </c>
      <c r="B356" s="364" t="s">
        <v>102</v>
      </c>
      <c r="C356" s="190" t="s">
        <v>78</v>
      </c>
      <c r="D356" s="184">
        <v>2384</v>
      </c>
      <c r="E356" s="334"/>
      <c r="F356" s="334">
        <f t="shared" si="16"/>
        <v>0</v>
      </c>
      <c r="I356" s="335"/>
    </row>
    <row r="357" spans="1:9" s="333" customFormat="1" ht="11.25">
      <c r="A357" s="209" t="s">
        <v>307</v>
      </c>
      <c r="B357" s="364" t="s">
        <v>128</v>
      </c>
      <c r="C357" s="190" t="s">
        <v>78</v>
      </c>
      <c r="D357" s="184">
        <v>160</v>
      </c>
      <c r="E357" s="334"/>
      <c r="F357" s="334">
        <f t="shared" si="16"/>
        <v>0</v>
      </c>
      <c r="I357" s="335"/>
    </row>
    <row r="358" spans="1:9" s="333" customFormat="1" ht="11.25">
      <c r="A358" s="209" t="s">
        <v>306</v>
      </c>
      <c r="B358" s="364" t="s">
        <v>146</v>
      </c>
      <c r="C358" s="190" t="s">
        <v>78</v>
      </c>
      <c r="D358" s="184">
        <v>1192</v>
      </c>
      <c r="E358" s="334"/>
      <c r="F358" s="334">
        <f t="shared" si="16"/>
        <v>0</v>
      </c>
      <c r="I358" s="335"/>
    </row>
    <row r="359" spans="1:9" s="333" customFormat="1" ht="11.25">
      <c r="A359" s="209" t="s">
        <v>305</v>
      </c>
      <c r="B359" s="364" t="s">
        <v>103</v>
      </c>
      <c r="C359" s="190" t="s">
        <v>78</v>
      </c>
      <c r="D359" s="184">
        <v>1192</v>
      </c>
      <c r="E359" s="334"/>
      <c r="F359" s="334">
        <f t="shared" si="16"/>
        <v>0</v>
      </c>
      <c r="I359" s="335"/>
    </row>
    <row r="360" spans="1:9" s="333" customFormat="1" ht="11.25">
      <c r="A360" s="209" t="s">
        <v>304</v>
      </c>
      <c r="B360" s="364" t="s">
        <v>360</v>
      </c>
      <c r="C360" s="190" t="s">
        <v>143</v>
      </c>
      <c r="D360" s="184">
        <v>1</v>
      </c>
      <c r="E360" s="334"/>
      <c r="F360" s="334">
        <f t="shared" si="16"/>
        <v>0</v>
      </c>
      <c r="I360" s="335"/>
    </row>
    <row r="361" spans="1:9" s="333" customFormat="1" ht="11.25">
      <c r="A361" s="209" t="s">
        <v>303</v>
      </c>
      <c r="B361" s="364" t="s">
        <v>93</v>
      </c>
      <c r="C361" s="190" t="s">
        <v>85</v>
      </c>
      <c r="D361" s="184">
        <v>8</v>
      </c>
      <c r="E361" s="334"/>
      <c r="F361" s="334">
        <f t="shared" si="16"/>
        <v>0</v>
      </c>
      <c r="I361" s="335"/>
    </row>
    <row r="362" spans="1:9" s="333" customFormat="1" ht="11.25">
      <c r="A362" s="209" t="s">
        <v>359</v>
      </c>
      <c r="B362" s="364" t="s">
        <v>92</v>
      </c>
      <c r="C362" s="190" t="s">
        <v>74</v>
      </c>
      <c r="D362" s="184">
        <v>16</v>
      </c>
      <c r="E362" s="334"/>
      <c r="F362" s="334">
        <f t="shared" si="16"/>
        <v>0</v>
      </c>
      <c r="I362" s="335"/>
    </row>
    <row r="363" spans="1:9" s="333" customFormat="1" ht="11.25">
      <c r="A363" s="209" t="s">
        <v>358</v>
      </c>
      <c r="B363" s="364" t="s">
        <v>88</v>
      </c>
      <c r="C363" s="190" t="s">
        <v>143</v>
      </c>
      <c r="D363" s="184">
        <v>1</v>
      </c>
      <c r="E363" s="334"/>
      <c r="F363" s="334">
        <f>D363*E363/100</f>
        <v>0</v>
      </c>
      <c r="I363" s="335"/>
    </row>
    <row r="364" spans="1:9" s="333" customFormat="1" ht="11.25">
      <c r="A364" s="209" t="s">
        <v>357</v>
      </c>
      <c r="B364" s="364" t="s">
        <v>2</v>
      </c>
      <c r="C364" s="190" t="s">
        <v>143</v>
      </c>
      <c r="D364" s="184">
        <v>1</v>
      </c>
      <c r="E364" s="334"/>
      <c r="F364" s="334">
        <f>D364*E364/100</f>
        <v>0</v>
      </c>
      <c r="I364" s="335"/>
    </row>
    <row r="365" spans="1:9" s="333" customFormat="1" ht="11.25">
      <c r="A365" s="209" t="s">
        <v>356</v>
      </c>
      <c r="B365" s="364" t="s">
        <v>3</v>
      </c>
      <c r="C365" s="190" t="s">
        <v>143</v>
      </c>
      <c r="D365" s="184">
        <v>1</v>
      </c>
      <c r="E365" s="334"/>
      <c r="F365" s="334">
        <f>D365*E365/100</f>
        <v>0</v>
      </c>
      <c r="I365" s="335"/>
    </row>
    <row r="366" spans="1:9" s="333" customFormat="1" ht="11.25">
      <c r="A366" s="209"/>
      <c r="B366" s="399"/>
      <c r="C366" s="190"/>
      <c r="D366" s="184"/>
      <c r="E366" s="334"/>
      <c r="F366" s="334"/>
      <c r="I366" s="335"/>
    </row>
    <row r="367" spans="1:9" s="330" customFormat="1" ht="21" customHeight="1">
      <c r="A367" s="215"/>
      <c r="B367" s="214" t="s">
        <v>4</v>
      </c>
      <c r="C367" s="213"/>
      <c r="D367" s="212"/>
      <c r="E367" s="329"/>
      <c r="F367" s="344">
        <f>SUM(F368:F407)</f>
        <v>0</v>
      </c>
      <c r="H367" s="373"/>
      <c r="I367" s="373"/>
    </row>
    <row r="368" spans="1:9" s="333" customFormat="1" ht="11.25">
      <c r="A368" s="209" t="s">
        <v>23</v>
      </c>
      <c r="B368" s="399" t="s">
        <v>355</v>
      </c>
      <c r="C368" s="190" t="s">
        <v>143</v>
      </c>
      <c r="D368" s="184">
        <v>1</v>
      </c>
      <c r="E368" s="334">
        <f>SUM(F369:F372)</f>
        <v>0</v>
      </c>
      <c r="F368" s="334">
        <v>0</v>
      </c>
      <c r="I368" s="335"/>
    </row>
    <row r="369" spans="1:9" s="333" customFormat="1" ht="11.25">
      <c r="A369" s="209" t="s">
        <v>354</v>
      </c>
      <c r="B369" s="364" t="s">
        <v>353</v>
      </c>
      <c r="C369" s="190" t="s">
        <v>78</v>
      </c>
      <c r="D369" s="184">
        <v>1</v>
      </c>
      <c r="E369" s="334"/>
      <c r="F369" s="334">
        <f>D369*E369</f>
        <v>0</v>
      </c>
      <c r="I369" s="335"/>
    </row>
    <row r="370" spans="1:9" s="333" customFormat="1" ht="11.25">
      <c r="A370" s="209" t="s">
        <v>352</v>
      </c>
      <c r="B370" s="364" t="s">
        <v>351</v>
      </c>
      <c r="C370" s="190" t="s">
        <v>78</v>
      </c>
      <c r="D370" s="184">
        <v>1</v>
      </c>
      <c r="E370" s="334"/>
      <c r="F370" s="334">
        <f t="shared" ref="F370:F405" si="17">D370*E370</f>
        <v>0</v>
      </c>
      <c r="I370" s="335"/>
    </row>
    <row r="371" spans="1:9" s="333" customFormat="1" ht="11.25">
      <c r="A371" s="209" t="s">
        <v>350</v>
      </c>
      <c r="B371" s="364" t="s">
        <v>349</v>
      </c>
      <c r="C371" s="190" t="s">
        <v>78</v>
      </c>
      <c r="D371" s="184">
        <v>1</v>
      </c>
      <c r="E371" s="334"/>
      <c r="F371" s="334">
        <f t="shared" si="17"/>
        <v>0</v>
      </c>
      <c r="I371" s="335"/>
    </row>
    <row r="372" spans="1:9" s="333" customFormat="1" ht="11.25">
      <c r="A372" s="209" t="s">
        <v>348</v>
      </c>
      <c r="B372" s="364" t="s">
        <v>347</v>
      </c>
      <c r="C372" s="190" t="s">
        <v>78</v>
      </c>
      <c r="D372" s="184">
        <v>1</v>
      </c>
      <c r="E372" s="334"/>
      <c r="F372" s="334">
        <f t="shared" si="17"/>
        <v>0</v>
      </c>
      <c r="I372" s="335"/>
    </row>
    <row r="373" spans="1:9" s="333" customFormat="1" ht="11.25">
      <c r="A373" s="209" t="s">
        <v>25</v>
      </c>
      <c r="B373" s="364" t="s">
        <v>346</v>
      </c>
      <c r="C373" s="190" t="s">
        <v>74</v>
      </c>
      <c r="D373" s="184">
        <v>300</v>
      </c>
      <c r="E373" s="334"/>
      <c r="F373" s="334">
        <f t="shared" si="17"/>
        <v>0</v>
      </c>
      <c r="I373" s="335"/>
    </row>
    <row r="374" spans="1:9" s="333" customFormat="1" ht="11.25">
      <c r="A374" s="209" t="s">
        <v>26</v>
      </c>
      <c r="B374" s="364" t="s">
        <v>345</v>
      </c>
      <c r="C374" s="190" t="s">
        <v>75</v>
      </c>
      <c r="D374" s="184">
        <v>1110</v>
      </c>
      <c r="E374" s="334"/>
      <c r="F374" s="334">
        <f t="shared" si="17"/>
        <v>0</v>
      </c>
      <c r="I374" s="335"/>
    </row>
    <row r="375" spans="1:9" s="333" customFormat="1" ht="11.25">
      <c r="A375" s="209" t="s">
        <v>27</v>
      </c>
      <c r="B375" s="364" t="s">
        <v>344</v>
      </c>
      <c r="C375" s="190" t="s">
        <v>75</v>
      </c>
      <c r="D375" s="184">
        <v>3128</v>
      </c>
      <c r="E375" s="334"/>
      <c r="F375" s="334">
        <f t="shared" si="17"/>
        <v>0</v>
      </c>
      <c r="I375" s="335"/>
    </row>
    <row r="376" spans="1:9" s="333" customFormat="1" ht="11.25">
      <c r="A376" s="209" t="s">
        <v>28</v>
      </c>
      <c r="B376" s="364" t="s">
        <v>343</v>
      </c>
      <c r="C376" s="190" t="s">
        <v>75</v>
      </c>
      <c r="D376" s="184">
        <v>450</v>
      </c>
      <c r="E376" s="334"/>
      <c r="F376" s="334">
        <f t="shared" si="17"/>
        <v>0</v>
      </c>
      <c r="I376" s="335"/>
    </row>
    <row r="377" spans="1:9" s="333" customFormat="1" ht="11.25">
      <c r="A377" s="209" t="s">
        <v>29</v>
      </c>
      <c r="B377" s="364" t="s">
        <v>342</v>
      </c>
      <c r="C377" s="190" t="s">
        <v>75</v>
      </c>
      <c r="D377" s="184">
        <v>2930</v>
      </c>
      <c r="E377" s="334"/>
      <c r="F377" s="334">
        <f t="shared" si="17"/>
        <v>0</v>
      </c>
      <c r="I377" s="335"/>
    </row>
    <row r="378" spans="1:9" s="333" customFormat="1" ht="11.25">
      <c r="A378" s="209" t="s">
        <v>30</v>
      </c>
      <c r="B378" s="364" t="s">
        <v>341</v>
      </c>
      <c r="C378" s="190" t="s">
        <v>75</v>
      </c>
      <c r="D378" s="184">
        <v>760</v>
      </c>
      <c r="E378" s="334"/>
      <c r="F378" s="334">
        <f t="shared" si="17"/>
        <v>0</v>
      </c>
      <c r="I378" s="335"/>
    </row>
    <row r="379" spans="1:9" s="333" customFormat="1" ht="11.25">
      <c r="A379" s="209" t="s">
        <v>31</v>
      </c>
      <c r="B379" s="364" t="s">
        <v>340</v>
      </c>
      <c r="C379" s="190" t="s">
        <v>75</v>
      </c>
      <c r="D379" s="184">
        <v>112</v>
      </c>
      <c r="E379" s="334"/>
      <c r="F379" s="334">
        <f t="shared" si="17"/>
        <v>0</v>
      </c>
      <c r="I379" s="335"/>
    </row>
    <row r="380" spans="1:9" s="333" customFormat="1" ht="11.25">
      <c r="A380" s="209" t="s">
        <v>32</v>
      </c>
      <c r="B380" s="364" t="s">
        <v>339</v>
      </c>
      <c r="C380" s="190" t="s">
        <v>75</v>
      </c>
      <c r="D380" s="184">
        <v>8334</v>
      </c>
      <c r="E380" s="334"/>
      <c r="F380" s="334">
        <f t="shared" si="17"/>
        <v>0</v>
      </c>
      <c r="I380" s="335"/>
    </row>
    <row r="381" spans="1:9" s="333" customFormat="1" ht="11.25">
      <c r="A381" s="209" t="s">
        <v>33</v>
      </c>
      <c r="B381" s="364" t="s">
        <v>338</v>
      </c>
      <c r="C381" s="190" t="s">
        <v>75</v>
      </c>
      <c r="D381" s="184">
        <v>1886</v>
      </c>
      <c r="E381" s="334"/>
      <c r="F381" s="334">
        <f t="shared" si="17"/>
        <v>0</v>
      </c>
      <c r="I381" s="335"/>
    </row>
    <row r="382" spans="1:9" s="333" customFormat="1" ht="11.25">
      <c r="A382" s="209" t="s">
        <v>34</v>
      </c>
      <c r="B382" s="364" t="s">
        <v>337</v>
      </c>
      <c r="C382" s="190" t="s">
        <v>75</v>
      </c>
      <c r="D382" s="184">
        <v>6240</v>
      </c>
      <c r="E382" s="334"/>
      <c r="F382" s="334">
        <f t="shared" si="17"/>
        <v>0</v>
      </c>
      <c r="I382" s="335"/>
    </row>
    <row r="383" spans="1:9" s="333" customFormat="1" ht="11.25">
      <c r="A383" s="209" t="s">
        <v>35</v>
      </c>
      <c r="B383" s="364" t="s">
        <v>336</v>
      </c>
      <c r="C383" s="190" t="s">
        <v>75</v>
      </c>
      <c r="D383" s="184">
        <v>1164</v>
      </c>
      <c r="E383" s="334"/>
      <c r="F383" s="334">
        <f t="shared" si="17"/>
        <v>0</v>
      </c>
      <c r="I383" s="335"/>
    </row>
    <row r="384" spans="1:9" s="333" customFormat="1" ht="11.25">
      <c r="A384" s="209" t="s">
        <v>36</v>
      </c>
      <c r="B384" s="364" t="s">
        <v>335</v>
      </c>
      <c r="C384" s="190" t="s">
        <v>75</v>
      </c>
      <c r="D384" s="184">
        <v>380</v>
      </c>
      <c r="E384" s="334"/>
      <c r="F384" s="334">
        <f t="shared" si="17"/>
        <v>0</v>
      </c>
      <c r="I384" s="335"/>
    </row>
    <row r="385" spans="1:9" s="333" customFormat="1" ht="11.25">
      <c r="A385" s="209" t="s">
        <v>37</v>
      </c>
      <c r="B385" s="364" t="s">
        <v>334</v>
      </c>
      <c r="C385" s="190" t="s">
        <v>75</v>
      </c>
      <c r="D385" s="184">
        <v>1020</v>
      </c>
      <c r="E385" s="334"/>
      <c r="F385" s="334">
        <f t="shared" si="17"/>
        <v>0</v>
      </c>
      <c r="I385" s="335"/>
    </row>
    <row r="386" spans="1:9" s="333" customFormat="1" ht="11.25">
      <c r="A386" s="209" t="s">
        <v>38</v>
      </c>
      <c r="B386" s="364" t="s">
        <v>333</v>
      </c>
      <c r="C386" s="190" t="s">
        <v>75</v>
      </c>
      <c r="D386" s="184">
        <v>380</v>
      </c>
      <c r="E386" s="334"/>
      <c r="F386" s="334">
        <f t="shared" si="17"/>
        <v>0</v>
      </c>
      <c r="I386" s="335"/>
    </row>
    <row r="387" spans="1:9" s="333" customFormat="1" ht="11.25">
      <c r="A387" s="209" t="s">
        <v>39</v>
      </c>
      <c r="B387" s="364" t="s">
        <v>332</v>
      </c>
      <c r="C387" s="190" t="s">
        <v>75</v>
      </c>
      <c r="D387" s="184">
        <v>706</v>
      </c>
      <c r="E387" s="334"/>
      <c r="F387" s="334">
        <f t="shared" si="17"/>
        <v>0</v>
      </c>
      <c r="I387" s="335"/>
    </row>
    <row r="388" spans="1:9" s="333" customFormat="1" ht="11.25">
      <c r="A388" s="209" t="s">
        <v>40</v>
      </c>
      <c r="B388" s="364" t="s">
        <v>331</v>
      </c>
      <c r="C388" s="190" t="s">
        <v>75</v>
      </c>
      <c r="D388" s="184">
        <v>2718</v>
      </c>
      <c r="E388" s="334"/>
      <c r="F388" s="334">
        <f t="shared" si="17"/>
        <v>0</v>
      </c>
      <c r="I388" s="335"/>
    </row>
    <row r="389" spans="1:9" s="333" customFormat="1" ht="11.25">
      <c r="A389" s="209" t="s">
        <v>41</v>
      </c>
      <c r="B389" s="364" t="s">
        <v>330</v>
      </c>
      <c r="C389" s="190" t="s">
        <v>75</v>
      </c>
      <c r="D389" s="184">
        <v>2090</v>
      </c>
      <c r="E389" s="334"/>
      <c r="F389" s="334">
        <f t="shared" si="17"/>
        <v>0</v>
      </c>
      <c r="I389" s="335"/>
    </row>
    <row r="390" spans="1:9" s="333" customFormat="1" ht="11.25">
      <c r="A390" s="209" t="s">
        <v>42</v>
      </c>
      <c r="B390" s="364" t="s">
        <v>329</v>
      </c>
      <c r="C390" s="190" t="s">
        <v>75</v>
      </c>
      <c r="D390" s="184">
        <v>11714</v>
      </c>
      <c r="E390" s="334"/>
      <c r="F390" s="334">
        <f t="shared" si="17"/>
        <v>0</v>
      </c>
      <c r="I390" s="335"/>
    </row>
    <row r="391" spans="1:9" s="333" customFormat="1" ht="11.25">
      <c r="A391" s="209" t="s">
        <v>43</v>
      </c>
      <c r="B391" s="364" t="s">
        <v>328</v>
      </c>
      <c r="C391" s="190" t="s">
        <v>75</v>
      </c>
      <c r="D391" s="184">
        <v>1930</v>
      </c>
      <c r="E391" s="334"/>
      <c r="F391" s="334">
        <f t="shared" si="17"/>
        <v>0</v>
      </c>
      <c r="I391" s="335"/>
    </row>
    <row r="392" spans="1:9" s="333" customFormat="1" ht="11.25">
      <c r="A392" s="209" t="s">
        <v>44</v>
      </c>
      <c r="B392" s="364" t="s">
        <v>327</v>
      </c>
      <c r="C392" s="190" t="s">
        <v>75</v>
      </c>
      <c r="D392" s="184">
        <v>340</v>
      </c>
      <c r="E392" s="334"/>
      <c r="F392" s="334">
        <f t="shared" si="17"/>
        <v>0</v>
      </c>
      <c r="I392" s="335"/>
    </row>
    <row r="393" spans="1:9" s="333" customFormat="1" ht="11.25">
      <c r="A393" s="209" t="s">
        <v>45</v>
      </c>
      <c r="B393" s="364" t="s">
        <v>326</v>
      </c>
      <c r="C393" s="190" t="s">
        <v>75</v>
      </c>
      <c r="D393" s="184">
        <v>1560</v>
      </c>
      <c r="E393" s="334"/>
      <c r="F393" s="334">
        <f t="shared" si="17"/>
        <v>0</v>
      </c>
      <c r="I393" s="335"/>
    </row>
    <row r="394" spans="1:9" s="333" customFormat="1" ht="11.25">
      <c r="A394" s="209" t="s">
        <v>46</v>
      </c>
      <c r="B394" s="364" t="s">
        <v>325</v>
      </c>
      <c r="C394" s="190" t="s">
        <v>75</v>
      </c>
      <c r="D394" s="184">
        <v>6538</v>
      </c>
      <c r="E394" s="334"/>
      <c r="F394" s="334">
        <f t="shared" si="17"/>
        <v>0</v>
      </c>
      <c r="I394" s="335"/>
    </row>
    <row r="395" spans="1:9" s="333" customFormat="1" ht="11.25">
      <c r="A395" s="209" t="s">
        <v>324</v>
      </c>
      <c r="B395" s="364" t="s">
        <v>323</v>
      </c>
      <c r="C395" s="190" t="s">
        <v>75</v>
      </c>
      <c r="D395" s="184">
        <v>1780</v>
      </c>
      <c r="E395" s="334"/>
      <c r="F395" s="334">
        <f t="shared" si="17"/>
        <v>0</v>
      </c>
      <c r="I395" s="335"/>
    </row>
    <row r="396" spans="1:9" s="333" customFormat="1" ht="11.25">
      <c r="A396" s="209" t="s">
        <v>322</v>
      </c>
      <c r="B396" s="364" t="s">
        <v>321</v>
      </c>
      <c r="C396" s="190" t="s">
        <v>75</v>
      </c>
      <c r="D396" s="184">
        <v>2460</v>
      </c>
      <c r="E396" s="334"/>
      <c r="F396" s="334">
        <f t="shared" si="17"/>
        <v>0</v>
      </c>
      <c r="I396" s="335"/>
    </row>
    <row r="397" spans="1:9" s="333" customFormat="1" ht="11.25">
      <c r="A397" s="209" t="s">
        <v>320</v>
      </c>
      <c r="B397" s="364" t="s">
        <v>319</v>
      </c>
      <c r="C397" s="190" t="s">
        <v>75</v>
      </c>
      <c r="D397" s="184">
        <v>1150</v>
      </c>
      <c r="E397" s="334"/>
      <c r="F397" s="334">
        <f t="shared" si="17"/>
        <v>0</v>
      </c>
      <c r="I397" s="335"/>
    </row>
    <row r="398" spans="1:9" s="333" customFormat="1" ht="11.25">
      <c r="A398" s="209" t="s">
        <v>318</v>
      </c>
      <c r="B398" s="364" t="s">
        <v>317</v>
      </c>
      <c r="C398" s="190" t="s">
        <v>75</v>
      </c>
      <c r="D398" s="184">
        <v>350</v>
      </c>
      <c r="E398" s="334"/>
      <c r="F398" s="334">
        <f t="shared" si="17"/>
        <v>0</v>
      </c>
      <c r="I398" s="335"/>
    </row>
    <row r="399" spans="1:9" s="333" customFormat="1" ht="11.25">
      <c r="A399" s="209" t="s">
        <v>316</v>
      </c>
      <c r="B399" s="364" t="s">
        <v>315</v>
      </c>
      <c r="C399" s="190" t="s">
        <v>75</v>
      </c>
      <c r="D399" s="184">
        <v>300</v>
      </c>
      <c r="E399" s="334"/>
      <c r="F399" s="334">
        <f t="shared" si="17"/>
        <v>0</v>
      </c>
      <c r="I399" s="335"/>
    </row>
    <row r="400" spans="1:9" s="333" customFormat="1" ht="11.25">
      <c r="A400" s="209" t="s">
        <v>314</v>
      </c>
      <c r="B400" s="364" t="s">
        <v>313</v>
      </c>
      <c r="C400" s="190" t="s">
        <v>75</v>
      </c>
      <c r="D400" s="184">
        <v>100</v>
      </c>
      <c r="E400" s="334"/>
      <c r="F400" s="334">
        <f t="shared" si="17"/>
        <v>0</v>
      </c>
      <c r="I400" s="335"/>
    </row>
    <row r="401" spans="1:9" s="333" customFormat="1" ht="11.25">
      <c r="A401" s="209" t="s">
        <v>312</v>
      </c>
      <c r="B401" s="364" t="s">
        <v>311</v>
      </c>
      <c r="C401" s="190" t="s">
        <v>75</v>
      </c>
      <c r="D401" s="184">
        <v>130</v>
      </c>
      <c r="E401" s="334"/>
      <c r="F401" s="334">
        <f t="shared" si="17"/>
        <v>0</v>
      </c>
      <c r="I401" s="335"/>
    </row>
    <row r="402" spans="1:9" s="333" customFormat="1" ht="11.25">
      <c r="A402" s="209" t="s">
        <v>310</v>
      </c>
      <c r="B402" s="364" t="s">
        <v>309</v>
      </c>
      <c r="C402" s="190" t="s">
        <v>78</v>
      </c>
      <c r="D402" s="184">
        <v>10</v>
      </c>
      <c r="E402" s="334"/>
      <c r="F402" s="334">
        <f t="shared" si="17"/>
        <v>0</v>
      </c>
      <c r="I402" s="335"/>
    </row>
    <row r="403" spans="1:9" s="333" customFormat="1" ht="11.25">
      <c r="A403" s="209" t="s">
        <v>308</v>
      </c>
      <c r="B403" s="364" t="s">
        <v>93</v>
      </c>
      <c r="C403" s="190" t="s">
        <v>85</v>
      </c>
      <c r="D403" s="184">
        <v>8</v>
      </c>
      <c r="E403" s="334"/>
      <c r="F403" s="334">
        <f t="shared" si="17"/>
        <v>0</v>
      </c>
      <c r="I403" s="335"/>
    </row>
    <row r="404" spans="1:9" s="333" customFormat="1" ht="11.25">
      <c r="A404" s="209" t="s">
        <v>307</v>
      </c>
      <c r="B404" s="364" t="s">
        <v>102</v>
      </c>
      <c r="C404" s="190" t="s">
        <v>78</v>
      </c>
      <c r="D404" s="184">
        <v>2384</v>
      </c>
      <c r="E404" s="334"/>
      <c r="F404" s="334">
        <f t="shared" si="17"/>
        <v>0</v>
      </c>
      <c r="I404" s="335"/>
    </row>
    <row r="405" spans="1:9" s="333" customFormat="1" ht="11.25">
      <c r="A405" s="209" t="s">
        <v>306</v>
      </c>
      <c r="B405" s="364" t="s">
        <v>128</v>
      </c>
      <c r="C405" s="190" t="s">
        <v>78</v>
      </c>
      <c r="D405" s="184">
        <v>160</v>
      </c>
      <c r="E405" s="334"/>
      <c r="F405" s="334">
        <f t="shared" si="17"/>
        <v>0</v>
      </c>
      <c r="I405" s="335"/>
    </row>
    <row r="406" spans="1:9" s="333" customFormat="1" ht="11.25">
      <c r="A406" s="209" t="s">
        <v>305</v>
      </c>
      <c r="B406" s="364" t="s">
        <v>5</v>
      </c>
      <c r="C406" s="190" t="s">
        <v>143</v>
      </c>
      <c r="D406" s="184">
        <v>1</v>
      </c>
      <c r="E406" s="334"/>
      <c r="F406" s="334">
        <f>(D406*E406)/100</f>
        <v>0</v>
      </c>
      <c r="I406" s="335"/>
    </row>
    <row r="407" spans="1:9" s="333" customFormat="1" ht="11.25">
      <c r="A407" s="209" t="s">
        <v>304</v>
      </c>
      <c r="B407" s="364" t="s">
        <v>6</v>
      </c>
      <c r="C407" s="190" t="s">
        <v>143</v>
      </c>
      <c r="D407" s="184">
        <v>1</v>
      </c>
      <c r="E407" s="334"/>
      <c r="F407" s="334">
        <f>D407*E407/100</f>
        <v>0</v>
      </c>
      <c r="I407" s="335"/>
    </row>
    <row r="408" spans="1:9" s="333" customFormat="1" ht="11.25">
      <c r="A408" s="215"/>
      <c r="B408" s="214" t="s">
        <v>79</v>
      </c>
      <c r="C408" s="213"/>
      <c r="D408" s="212"/>
      <c r="E408" s="329"/>
      <c r="F408" s="344"/>
      <c r="I408" s="335"/>
    </row>
    <row r="409" spans="1:9" s="333" customFormat="1" ht="11.25">
      <c r="A409" s="209" t="s">
        <v>303</v>
      </c>
      <c r="B409" s="364" t="s">
        <v>79</v>
      </c>
      <c r="C409" s="190" t="s">
        <v>78</v>
      </c>
      <c r="D409" s="184">
        <v>1</v>
      </c>
      <c r="E409" s="334"/>
      <c r="F409" s="334">
        <f>E409*D409</f>
        <v>0</v>
      </c>
      <c r="I409" s="335"/>
    </row>
    <row r="410" spans="1:9" s="333" customFormat="1" ht="11.25">
      <c r="A410" s="209"/>
      <c r="B410" s="364"/>
      <c r="C410" s="190"/>
      <c r="D410" s="184"/>
      <c r="E410" s="334"/>
      <c r="F410" s="334"/>
      <c r="I410" s="335"/>
    </row>
    <row r="411" spans="1:9" s="339" customFormat="1" ht="21" customHeight="1">
      <c r="A411" s="173"/>
      <c r="B411" s="210" t="s">
        <v>20</v>
      </c>
      <c r="C411" s="211"/>
      <c r="D411" s="210"/>
      <c r="E411" s="337"/>
      <c r="F411" s="194">
        <f>F367+F324+F6+F409</f>
        <v>0</v>
      </c>
    </row>
    <row r="412" spans="1:9" s="339" customFormat="1" ht="11.25">
      <c r="A412" s="207"/>
      <c r="B412" s="172"/>
      <c r="C412" s="171"/>
      <c r="D412" s="172"/>
      <c r="E412" s="340"/>
      <c r="F412" s="340"/>
    </row>
    <row r="413" spans="1:9" s="343" customFormat="1" ht="12.75">
      <c r="A413" s="178"/>
      <c r="B413" s="177" t="s">
        <v>51</v>
      </c>
      <c r="C413" s="176"/>
      <c r="D413" s="175"/>
      <c r="E413" s="341"/>
      <c r="F413" s="174">
        <f>SUM(F414:F424)</f>
        <v>0</v>
      </c>
    </row>
    <row r="414" spans="1:9" s="333" customFormat="1" ht="11.25">
      <c r="A414" s="209" t="s">
        <v>23</v>
      </c>
      <c r="B414" s="364" t="s">
        <v>127</v>
      </c>
      <c r="C414" s="190" t="s">
        <v>143</v>
      </c>
      <c r="D414" s="184">
        <v>1</v>
      </c>
      <c r="E414" s="334"/>
      <c r="F414" s="334">
        <f>D414*E414</f>
        <v>0</v>
      </c>
      <c r="I414" s="335"/>
    </row>
    <row r="415" spans="1:9" s="333" customFormat="1" ht="11.25">
      <c r="A415" s="209" t="s">
        <v>25</v>
      </c>
      <c r="B415" s="364" t="s">
        <v>126</v>
      </c>
      <c r="C415" s="190" t="s">
        <v>143</v>
      </c>
      <c r="D415" s="184">
        <v>1</v>
      </c>
      <c r="E415" s="334"/>
      <c r="F415" s="334">
        <f t="shared" ref="F415:F423" si="18">D415*E415</f>
        <v>0</v>
      </c>
      <c r="I415" s="335"/>
    </row>
    <row r="416" spans="1:9" s="333" customFormat="1" ht="11.25">
      <c r="A416" s="209" t="s">
        <v>26</v>
      </c>
      <c r="B416" s="364" t="s">
        <v>125</v>
      </c>
      <c r="C416" s="190" t="s">
        <v>143</v>
      </c>
      <c r="D416" s="184">
        <v>1</v>
      </c>
      <c r="E416" s="334"/>
      <c r="F416" s="334">
        <f t="shared" si="18"/>
        <v>0</v>
      </c>
      <c r="I416" s="335"/>
    </row>
    <row r="417" spans="1:9" s="333" customFormat="1" ht="11.25">
      <c r="A417" s="209" t="s">
        <v>27</v>
      </c>
      <c r="B417" s="364" t="s">
        <v>302</v>
      </c>
      <c r="C417" s="190" t="s">
        <v>143</v>
      </c>
      <c r="D417" s="184">
        <v>1</v>
      </c>
      <c r="E417" s="334"/>
      <c r="F417" s="334">
        <f t="shared" si="18"/>
        <v>0</v>
      </c>
      <c r="I417" s="335"/>
    </row>
    <row r="418" spans="1:9" s="333" customFormat="1" ht="11.25">
      <c r="A418" s="209" t="s">
        <v>28</v>
      </c>
      <c r="B418" s="364" t="s">
        <v>124</v>
      </c>
      <c r="C418" s="190" t="s">
        <v>143</v>
      </c>
      <c r="D418" s="184">
        <v>1</v>
      </c>
      <c r="E418" s="334"/>
      <c r="F418" s="334">
        <f t="shared" si="18"/>
        <v>0</v>
      </c>
      <c r="I418" s="335"/>
    </row>
    <row r="419" spans="1:9" s="333" customFormat="1" ht="11.25">
      <c r="A419" s="209" t="s">
        <v>29</v>
      </c>
      <c r="B419" s="364" t="s">
        <v>123</v>
      </c>
      <c r="C419" s="190" t="s">
        <v>143</v>
      </c>
      <c r="D419" s="184">
        <v>1</v>
      </c>
      <c r="E419" s="334"/>
      <c r="F419" s="334">
        <f t="shared" si="18"/>
        <v>0</v>
      </c>
      <c r="I419" s="335"/>
    </row>
    <row r="420" spans="1:9" s="333" customFormat="1" ht="11.25">
      <c r="A420" s="209" t="s">
        <v>30</v>
      </c>
      <c r="B420" s="364" t="s">
        <v>121</v>
      </c>
      <c r="C420" s="190" t="s">
        <v>143</v>
      </c>
      <c r="D420" s="184">
        <v>1</v>
      </c>
      <c r="E420" s="334"/>
      <c r="F420" s="334">
        <f t="shared" si="18"/>
        <v>0</v>
      </c>
      <c r="I420" s="335"/>
    </row>
    <row r="421" spans="1:9" s="333" customFormat="1" ht="11.25">
      <c r="A421" s="209" t="s">
        <v>31</v>
      </c>
      <c r="B421" s="364" t="s">
        <v>301</v>
      </c>
      <c r="C421" s="190" t="s">
        <v>143</v>
      </c>
      <c r="D421" s="184">
        <v>1</v>
      </c>
      <c r="E421" s="334"/>
      <c r="F421" s="334">
        <f t="shared" si="18"/>
        <v>0</v>
      </c>
      <c r="I421" s="335"/>
    </row>
    <row r="422" spans="1:9" s="333" customFormat="1" ht="11.25">
      <c r="A422" s="209" t="s">
        <v>32</v>
      </c>
      <c r="B422" s="364" t="s">
        <v>300</v>
      </c>
      <c r="C422" s="190" t="s">
        <v>143</v>
      </c>
      <c r="D422" s="184">
        <v>1</v>
      </c>
      <c r="E422" s="334"/>
      <c r="F422" s="334">
        <f t="shared" si="18"/>
        <v>0</v>
      </c>
      <c r="I422" s="335"/>
    </row>
    <row r="423" spans="1:9" s="333" customFormat="1" ht="11.25">
      <c r="A423" s="209" t="s">
        <v>33</v>
      </c>
      <c r="B423" s="364" t="s">
        <v>299</v>
      </c>
      <c r="C423" s="190" t="s">
        <v>143</v>
      </c>
      <c r="D423" s="184">
        <v>1</v>
      </c>
      <c r="E423" s="334"/>
      <c r="F423" s="334">
        <f t="shared" si="18"/>
        <v>0</v>
      </c>
      <c r="I423" s="335"/>
    </row>
    <row r="424" spans="1:9" s="333" customFormat="1" ht="11.25">
      <c r="A424" s="209"/>
      <c r="B424" s="364"/>
      <c r="C424" s="190"/>
      <c r="D424" s="184"/>
      <c r="E424" s="334"/>
      <c r="F424" s="334"/>
      <c r="I424" s="335"/>
    </row>
    <row r="425" spans="1:9" s="343" customFormat="1" ht="12.75">
      <c r="A425" s="178"/>
      <c r="B425" s="177"/>
      <c r="C425" s="176"/>
      <c r="D425" s="175"/>
      <c r="E425" s="341"/>
      <c r="F425" s="342"/>
    </row>
    <row r="426" spans="1:9" s="343" customFormat="1" ht="12.75">
      <c r="A426" s="178"/>
      <c r="B426" s="177" t="s">
        <v>80</v>
      </c>
      <c r="C426" s="176"/>
      <c r="D426" s="175"/>
      <c r="E426" s="341"/>
      <c r="F426" s="174"/>
    </row>
    <row r="427" spans="1:9" s="343" customFormat="1" ht="11.25">
      <c r="A427" s="192" t="s">
        <v>23</v>
      </c>
      <c r="B427" s="191" t="s">
        <v>80</v>
      </c>
      <c r="C427" s="190" t="s">
        <v>143</v>
      </c>
      <c r="D427" s="189">
        <v>1</v>
      </c>
      <c r="E427" s="334"/>
      <c r="F427" s="334">
        <f>E427*D427/100</f>
        <v>0</v>
      </c>
    </row>
    <row r="428" spans="1:9" s="343" customFormat="1" ht="11.25">
      <c r="A428" s="192"/>
      <c r="B428" s="191"/>
      <c r="C428" s="190"/>
      <c r="D428" s="189"/>
      <c r="E428" s="334"/>
      <c r="F428" s="334"/>
    </row>
    <row r="429" spans="1:9" s="343" customFormat="1" ht="11.25">
      <c r="A429" s="207"/>
      <c r="B429" s="208"/>
      <c r="C429" s="206"/>
      <c r="D429" s="205"/>
      <c r="E429" s="337"/>
      <c r="F429" s="337"/>
    </row>
    <row r="430" spans="1:9" s="343" customFormat="1" ht="12.75">
      <c r="A430" s="207"/>
      <c r="B430" s="177" t="s">
        <v>21</v>
      </c>
      <c r="C430" s="206"/>
      <c r="D430" s="205"/>
      <c r="E430" s="337"/>
      <c r="F430" s="174">
        <f>SUM(F431:F432)</f>
        <v>0</v>
      </c>
    </row>
    <row r="431" spans="1:9" s="343" customFormat="1" ht="11.25">
      <c r="A431" s="192" t="s">
        <v>23</v>
      </c>
      <c r="B431" s="191" t="s">
        <v>47</v>
      </c>
      <c r="C431" s="190" t="s">
        <v>143</v>
      </c>
      <c r="D431" s="189">
        <v>1</v>
      </c>
      <c r="E431" s="334"/>
      <c r="F431" s="334">
        <f>E431*D431/100</f>
        <v>0</v>
      </c>
    </row>
    <row r="432" spans="1:9" s="343" customFormat="1" ht="11.25">
      <c r="A432" s="192"/>
      <c r="B432" s="191"/>
      <c r="C432" s="190"/>
      <c r="D432" s="189"/>
      <c r="E432" s="334"/>
      <c r="F432" s="334"/>
    </row>
    <row r="433" spans="1:6" s="343" customFormat="1" ht="12.75">
      <c r="A433" s="178"/>
      <c r="B433" s="177"/>
      <c r="C433" s="176"/>
      <c r="D433" s="175"/>
      <c r="E433" s="341"/>
      <c r="F433" s="342"/>
    </row>
    <row r="434" spans="1:6" s="343" customFormat="1" ht="12.75">
      <c r="A434" s="203"/>
      <c r="B434" s="202" t="s">
        <v>55</v>
      </c>
      <c r="C434" s="201"/>
      <c r="D434" s="200"/>
      <c r="E434" s="344"/>
      <c r="F434" s="174">
        <f>SUM(F435:F436)</f>
        <v>0</v>
      </c>
    </row>
    <row r="435" spans="1:6" s="343" customFormat="1" ht="13.5" customHeight="1">
      <c r="A435" s="181" t="s">
        <v>23</v>
      </c>
      <c r="B435" s="182"/>
      <c r="C435" s="180"/>
      <c r="D435" s="179"/>
      <c r="E435" s="346"/>
      <c r="F435" s="345">
        <v>0</v>
      </c>
    </row>
    <row r="436" spans="1:6" s="343" customFormat="1" ht="13.5" customHeight="1">
      <c r="A436" s="181"/>
      <c r="B436" s="365"/>
      <c r="C436" s="180"/>
      <c r="D436" s="179"/>
      <c r="E436" s="345"/>
      <c r="F436" s="345"/>
    </row>
    <row r="437" spans="1:6" s="347" customFormat="1" ht="12" customHeight="1">
      <c r="A437" s="178"/>
      <c r="B437" s="177"/>
      <c r="C437" s="176"/>
      <c r="D437" s="175"/>
      <c r="E437" s="341"/>
      <c r="F437" s="342"/>
    </row>
    <row r="438" spans="1:6" s="347" customFormat="1" ht="12" customHeight="1">
      <c r="A438" s="173"/>
      <c r="B438" s="172"/>
      <c r="C438" s="171"/>
      <c r="D438" s="170"/>
      <c r="E438" s="340"/>
      <c r="F438" s="348"/>
    </row>
    <row r="439" spans="1:6" s="347" customFormat="1" ht="15.75">
      <c r="A439" s="15"/>
      <c r="B439" s="14" t="s">
        <v>52</v>
      </c>
      <c r="C439" s="17"/>
      <c r="D439" s="16"/>
      <c r="E439" s="353"/>
      <c r="F439" s="144">
        <f>F411+F413+F426+F430+F434</f>
        <v>0</v>
      </c>
    </row>
    <row r="440" spans="1:6" s="347" customFormat="1" ht="15.75">
      <c r="A440" s="15"/>
      <c r="B440" s="14"/>
      <c r="C440" s="17"/>
      <c r="D440" s="16"/>
      <c r="E440" s="566"/>
      <c r="F440" s="567"/>
    </row>
    <row r="441" spans="1:6" s="347" customFormat="1" ht="12" customHeight="1">
      <c r="A441" s="354"/>
      <c r="B441" s="355"/>
      <c r="C441" s="356"/>
      <c r="D441" s="357"/>
      <c r="E441" s="357"/>
      <c r="F441" s="357"/>
    </row>
    <row r="442" spans="1:6" s="347" customFormat="1" ht="12" customHeight="1">
      <c r="A442" s="354"/>
      <c r="B442" s="355"/>
      <c r="C442" s="356"/>
      <c r="D442" s="357"/>
      <c r="E442" s="357"/>
      <c r="F442" s="357"/>
    </row>
    <row r="443" spans="1:6" s="347" customFormat="1" ht="12" customHeight="1">
      <c r="A443" s="354"/>
      <c r="B443" s="355"/>
      <c r="C443" s="356"/>
      <c r="D443" s="357"/>
      <c r="E443" s="357"/>
      <c r="F443" s="357"/>
    </row>
    <row r="444" spans="1:6" s="347" customFormat="1" ht="12" customHeight="1">
      <c r="A444" s="354"/>
      <c r="B444" s="355"/>
      <c r="C444" s="356"/>
      <c r="D444" s="357"/>
      <c r="E444" s="357"/>
      <c r="F444" s="357"/>
    </row>
    <row r="445" spans="1:6" s="347" customFormat="1" ht="12" customHeight="1">
      <c r="A445" s="354"/>
      <c r="B445" s="355"/>
      <c r="C445" s="356"/>
      <c r="D445" s="357"/>
      <c r="E445" s="357"/>
      <c r="F445" s="357"/>
    </row>
    <row r="446" spans="1:6" s="347" customFormat="1" ht="12" customHeight="1">
      <c r="A446" s="354"/>
      <c r="B446" s="355"/>
      <c r="C446" s="356"/>
      <c r="D446" s="357"/>
      <c r="E446" s="357"/>
      <c r="F446" s="357"/>
    </row>
    <row r="447" spans="1:6" s="347" customFormat="1" ht="12" customHeight="1">
      <c r="A447" s="354"/>
      <c r="B447" s="355"/>
      <c r="C447" s="356"/>
      <c r="D447" s="357"/>
      <c r="E447" s="357"/>
      <c r="F447" s="357"/>
    </row>
    <row r="448" spans="1:6" s="347" customFormat="1" ht="12" customHeight="1">
      <c r="A448" s="354"/>
      <c r="B448" s="355"/>
      <c r="C448" s="356"/>
      <c r="D448" s="357"/>
      <c r="E448" s="357"/>
      <c r="F448" s="357"/>
    </row>
    <row r="449" spans="1:6" s="347" customFormat="1" ht="12" customHeight="1">
      <c r="A449" s="354"/>
      <c r="B449" s="355"/>
      <c r="C449" s="356"/>
      <c r="D449" s="357"/>
      <c r="E449" s="357"/>
      <c r="F449" s="357"/>
    </row>
    <row r="450" spans="1:6" s="347" customFormat="1" ht="12" customHeight="1">
      <c r="A450" s="354"/>
      <c r="B450" s="355"/>
      <c r="C450" s="356"/>
      <c r="D450" s="357"/>
      <c r="E450" s="357"/>
      <c r="F450" s="357"/>
    </row>
    <row r="451" spans="1:6" s="347" customFormat="1" ht="12" customHeight="1">
      <c r="A451" s="354"/>
      <c r="B451" s="355"/>
      <c r="C451" s="356"/>
      <c r="D451" s="357"/>
      <c r="E451" s="357"/>
      <c r="F451" s="357"/>
    </row>
    <row r="452" spans="1:6" s="347" customFormat="1" ht="12" customHeight="1">
      <c r="A452" s="354"/>
      <c r="B452" s="355"/>
      <c r="C452" s="356"/>
      <c r="D452" s="357"/>
      <c r="E452" s="357"/>
      <c r="F452" s="357"/>
    </row>
    <row r="453" spans="1:6" s="347" customFormat="1" ht="12" customHeight="1">
      <c r="A453" s="354"/>
      <c r="B453" s="355"/>
      <c r="C453" s="356"/>
      <c r="D453" s="357"/>
      <c r="E453" s="357"/>
      <c r="F453" s="357"/>
    </row>
    <row r="454" spans="1:6" s="347" customFormat="1" ht="12" customHeight="1">
      <c r="A454" s="354"/>
      <c r="B454" s="355"/>
      <c r="C454" s="356"/>
      <c r="D454" s="357"/>
      <c r="E454" s="357"/>
      <c r="F454" s="357"/>
    </row>
    <row r="455" spans="1:6" s="347" customFormat="1" ht="12" customHeight="1">
      <c r="A455" s="354"/>
      <c r="B455" s="355"/>
      <c r="C455" s="356"/>
      <c r="D455" s="357"/>
      <c r="E455" s="357"/>
      <c r="F455" s="357"/>
    </row>
    <row r="456" spans="1:6" s="347" customFormat="1" ht="12" customHeight="1">
      <c r="A456" s="354"/>
      <c r="B456" s="355"/>
      <c r="C456" s="356"/>
      <c r="D456" s="357"/>
      <c r="E456" s="357"/>
      <c r="F456" s="357"/>
    </row>
    <row r="457" spans="1:6" s="347" customFormat="1" ht="12" customHeight="1">
      <c r="A457" s="354"/>
      <c r="B457" s="355"/>
      <c r="C457" s="356"/>
      <c r="D457" s="357"/>
      <c r="E457" s="357"/>
      <c r="F457" s="357"/>
    </row>
    <row r="458" spans="1:6" s="347" customFormat="1" ht="12" customHeight="1">
      <c r="A458" s="354"/>
      <c r="B458" s="355"/>
      <c r="C458" s="356"/>
      <c r="D458" s="357"/>
      <c r="E458" s="357"/>
      <c r="F458" s="357"/>
    </row>
    <row r="459" spans="1:6" s="347" customFormat="1" ht="12" customHeight="1">
      <c r="A459" s="354"/>
      <c r="B459" s="355"/>
      <c r="C459" s="356"/>
      <c r="D459" s="357"/>
      <c r="E459" s="357"/>
      <c r="F459" s="357"/>
    </row>
    <row r="460" spans="1:6" s="347" customFormat="1" ht="12" customHeight="1">
      <c r="A460" s="354"/>
      <c r="B460" s="355"/>
      <c r="C460" s="356"/>
      <c r="D460" s="357"/>
      <c r="E460" s="357"/>
      <c r="F460" s="357"/>
    </row>
    <row r="461" spans="1:6" s="347" customFormat="1" ht="12" customHeight="1">
      <c r="A461" s="354"/>
      <c r="B461" s="355"/>
      <c r="C461" s="356"/>
      <c r="D461" s="357"/>
      <c r="E461" s="357"/>
      <c r="F461" s="357"/>
    </row>
    <row r="462" spans="1:6" s="347" customFormat="1" ht="12" customHeight="1">
      <c r="A462" s="354"/>
      <c r="B462" s="355"/>
      <c r="C462" s="356"/>
      <c r="D462" s="357"/>
      <c r="E462" s="357"/>
      <c r="F462" s="357"/>
    </row>
    <row r="463" spans="1:6" s="347" customFormat="1" ht="12" customHeight="1">
      <c r="A463" s="354"/>
      <c r="B463" s="355"/>
      <c r="C463" s="356"/>
      <c r="D463" s="357"/>
      <c r="E463" s="357"/>
      <c r="F463" s="357"/>
    </row>
    <row r="464" spans="1:6" s="347" customFormat="1" ht="12" customHeight="1">
      <c r="A464" s="354"/>
      <c r="B464" s="355"/>
      <c r="C464" s="356"/>
      <c r="D464" s="357"/>
      <c r="E464" s="357"/>
      <c r="F464" s="357"/>
    </row>
    <row r="465" spans="1:6" s="347" customFormat="1" ht="12" customHeight="1">
      <c r="A465" s="354"/>
      <c r="B465" s="355"/>
      <c r="C465" s="356"/>
      <c r="D465" s="357"/>
      <c r="E465" s="357"/>
      <c r="F465" s="357"/>
    </row>
    <row r="466" spans="1:6" s="347" customFormat="1" ht="12" customHeight="1">
      <c r="A466" s="354"/>
      <c r="B466" s="355"/>
      <c r="C466" s="356"/>
      <c r="D466" s="357"/>
      <c r="E466" s="357"/>
      <c r="F466" s="357"/>
    </row>
    <row r="467" spans="1:6" s="347" customFormat="1" ht="12" customHeight="1">
      <c r="A467" s="354"/>
      <c r="B467" s="355"/>
      <c r="C467" s="356"/>
      <c r="D467" s="357"/>
      <c r="E467" s="357"/>
      <c r="F467" s="357"/>
    </row>
    <row r="468" spans="1:6" s="347" customFormat="1" ht="12" customHeight="1">
      <c r="A468" s="354"/>
      <c r="B468" s="355"/>
      <c r="C468" s="356"/>
      <c r="D468" s="357"/>
      <c r="E468" s="357"/>
      <c r="F468" s="357"/>
    </row>
    <row r="469" spans="1:6" s="347" customFormat="1" ht="12" customHeight="1">
      <c r="A469" s="354"/>
      <c r="B469" s="355"/>
      <c r="C469" s="356"/>
      <c r="D469" s="357"/>
      <c r="E469" s="357"/>
      <c r="F469" s="357"/>
    </row>
    <row r="470" spans="1:6" s="347" customFormat="1" ht="12" customHeight="1">
      <c r="A470" s="354"/>
      <c r="B470" s="355"/>
      <c r="C470" s="356"/>
      <c r="D470" s="357"/>
      <c r="E470" s="357"/>
      <c r="F470" s="357"/>
    </row>
    <row r="471" spans="1:6" s="347" customFormat="1" ht="12" customHeight="1">
      <c r="A471" s="354"/>
      <c r="B471" s="355"/>
      <c r="C471" s="356"/>
      <c r="D471" s="357"/>
      <c r="E471" s="357"/>
      <c r="F471" s="357"/>
    </row>
    <row r="472" spans="1:6" s="347" customFormat="1" ht="12" customHeight="1">
      <c r="A472" s="354"/>
      <c r="B472" s="355"/>
      <c r="C472" s="356"/>
      <c r="D472" s="357"/>
      <c r="E472" s="357"/>
      <c r="F472" s="357"/>
    </row>
    <row r="473" spans="1:6" s="347" customFormat="1" ht="12" customHeight="1">
      <c r="A473" s="354"/>
      <c r="B473" s="355"/>
      <c r="C473" s="356"/>
      <c r="D473" s="357"/>
      <c r="E473" s="357"/>
      <c r="F473" s="357"/>
    </row>
    <row r="474" spans="1:6" s="347" customFormat="1" ht="12" customHeight="1">
      <c r="A474" s="354"/>
      <c r="B474" s="355"/>
      <c r="C474" s="356"/>
      <c r="D474" s="357"/>
      <c r="E474" s="357"/>
      <c r="F474" s="357"/>
    </row>
    <row r="475" spans="1:6" s="347" customFormat="1" ht="12" customHeight="1">
      <c r="A475" s="354"/>
      <c r="B475" s="355"/>
      <c r="C475" s="356"/>
      <c r="D475" s="357"/>
      <c r="E475" s="357"/>
      <c r="F475" s="357"/>
    </row>
    <row r="476" spans="1:6" s="347" customFormat="1" ht="12" customHeight="1">
      <c r="A476" s="354"/>
      <c r="B476" s="355"/>
      <c r="C476" s="356"/>
      <c r="D476" s="357"/>
      <c r="E476" s="357"/>
      <c r="F476" s="357"/>
    </row>
    <row r="477" spans="1:6" s="347" customFormat="1" ht="12" customHeight="1">
      <c r="A477" s="354"/>
      <c r="B477" s="355"/>
      <c r="C477" s="356"/>
      <c r="D477" s="357"/>
      <c r="E477" s="357"/>
      <c r="F477" s="357"/>
    </row>
    <row r="478" spans="1:6" s="347" customFormat="1" ht="12" customHeight="1">
      <c r="A478" s="354"/>
      <c r="B478" s="355"/>
      <c r="C478" s="356"/>
      <c r="D478" s="357"/>
      <c r="E478" s="357"/>
      <c r="F478" s="357"/>
    </row>
    <row r="479" spans="1:6" s="347" customFormat="1" ht="12" customHeight="1">
      <c r="A479" s="354"/>
      <c r="B479" s="355"/>
      <c r="C479" s="356"/>
      <c r="D479" s="357"/>
      <c r="E479" s="357"/>
      <c r="F479" s="357"/>
    </row>
    <row r="480" spans="1:6" s="347" customFormat="1" ht="12" customHeight="1">
      <c r="A480" s="354"/>
      <c r="B480" s="355"/>
      <c r="C480" s="356"/>
      <c r="D480" s="357"/>
      <c r="E480" s="357"/>
      <c r="F480" s="357"/>
    </row>
    <row r="481" spans="1:6" s="347" customFormat="1" ht="12" customHeight="1">
      <c r="A481" s="354"/>
      <c r="B481" s="355"/>
      <c r="C481" s="356"/>
      <c r="D481" s="357"/>
      <c r="E481" s="357"/>
      <c r="F481" s="357"/>
    </row>
    <row r="482" spans="1:6" s="347" customFormat="1" ht="12" customHeight="1">
      <c r="A482" s="354"/>
      <c r="B482" s="355"/>
      <c r="C482" s="356"/>
      <c r="D482" s="357"/>
      <c r="E482" s="357"/>
      <c r="F482" s="357"/>
    </row>
    <row r="483" spans="1:6" s="347" customFormat="1" ht="12" customHeight="1">
      <c r="A483" s="354"/>
      <c r="B483" s="355"/>
      <c r="C483" s="356"/>
      <c r="D483" s="357"/>
      <c r="E483" s="357"/>
      <c r="F483" s="357"/>
    </row>
    <row r="484" spans="1:6" s="347" customFormat="1" ht="12" customHeight="1">
      <c r="A484" s="354"/>
      <c r="B484" s="355"/>
      <c r="C484" s="356"/>
      <c r="D484" s="357"/>
      <c r="E484" s="357"/>
      <c r="F484" s="357"/>
    </row>
    <row r="485" spans="1:6" s="347" customFormat="1" ht="12" customHeight="1">
      <c r="A485" s="354"/>
      <c r="B485" s="355"/>
      <c r="C485" s="356"/>
      <c r="D485" s="357"/>
      <c r="E485" s="357"/>
      <c r="F485" s="357"/>
    </row>
    <row r="486" spans="1:6" s="347" customFormat="1" ht="12" customHeight="1">
      <c r="A486" s="354"/>
      <c r="B486" s="355"/>
      <c r="C486" s="356"/>
      <c r="D486" s="357"/>
      <c r="E486" s="357"/>
      <c r="F486" s="357"/>
    </row>
    <row r="487" spans="1:6" s="347" customFormat="1" ht="12" customHeight="1">
      <c r="A487" s="354"/>
      <c r="B487" s="355"/>
      <c r="C487" s="356"/>
      <c r="D487" s="357"/>
      <c r="E487" s="357"/>
      <c r="F487" s="357"/>
    </row>
    <row r="488" spans="1:6" s="347" customFormat="1" ht="12" customHeight="1">
      <c r="A488" s="354"/>
      <c r="B488" s="355"/>
      <c r="C488" s="356"/>
      <c r="D488" s="357"/>
      <c r="E488" s="357"/>
      <c r="F488" s="357"/>
    </row>
    <row r="489" spans="1:6" s="347" customFormat="1" ht="12" customHeight="1">
      <c r="A489" s="354"/>
      <c r="B489" s="355"/>
      <c r="C489" s="356"/>
      <c r="D489" s="357"/>
      <c r="E489" s="357"/>
      <c r="F489" s="357"/>
    </row>
    <row r="490" spans="1:6" s="347" customFormat="1" ht="12" customHeight="1">
      <c r="A490" s="354"/>
      <c r="B490" s="355"/>
      <c r="C490" s="356"/>
      <c r="D490" s="357"/>
      <c r="E490" s="357"/>
      <c r="F490" s="357"/>
    </row>
    <row r="491" spans="1:6" s="347" customFormat="1" ht="12" customHeight="1">
      <c r="A491" s="354"/>
      <c r="B491" s="355"/>
      <c r="C491" s="356"/>
      <c r="D491" s="357"/>
      <c r="E491" s="357"/>
      <c r="F491" s="357"/>
    </row>
    <row r="492" spans="1:6" s="347" customFormat="1" ht="12" customHeight="1">
      <c r="A492" s="354"/>
      <c r="B492" s="355"/>
      <c r="C492" s="356"/>
      <c r="D492" s="357"/>
      <c r="E492" s="357"/>
      <c r="F492" s="357"/>
    </row>
    <row r="493" spans="1:6" s="347" customFormat="1" ht="12" customHeight="1">
      <c r="A493" s="354"/>
      <c r="B493" s="355"/>
      <c r="C493" s="356"/>
      <c r="D493" s="357"/>
      <c r="E493" s="357"/>
      <c r="F493" s="357"/>
    </row>
    <row r="494" spans="1:6" s="347" customFormat="1" ht="12" customHeight="1">
      <c r="A494" s="354"/>
      <c r="B494" s="355"/>
      <c r="C494" s="356"/>
      <c r="D494" s="357"/>
      <c r="E494" s="357"/>
      <c r="F494" s="357"/>
    </row>
    <row r="495" spans="1:6" s="347" customFormat="1" ht="12" customHeight="1">
      <c r="A495" s="354"/>
      <c r="B495" s="355"/>
      <c r="C495" s="356"/>
      <c r="D495" s="357"/>
      <c r="E495" s="357"/>
      <c r="F495" s="357"/>
    </row>
    <row r="496" spans="1:6" s="347" customFormat="1" ht="12" customHeight="1">
      <c r="A496" s="354"/>
      <c r="B496" s="355"/>
      <c r="C496" s="356"/>
      <c r="D496" s="357"/>
      <c r="E496" s="357"/>
      <c r="F496" s="357"/>
    </row>
    <row r="497" spans="1:6" s="347" customFormat="1" ht="12" customHeight="1">
      <c r="A497" s="354"/>
      <c r="B497" s="355"/>
      <c r="C497" s="356"/>
      <c r="D497" s="357"/>
      <c r="E497" s="357"/>
      <c r="F497" s="357"/>
    </row>
    <row r="498" spans="1:6" s="347" customFormat="1" ht="12" customHeight="1">
      <c r="A498" s="354"/>
      <c r="B498" s="355"/>
      <c r="C498" s="356"/>
      <c r="D498" s="357"/>
      <c r="E498" s="357"/>
      <c r="F498" s="357"/>
    </row>
    <row r="499" spans="1:6" s="347" customFormat="1" ht="12" customHeight="1">
      <c r="A499" s="354"/>
      <c r="B499" s="355"/>
      <c r="C499" s="356"/>
      <c r="D499" s="357"/>
      <c r="E499" s="357"/>
      <c r="F499" s="357"/>
    </row>
    <row r="500" spans="1:6" s="347" customFormat="1" ht="12" customHeight="1">
      <c r="A500" s="354"/>
      <c r="B500" s="355"/>
      <c r="C500" s="356"/>
      <c r="D500" s="357"/>
      <c r="E500" s="357"/>
      <c r="F500" s="357"/>
    </row>
    <row r="501" spans="1:6" s="347" customFormat="1" ht="12" customHeight="1">
      <c r="A501" s="354"/>
      <c r="B501" s="355"/>
      <c r="C501" s="356"/>
      <c r="D501" s="357"/>
      <c r="E501" s="357"/>
      <c r="F501" s="357"/>
    </row>
    <row r="502" spans="1:6" s="347" customFormat="1" ht="12" customHeight="1">
      <c r="A502" s="354"/>
      <c r="B502" s="355"/>
      <c r="C502" s="356"/>
      <c r="D502" s="357"/>
      <c r="E502" s="357"/>
      <c r="F502" s="357"/>
    </row>
    <row r="503" spans="1:6" s="347" customFormat="1" ht="12" customHeight="1">
      <c r="A503" s="354"/>
      <c r="B503" s="355"/>
      <c r="C503" s="356"/>
      <c r="D503" s="357"/>
      <c r="E503" s="357"/>
      <c r="F503" s="357"/>
    </row>
    <row r="504" spans="1:6" s="347" customFormat="1" ht="12" customHeight="1">
      <c r="A504" s="354"/>
      <c r="B504" s="355"/>
      <c r="C504" s="356"/>
      <c r="D504" s="357"/>
      <c r="E504" s="357"/>
      <c r="F504" s="357"/>
    </row>
    <row r="505" spans="1:6" s="347" customFormat="1" ht="12" customHeight="1">
      <c r="A505" s="354"/>
      <c r="B505" s="355"/>
      <c r="C505" s="356"/>
      <c r="D505" s="357"/>
      <c r="E505" s="357"/>
      <c r="F505" s="357"/>
    </row>
    <row r="506" spans="1:6" s="347" customFormat="1" ht="12" customHeight="1">
      <c r="A506" s="354"/>
      <c r="B506" s="355"/>
      <c r="C506" s="356"/>
      <c r="D506" s="357"/>
      <c r="E506" s="357"/>
      <c r="F506" s="357"/>
    </row>
    <row r="507" spans="1:6" s="347" customFormat="1" ht="12" customHeight="1">
      <c r="A507" s="354"/>
      <c r="B507" s="355"/>
      <c r="C507" s="356"/>
      <c r="D507" s="357"/>
      <c r="E507" s="357"/>
      <c r="F507" s="357"/>
    </row>
    <row r="508" spans="1:6" s="347" customFormat="1" ht="12" customHeight="1">
      <c r="A508" s="354"/>
      <c r="B508" s="355"/>
      <c r="C508" s="356"/>
      <c r="D508" s="357"/>
      <c r="E508" s="357"/>
      <c r="F508" s="357"/>
    </row>
    <row r="509" spans="1:6" s="347" customFormat="1" ht="12" customHeight="1">
      <c r="A509" s="354"/>
      <c r="B509" s="355"/>
      <c r="C509" s="356"/>
      <c r="D509" s="357"/>
      <c r="E509" s="357"/>
      <c r="F509" s="357"/>
    </row>
    <row r="510" spans="1:6" s="347" customFormat="1" ht="12" customHeight="1">
      <c r="A510" s="354"/>
      <c r="B510" s="355"/>
      <c r="C510" s="356"/>
      <c r="D510" s="357"/>
      <c r="E510" s="357"/>
      <c r="F510" s="357"/>
    </row>
    <row r="511" spans="1:6" s="347" customFormat="1" ht="12" customHeight="1">
      <c r="A511" s="354"/>
      <c r="B511" s="355"/>
      <c r="C511" s="356"/>
      <c r="D511" s="357"/>
      <c r="E511" s="357"/>
      <c r="F511" s="357"/>
    </row>
    <row r="512" spans="1:6" s="347" customFormat="1" ht="12" customHeight="1">
      <c r="A512" s="354"/>
      <c r="B512" s="355"/>
      <c r="C512" s="356"/>
      <c r="D512" s="357"/>
      <c r="E512" s="357"/>
      <c r="F512" s="357"/>
    </row>
    <row r="513" spans="1:6" s="347" customFormat="1" ht="12" customHeight="1">
      <c r="A513" s="354"/>
      <c r="B513" s="355"/>
      <c r="C513" s="356"/>
      <c r="D513" s="357"/>
      <c r="E513" s="357"/>
      <c r="F513" s="357"/>
    </row>
    <row r="514" spans="1:6" s="347" customFormat="1" ht="12" customHeight="1">
      <c r="A514" s="354"/>
      <c r="B514" s="355"/>
      <c r="C514" s="356"/>
      <c r="D514" s="357"/>
      <c r="E514" s="357"/>
      <c r="F514" s="357"/>
    </row>
    <row r="515" spans="1:6" s="347" customFormat="1" ht="12" customHeight="1">
      <c r="A515" s="354"/>
      <c r="B515" s="355"/>
      <c r="C515" s="356"/>
      <c r="D515" s="357"/>
      <c r="E515" s="357"/>
      <c r="F515" s="357"/>
    </row>
    <row r="516" spans="1:6" s="347" customFormat="1" ht="12" customHeight="1">
      <c r="A516" s="354"/>
      <c r="B516" s="355"/>
      <c r="C516" s="356"/>
      <c r="D516" s="357"/>
      <c r="E516" s="357"/>
      <c r="F516" s="357"/>
    </row>
    <row r="517" spans="1:6" s="347" customFormat="1" ht="12" customHeight="1">
      <c r="A517" s="354"/>
      <c r="B517" s="355"/>
      <c r="C517" s="356"/>
      <c r="D517" s="357"/>
      <c r="E517" s="357"/>
      <c r="F517" s="357"/>
    </row>
    <row r="518" spans="1:6" s="347" customFormat="1" ht="12" customHeight="1">
      <c r="A518" s="354"/>
      <c r="B518" s="355"/>
      <c r="C518" s="356"/>
      <c r="D518" s="357"/>
      <c r="E518" s="357"/>
      <c r="F518" s="357"/>
    </row>
    <row r="519" spans="1:6" s="347" customFormat="1" ht="12" customHeight="1">
      <c r="A519" s="354"/>
      <c r="B519" s="355"/>
      <c r="C519" s="356"/>
      <c r="D519" s="357"/>
      <c r="E519" s="357"/>
      <c r="F519" s="357"/>
    </row>
    <row r="520" spans="1:6" s="347" customFormat="1" ht="12" customHeight="1">
      <c r="A520" s="354"/>
      <c r="B520" s="355"/>
      <c r="C520" s="356"/>
      <c r="D520" s="357"/>
      <c r="E520" s="357"/>
      <c r="F520" s="357"/>
    </row>
    <row r="521" spans="1:6" s="347" customFormat="1" ht="12" customHeight="1">
      <c r="A521" s="354"/>
      <c r="B521" s="355"/>
      <c r="C521" s="356"/>
      <c r="D521" s="357"/>
      <c r="E521" s="357"/>
      <c r="F521" s="357"/>
    </row>
    <row r="522" spans="1:6" s="347" customFormat="1" ht="12" customHeight="1">
      <c r="A522" s="354"/>
      <c r="B522" s="355"/>
      <c r="C522" s="356"/>
      <c r="D522" s="357"/>
      <c r="E522" s="357"/>
      <c r="F522" s="357"/>
    </row>
    <row r="523" spans="1:6" s="347" customFormat="1" ht="12" customHeight="1">
      <c r="A523" s="354"/>
      <c r="B523" s="355"/>
      <c r="C523" s="356"/>
      <c r="D523" s="357"/>
      <c r="E523" s="357"/>
      <c r="F523" s="357"/>
    </row>
    <row r="524" spans="1:6" s="347" customFormat="1" ht="12" customHeight="1">
      <c r="A524" s="354"/>
      <c r="B524" s="355"/>
      <c r="C524" s="356"/>
      <c r="D524" s="357"/>
      <c r="E524" s="357"/>
      <c r="F524" s="357"/>
    </row>
    <row r="525" spans="1:6" s="347" customFormat="1" ht="12" customHeight="1">
      <c r="A525" s="354"/>
      <c r="B525" s="355"/>
      <c r="C525" s="356"/>
      <c r="D525" s="357"/>
      <c r="E525" s="357"/>
      <c r="F525" s="357"/>
    </row>
    <row r="526" spans="1:6" s="347" customFormat="1" ht="12" customHeight="1">
      <c r="A526" s="354"/>
      <c r="B526" s="355"/>
      <c r="C526" s="356"/>
      <c r="D526" s="357"/>
      <c r="E526" s="357"/>
      <c r="F526" s="357"/>
    </row>
    <row r="527" spans="1:6" s="347" customFormat="1" ht="12" customHeight="1">
      <c r="A527" s="354"/>
      <c r="B527" s="355"/>
      <c r="C527" s="356"/>
      <c r="D527" s="357"/>
      <c r="E527" s="357"/>
      <c r="F527" s="357"/>
    </row>
    <row r="528" spans="1:6" s="347" customFormat="1" ht="12" customHeight="1">
      <c r="A528" s="354"/>
      <c r="B528" s="355"/>
      <c r="C528" s="356"/>
      <c r="D528" s="357"/>
      <c r="E528" s="357"/>
      <c r="F528" s="357"/>
    </row>
    <row r="529" spans="1:6" s="347" customFormat="1" ht="12" customHeight="1">
      <c r="A529" s="354"/>
      <c r="B529" s="355"/>
      <c r="C529" s="356"/>
      <c r="D529" s="357"/>
      <c r="E529" s="357"/>
      <c r="F529" s="357"/>
    </row>
    <row r="530" spans="1:6" ht="12" customHeight="1">
      <c r="A530" s="354"/>
      <c r="B530" s="355"/>
      <c r="C530" s="356"/>
      <c r="D530" s="357"/>
      <c r="E530" s="357"/>
      <c r="F530" s="357"/>
    </row>
    <row r="531" spans="1:6" ht="12" customHeight="1">
      <c r="A531" s="354"/>
      <c r="B531" s="355"/>
      <c r="C531" s="356"/>
      <c r="D531" s="357"/>
      <c r="E531" s="357"/>
      <c r="F531" s="357"/>
    </row>
    <row r="532" spans="1:6" ht="12" customHeight="1">
      <c r="A532" s="354"/>
      <c r="B532" s="355"/>
      <c r="C532" s="356"/>
      <c r="D532" s="357"/>
      <c r="E532" s="357"/>
      <c r="F532" s="357"/>
    </row>
    <row r="533" spans="1:6" ht="12" customHeight="1">
      <c r="A533" s="354"/>
      <c r="B533" s="355"/>
      <c r="C533" s="356"/>
      <c r="D533" s="357"/>
      <c r="E533" s="357"/>
      <c r="F533" s="357"/>
    </row>
    <row r="534" spans="1:6" ht="12" customHeight="1">
      <c r="A534" s="354"/>
      <c r="B534" s="355"/>
      <c r="C534" s="356"/>
      <c r="D534" s="357"/>
      <c r="E534" s="357"/>
      <c r="F534" s="357"/>
    </row>
  </sheetData>
  <sheetProtection password="DDBE" sheet="1" objects="1" scenarios="1"/>
  <mergeCells count="1">
    <mergeCell ref="E440:F440"/>
  </mergeCells>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288"/>
  <sheetViews>
    <sheetView showGridLines="0" view="pageBreakPreview" zoomScaleNormal="100" zoomScaleSheetLayoutView="100" workbookViewId="0">
      <pane ySplit="4" topLeftCell="A156" activePane="bottomLeft" state="frozen"/>
      <selection activeCell="H21" sqref="H21"/>
      <selection pane="bottomLeft" activeCell="D172" sqref="D172"/>
    </sheetView>
  </sheetViews>
  <sheetFormatPr defaultColWidth="10.5" defaultRowHeight="12" customHeight="1"/>
  <cols>
    <col min="1" max="1" width="6.5" style="358" customWidth="1"/>
    <col min="2" max="2" width="75.83203125" style="359" customWidth="1"/>
    <col min="3" max="3" width="10.83203125" style="360" customWidth="1"/>
    <col min="4" max="4" width="11.33203125" style="361" customWidth="1"/>
    <col min="5" max="5" width="14" style="361" customWidth="1"/>
    <col min="6" max="6" width="19.33203125" style="361" customWidth="1"/>
    <col min="7" max="7" width="10.5" style="326"/>
    <col min="8" max="9" width="13.33203125" style="326" bestFit="1" customWidth="1"/>
    <col min="10" max="16384" width="10.5" style="326"/>
  </cols>
  <sheetData>
    <row r="1" spans="1:6" s="396" customFormat="1" ht="12.75" customHeight="1">
      <c r="A1" s="244"/>
      <c r="B1" s="243" t="str">
        <f>Rekapitulácia!B15</f>
        <v>PS 34 Meranie práce a kvality elektrickej energie</v>
      </c>
      <c r="C1" s="242"/>
      <c r="D1" s="241"/>
      <c r="E1" s="240"/>
      <c r="F1" s="239"/>
    </row>
    <row r="2" spans="1:6" s="397" customFormat="1" ht="30" customHeight="1">
      <c r="A2" s="237" t="s">
        <v>17</v>
      </c>
      <c r="B2" s="237" t="s">
        <v>18</v>
      </c>
      <c r="C2" s="236" t="s">
        <v>83</v>
      </c>
      <c r="D2" s="236" t="s">
        <v>19</v>
      </c>
      <c r="E2" s="235" t="s">
        <v>82</v>
      </c>
      <c r="F2" s="235" t="s">
        <v>81</v>
      </c>
    </row>
    <row r="3" spans="1:6" s="398" customFormat="1" ht="12.75" customHeight="1">
      <c r="A3" s="233"/>
      <c r="B3" s="232" t="str">
        <f>B1</f>
        <v>PS 34 Meranie práce a kvality elektrickej energie</v>
      </c>
      <c r="C3" s="231"/>
      <c r="D3" s="230"/>
      <c r="E3" s="229"/>
      <c r="F3" s="228"/>
    </row>
    <row r="4" spans="1:6" ht="3" customHeight="1">
      <c r="A4" s="199"/>
      <c r="B4" s="196"/>
      <c r="C4" s="198"/>
      <c r="D4" s="197"/>
      <c r="E4" s="325"/>
      <c r="F4" s="325"/>
    </row>
    <row r="5" spans="1:6" s="328" customFormat="1" ht="14.25" customHeight="1">
      <c r="A5" s="224"/>
      <c r="B5" s="223" t="s">
        <v>22</v>
      </c>
      <c r="C5" s="222"/>
      <c r="D5" s="221"/>
      <c r="E5" s="327"/>
      <c r="F5" s="327"/>
    </row>
    <row r="6" spans="1:6" s="330" customFormat="1" ht="21" customHeight="1">
      <c r="A6" s="215"/>
      <c r="B6" s="214" t="s">
        <v>0</v>
      </c>
      <c r="C6" s="213"/>
      <c r="D6" s="212"/>
      <c r="E6" s="329"/>
      <c r="F6" s="212">
        <f>SUM(F7:F117)</f>
        <v>0</v>
      </c>
    </row>
    <row r="7" spans="1:6" s="333" customFormat="1" ht="11.25">
      <c r="A7" s="216" t="s">
        <v>23</v>
      </c>
      <c r="B7" s="363" t="s">
        <v>696</v>
      </c>
      <c r="C7" s="226" t="s">
        <v>78</v>
      </c>
      <c r="D7" s="225">
        <v>1</v>
      </c>
      <c r="E7" s="331">
        <f>SUM(F10:F52)</f>
        <v>0</v>
      </c>
      <c r="F7" s="332">
        <f>D7*E7</f>
        <v>0</v>
      </c>
    </row>
    <row r="8" spans="1:6" s="333" customFormat="1" ht="168.75">
      <c r="A8" s="216"/>
      <c r="B8" s="362" t="s">
        <v>685</v>
      </c>
      <c r="C8" s="219"/>
      <c r="D8" s="218"/>
      <c r="E8" s="331"/>
      <c r="F8" s="332"/>
    </row>
    <row r="9" spans="1:6" s="333" customFormat="1" ht="11.25">
      <c r="A9" s="216"/>
      <c r="B9" s="363" t="s">
        <v>200</v>
      </c>
      <c r="C9" s="219"/>
      <c r="D9" s="218"/>
      <c r="E9" s="331"/>
      <c r="F9" s="332"/>
    </row>
    <row r="10" spans="1:6" s="333" customFormat="1" ht="11.25">
      <c r="A10" s="216" t="s">
        <v>354</v>
      </c>
      <c r="B10" s="362" t="s">
        <v>695</v>
      </c>
      <c r="C10" s="219" t="s">
        <v>78</v>
      </c>
      <c r="D10" s="218">
        <v>1</v>
      </c>
      <c r="E10" s="331"/>
      <c r="F10" s="332">
        <f>D10*E10</f>
        <v>0</v>
      </c>
    </row>
    <row r="11" spans="1:6" s="333" customFormat="1" ht="11.25">
      <c r="A11" s="216"/>
      <c r="B11" s="362" t="s">
        <v>678</v>
      </c>
      <c r="C11" s="219"/>
      <c r="D11" s="218"/>
      <c r="E11" s="331"/>
      <c r="F11" s="332"/>
    </row>
    <row r="12" spans="1:6" s="333" customFormat="1" ht="11.25">
      <c r="A12" s="216"/>
      <c r="B12" s="362" t="s">
        <v>677</v>
      </c>
      <c r="C12" s="219"/>
      <c r="D12" s="218"/>
      <c r="E12" s="331"/>
      <c r="F12" s="332"/>
    </row>
    <row r="13" spans="1:6" s="333" customFormat="1" ht="11.25">
      <c r="A13" s="216"/>
      <c r="B13" s="362" t="s">
        <v>676</v>
      </c>
      <c r="C13" s="219"/>
      <c r="D13" s="218"/>
      <c r="E13" s="331"/>
      <c r="F13" s="332"/>
    </row>
    <row r="14" spans="1:6" s="333" customFormat="1" ht="11.25">
      <c r="A14" s="216"/>
      <c r="B14" s="362" t="s">
        <v>681</v>
      </c>
      <c r="C14" s="219"/>
      <c r="D14" s="218"/>
      <c r="E14" s="331"/>
      <c r="F14" s="332"/>
    </row>
    <row r="15" spans="1:6" s="333" customFormat="1" ht="11.25">
      <c r="A15" s="216"/>
      <c r="B15" s="362" t="s">
        <v>674</v>
      </c>
      <c r="C15" s="219"/>
      <c r="D15" s="218"/>
      <c r="E15" s="331"/>
      <c r="F15" s="332"/>
    </row>
    <row r="16" spans="1:6" s="333" customFormat="1" ht="11.25">
      <c r="A16" s="216"/>
      <c r="B16" s="362" t="s">
        <v>683</v>
      </c>
      <c r="C16" s="219"/>
      <c r="D16" s="218"/>
      <c r="E16" s="331"/>
      <c r="F16" s="332"/>
    </row>
    <row r="17" spans="1:6" s="333" customFormat="1" ht="11.25">
      <c r="A17" s="216"/>
      <c r="B17" s="362" t="s">
        <v>672</v>
      </c>
      <c r="C17" s="219"/>
      <c r="D17" s="218"/>
      <c r="E17" s="331"/>
      <c r="F17" s="332"/>
    </row>
    <row r="18" spans="1:6" s="333" customFormat="1" ht="11.25">
      <c r="A18" s="216" t="s">
        <v>352</v>
      </c>
      <c r="B18" s="362" t="s">
        <v>694</v>
      </c>
      <c r="C18" s="219" t="s">
        <v>78</v>
      </c>
      <c r="D18" s="218">
        <v>1</v>
      </c>
      <c r="E18" s="331"/>
      <c r="F18" s="332">
        <f>D18*E18</f>
        <v>0</v>
      </c>
    </row>
    <row r="19" spans="1:6" s="333" customFormat="1" ht="11.25">
      <c r="A19" s="216"/>
      <c r="B19" s="362" t="s">
        <v>678</v>
      </c>
      <c r="C19" s="219"/>
      <c r="D19" s="218"/>
      <c r="E19" s="331"/>
      <c r="F19" s="332"/>
    </row>
    <row r="20" spans="1:6" s="333" customFormat="1" ht="11.25">
      <c r="A20" s="216"/>
      <c r="B20" s="362" t="s">
        <v>677</v>
      </c>
      <c r="C20" s="219"/>
      <c r="D20" s="218"/>
      <c r="E20" s="331"/>
      <c r="F20" s="332"/>
    </row>
    <row r="21" spans="1:6" s="333" customFormat="1" ht="11.25">
      <c r="A21" s="216"/>
      <c r="B21" s="362" t="s">
        <v>676</v>
      </c>
      <c r="C21" s="219"/>
      <c r="D21" s="218"/>
      <c r="E21" s="331"/>
      <c r="F21" s="332"/>
    </row>
    <row r="22" spans="1:6" s="333" customFormat="1" ht="11.25">
      <c r="A22" s="216"/>
      <c r="B22" s="362" t="s">
        <v>681</v>
      </c>
      <c r="C22" s="219"/>
      <c r="D22" s="218"/>
      <c r="E22" s="331"/>
      <c r="F22" s="332"/>
    </row>
    <row r="23" spans="1:6" s="333" customFormat="1" ht="11.25">
      <c r="A23" s="216"/>
      <c r="B23" s="362" t="s">
        <v>674</v>
      </c>
      <c r="C23" s="219"/>
      <c r="D23" s="218"/>
      <c r="E23" s="331"/>
      <c r="F23" s="332"/>
    </row>
    <row r="24" spans="1:6" s="333" customFormat="1" ht="11.25">
      <c r="A24" s="216"/>
      <c r="B24" s="362" t="s">
        <v>680</v>
      </c>
      <c r="C24" s="219"/>
      <c r="D24" s="218"/>
      <c r="E24" s="331"/>
      <c r="F24" s="332"/>
    </row>
    <row r="25" spans="1:6" s="333" customFormat="1" ht="11.25">
      <c r="A25" s="216"/>
      <c r="B25" s="362" t="s">
        <v>672</v>
      </c>
      <c r="C25" s="219"/>
      <c r="D25" s="218"/>
      <c r="E25" s="331"/>
      <c r="F25" s="332"/>
    </row>
    <row r="26" spans="1:6" s="333" customFormat="1" ht="11.25">
      <c r="A26" s="216" t="s">
        <v>350</v>
      </c>
      <c r="B26" s="362" t="s">
        <v>679</v>
      </c>
      <c r="C26" s="219" t="s">
        <v>78</v>
      </c>
      <c r="D26" s="218">
        <v>1</v>
      </c>
      <c r="E26" s="331"/>
      <c r="F26" s="332">
        <f>D26*E26</f>
        <v>0</v>
      </c>
    </row>
    <row r="27" spans="1:6" s="333" customFormat="1" ht="11.25">
      <c r="A27" s="216"/>
      <c r="B27" s="362" t="s">
        <v>678</v>
      </c>
      <c r="C27" s="219"/>
      <c r="D27" s="218"/>
      <c r="E27" s="331"/>
      <c r="F27" s="332"/>
    </row>
    <row r="28" spans="1:6" s="333" customFormat="1" ht="11.25">
      <c r="A28" s="216"/>
      <c r="B28" s="362" t="s">
        <v>677</v>
      </c>
      <c r="C28" s="219"/>
      <c r="D28" s="218"/>
      <c r="E28" s="331"/>
      <c r="F28" s="332"/>
    </row>
    <row r="29" spans="1:6" s="333" customFormat="1" ht="11.25">
      <c r="A29" s="216"/>
      <c r="B29" s="362" t="s">
        <v>676</v>
      </c>
      <c r="C29" s="219"/>
      <c r="D29" s="218"/>
      <c r="E29" s="331"/>
      <c r="F29" s="332"/>
    </row>
    <row r="30" spans="1:6" s="333" customFormat="1" ht="11.25">
      <c r="A30" s="216"/>
      <c r="B30" s="362" t="s">
        <v>675</v>
      </c>
      <c r="C30" s="219"/>
      <c r="D30" s="218"/>
      <c r="E30" s="331"/>
      <c r="F30" s="332"/>
    </row>
    <row r="31" spans="1:6" s="333" customFormat="1" ht="11.25">
      <c r="A31" s="216"/>
      <c r="B31" s="362" t="s">
        <v>674</v>
      </c>
      <c r="C31" s="219"/>
      <c r="D31" s="218"/>
      <c r="E31" s="331"/>
      <c r="F31" s="332"/>
    </row>
    <row r="32" spans="1:6" s="333" customFormat="1" ht="11.25">
      <c r="A32" s="216"/>
      <c r="B32" s="400" t="s">
        <v>673</v>
      </c>
      <c r="C32" s="219"/>
      <c r="D32" s="218"/>
      <c r="E32" s="331"/>
      <c r="F32" s="332"/>
    </row>
    <row r="33" spans="1:6" s="333" customFormat="1" ht="11.25">
      <c r="A33" s="216"/>
      <c r="B33" s="362" t="s">
        <v>672</v>
      </c>
      <c r="C33" s="219"/>
      <c r="D33" s="218"/>
      <c r="E33" s="331"/>
      <c r="F33" s="332"/>
    </row>
    <row r="34" spans="1:6" s="333" customFormat="1" ht="11.25">
      <c r="A34" s="216" t="s">
        <v>37</v>
      </c>
      <c r="B34" s="362" t="s">
        <v>671</v>
      </c>
      <c r="C34" s="219" t="s">
        <v>78</v>
      </c>
      <c r="D34" s="218">
        <v>1</v>
      </c>
      <c r="E34" s="331"/>
      <c r="F34" s="332">
        <f>D34*E34</f>
        <v>0</v>
      </c>
    </row>
    <row r="35" spans="1:6" s="333" customFormat="1" ht="11.25">
      <c r="A35" s="216"/>
      <c r="B35" s="362" t="s">
        <v>670</v>
      </c>
      <c r="C35" s="219"/>
      <c r="D35" s="218"/>
      <c r="E35" s="331"/>
      <c r="F35" s="332"/>
    </row>
    <row r="36" spans="1:6" s="333" customFormat="1" ht="11.25">
      <c r="A36" s="216"/>
      <c r="B36" s="362" t="s">
        <v>669</v>
      </c>
      <c r="C36" s="219"/>
      <c r="D36" s="218"/>
      <c r="E36" s="331"/>
      <c r="F36" s="332"/>
    </row>
    <row r="37" spans="1:6" s="333" customFormat="1" ht="11.25">
      <c r="A37" s="216"/>
      <c r="B37" s="362" t="s">
        <v>668</v>
      </c>
      <c r="C37" s="219"/>
      <c r="D37" s="218"/>
      <c r="E37" s="331"/>
      <c r="F37" s="332"/>
    </row>
    <row r="38" spans="1:6" s="333" customFormat="1" ht="11.25">
      <c r="A38" s="216"/>
      <c r="B38" s="362" t="s">
        <v>667</v>
      </c>
      <c r="C38" s="219"/>
      <c r="D38" s="218"/>
      <c r="E38" s="331"/>
      <c r="F38" s="332"/>
    </row>
    <row r="39" spans="1:6" s="333" customFormat="1" ht="11.25">
      <c r="A39" s="216"/>
      <c r="B39" s="362" t="s">
        <v>666</v>
      </c>
      <c r="C39" s="219"/>
      <c r="D39" s="218"/>
      <c r="E39" s="331"/>
      <c r="F39" s="332"/>
    </row>
    <row r="40" spans="1:6" s="333" customFormat="1" ht="11.25">
      <c r="A40" s="216"/>
      <c r="B40" s="362" t="s">
        <v>665</v>
      </c>
      <c r="C40" s="219"/>
      <c r="D40" s="218"/>
      <c r="E40" s="331"/>
      <c r="F40" s="332"/>
    </row>
    <row r="41" spans="1:6" s="333" customFormat="1" ht="11.25">
      <c r="A41" s="216"/>
      <c r="B41" s="362" t="s">
        <v>664</v>
      </c>
      <c r="C41" s="219"/>
      <c r="D41" s="218"/>
      <c r="E41" s="331"/>
      <c r="F41" s="332"/>
    </row>
    <row r="42" spans="1:6" s="333" customFormat="1" ht="11.25">
      <c r="A42" s="216" t="s">
        <v>636</v>
      </c>
      <c r="B42" s="362" t="s">
        <v>663</v>
      </c>
      <c r="C42" s="219" t="s">
        <v>78</v>
      </c>
      <c r="D42" s="218">
        <v>4</v>
      </c>
      <c r="E42" s="331"/>
      <c r="F42" s="332">
        <f>D42*E42</f>
        <v>0</v>
      </c>
    </row>
    <row r="43" spans="1:6" s="333" customFormat="1" ht="11.25">
      <c r="A43" s="216" t="s">
        <v>634</v>
      </c>
      <c r="B43" s="362" t="s">
        <v>86</v>
      </c>
      <c r="C43" s="219" t="s">
        <v>75</v>
      </c>
      <c r="D43" s="218">
        <v>12</v>
      </c>
      <c r="E43" s="331"/>
      <c r="F43" s="332">
        <f t="shared" ref="F43:F52" si="0">D43*E43</f>
        <v>0</v>
      </c>
    </row>
    <row r="44" spans="1:6" s="333" customFormat="1" ht="11.25">
      <c r="A44" s="216" t="s">
        <v>633</v>
      </c>
      <c r="B44" s="362" t="s">
        <v>170</v>
      </c>
      <c r="C44" s="219" t="s">
        <v>75</v>
      </c>
      <c r="D44" s="218">
        <v>16</v>
      </c>
      <c r="E44" s="331"/>
      <c r="F44" s="332">
        <f t="shared" si="0"/>
        <v>0</v>
      </c>
    </row>
    <row r="45" spans="1:6" s="333" customFormat="1" ht="11.25">
      <c r="A45" s="216" t="s">
        <v>632</v>
      </c>
      <c r="B45" s="362" t="s">
        <v>90</v>
      </c>
      <c r="C45" s="219" t="s">
        <v>78</v>
      </c>
      <c r="D45" s="218">
        <v>50</v>
      </c>
      <c r="E45" s="331"/>
      <c r="F45" s="332">
        <f t="shared" si="0"/>
        <v>0</v>
      </c>
    </row>
    <row r="46" spans="1:6" s="333" customFormat="1" ht="11.25">
      <c r="A46" s="216" t="s">
        <v>693</v>
      </c>
      <c r="B46" s="362" t="s">
        <v>659</v>
      </c>
      <c r="C46" s="219" t="s">
        <v>78</v>
      </c>
      <c r="D46" s="218">
        <v>20</v>
      </c>
      <c r="E46" s="331"/>
      <c r="F46" s="332">
        <f t="shared" si="0"/>
        <v>0</v>
      </c>
    </row>
    <row r="47" spans="1:6" s="333" customFormat="1" ht="11.25">
      <c r="A47" s="216" t="s">
        <v>730</v>
      </c>
      <c r="B47" s="362" t="s">
        <v>657</v>
      </c>
      <c r="C47" s="219" t="s">
        <v>78</v>
      </c>
      <c r="D47" s="218">
        <v>58</v>
      </c>
      <c r="E47" s="331"/>
      <c r="F47" s="332">
        <f t="shared" si="0"/>
        <v>0</v>
      </c>
    </row>
    <row r="48" spans="1:6" s="333" customFormat="1" ht="11.25">
      <c r="A48" s="216" t="s">
        <v>691</v>
      </c>
      <c r="B48" s="362" t="s">
        <v>655</v>
      </c>
      <c r="C48" s="219" t="s">
        <v>78</v>
      </c>
      <c r="D48" s="218">
        <v>26</v>
      </c>
      <c r="E48" s="331"/>
      <c r="F48" s="332">
        <f t="shared" si="0"/>
        <v>0</v>
      </c>
    </row>
    <row r="49" spans="1:6" s="333" customFormat="1" ht="11.25">
      <c r="A49" s="216" t="s">
        <v>690</v>
      </c>
      <c r="B49" s="362" t="s">
        <v>622</v>
      </c>
      <c r="C49" s="219" t="s">
        <v>78</v>
      </c>
      <c r="D49" s="218">
        <v>16</v>
      </c>
      <c r="E49" s="331"/>
      <c r="F49" s="332">
        <f t="shared" si="0"/>
        <v>0</v>
      </c>
    </row>
    <row r="50" spans="1:6" s="333" customFormat="1" ht="11.25">
      <c r="A50" s="216" t="s">
        <v>689</v>
      </c>
      <c r="B50" s="362" t="s">
        <v>652</v>
      </c>
      <c r="C50" s="219" t="s">
        <v>78</v>
      </c>
      <c r="D50" s="218">
        <v>32</v>
      </c>
      <c r="E50" s="331"/>
      <c r="F50" s="332">
        <f t="shared" si="0"/>
        <v>0</v>
      </c>
    </row>
    <row r="51" spans="1:6" s="333" customFormat="1" ht="11.25">
      <c r="A51" s="216" t="s">
        <v>688</v>
      </c>
      <c r="B51" s="362" t="s">
        <v>624</v>
      </c>
      <c r="C51" s="219" t="s">
        <v>143</v>
      </c>
      <c r="D51" s="218">
        <v>1</v>
      </c>
      <c r="E51" s="331"/>
      <c r="F51" s="332">
        <f t="shared" si="0"/>
        <v>0</v>
      </c>
    </row>
    <row r="52" spans="1:6" s="333" customFormat="1" ht="11.25">
      <c r="A52" s="216" t="s">
        <v>728</v>
      </c>
      <c r="B52" s="362" t="s">
        <v>620</v>
      </c>
      <c r="C52" s="219" t="s">
        <v>143</v>
      </c>
      <c r="D52" s="218">
        <v>1</v>
      </c>
      <c r="E52" s="331"/>
      <c r="F52" s="332">
        <f t="shared" si="0"/>
        <v>0</v>
      </c>
    </row>
    <row r="53" spans="1:6" s="333" customFormat="1" ht="11.25">
      <c r="A53" s="216"/>
      <c r="B53" s="362"/>
      <c r="C53" s="219"/>
      <c r="D53" s="218"/>
      <c r="E53" s="331"/>
      <c r="F53" s="332"/>
    </row>
    <row r="54" spans="1:6" s="333" customFormat="1" ht="11.25">
      <c r="A54" s="216" t="s">
        <v>25</v>
      </c>
      <c r="B54" s="363" t="s">
        <v>686</v>
      </c>
      <c r="C54" s="226" t="s">
        <v>78</v>
      </c>
      <c r="D54" s="225">
        <v>1</v>
      </c>
      <c r="E54" s="331">
        <f>SUM(F57:F99)</f>
        <v>0</v>
      </c>
      <c r="F54" s="332">
        <f>D54*E54</f>
        <v>0</v>
      </c>
    </row>
    <row r="55" spans="1:6" s="333" customFormat="1" ht="168.75">
      <c r="A55" s="216"/>
      <c r="B55" s="362" t="s">
        <v>685</v>
      </c>
      <c r="C55" s="219"/>
      <c r="D55" s="218"/>
      <c r="E55" s="331"/>
      <c r="F55" s="332"/>
    </row>
    <row r="56" spans="1:6" s="333" customFormat="1" ht="11.25">
      <c r="A56" s="216"/>
      <c r="B56" s="363" t="s">
        <v>200</v>
      </c>
      <c r="C56" s="219"/>
      <c r="D56" s="218"/>
      <c r="E56" s="331"/>
      <c r="F56" s="332"/>
    </row>
    <row r="57" spans="1:6" s="333" customFormat="1" ht="11.25">
      <c r="A57" s="216" t="s">
        <v>292</v>
      </c>
      <c r="B57" s="362" t="s">
        <v>684</v>
      </c>
      <c r="C57" s="219" t="s">
        <v>78</v>
      </c>
      <c r="D57" s="218">
        <v>1</v>
      </c>
      <c r="E57" s="331"/>
      <c r="F57" s="332">
        <f>D57*E57</f>
        <v>0</v>
      </c>
    </row>
    <row r="58" spans="1:6" s="333" customFormat="1" ht="11.25">
      <c r="A58" s="216"/>
      <c r="B58" s="362" t="s">
        <v>678</v>
      </c>
      <c r="C58" s="219"/>
      <c r="D58" s="218"/>
      <c r="E58" s="331"/>
      <c r="F58" s="332"/>
    </row>
    <row r="59" spans="1:6" s="333" customFormat="1" ht="11.25">
      <c r="A59" s="216"/>
      <c r="B59" s="362" t="s">
        <v>677</v>
      </c>
      <c r="C59" s="219"/>
      <c r="D59" s="218"/>
      <c r="E59" s="331"/>
      <c r="F59" s="332"/>
    </row>
    <row r="60" spans="1:6" s="333" customFormat="1" ht="11.25">
      <c r="A60" s="216"/>
      <c r="B60" s="362" t="s">
        <v>676</v>
      </c>
      <c r="C60" s="219"/>
      <c r="D60" s="218"/>
      <c r="E60" s="331"/>
      <c r="F60" s="332"/>
    </row>
    <row r="61" spans="1:6" s="333" customFormat="1" ht="11.25">
      <c r="A61" s="216"/>
      <c r="B61" s="362" t="s">
        <v>681</v>
      </c>
      <c r="C61" s="219"/>
      <c r="D61" s="218"/>
      <c r="E61" s="331"/>
      <c r="F61" s="332"/>
    </row>
    <row r="62" spans="1:6" s="333" customFormat="1" ht="11.25">
      <c r="A62" s="216"/>
      <c r="B62" s="362" t="s">
        <v>674</v>
      </c>
      <c r="C62" s="219"/>
      <c r="D62" s="218"/>
      <c r="E62" s="331"/>
      <c r="F62" s="332"/>
    </row>
    <row r="63" spans="1:6" s="333" customFormat="1" ht="11.25">
      <c r="A63" s="216"/>
      <c r="B63" s="362" t="s">
        <v>683</v>
      </c>
      <c r="C63" s="219"/>
      <c r="D63" s="218"/>
      <c r="E63" s="331"/>
      <c r="F63" s="332"/>
    </row>
    <row r="64" spans="1:6" s="333" customFormat="1" ht="11.25">
      <c r="A64" s="216"/>
      <c r="B64" s="362" t="s">
        <v>672</v>
      </c>
      <c r="C64" s="219"/>
      <c r="D64" s="218"/>
      <c r="E64" s="331"/>
      <c r="F64" s="332"/>
    </row>
    <row r="65" spans="1:6" s="333" customFormat="1" ht="11.25">
      <c r="A65" s="216" t="s">
        <v>290</v>
      </c>
      <c r="B65" s="362" t="s">
        <v>682</v>
      </c>
      <c r="C65" s="219" t="s">
        <v>78</v>
      </c>
      <c r="D65" s="218">
        <v>1</v>
      </c>
      <c r="E65" s="331"/>
      <c r="F65" s="332">
        <f>D65*E65</f>
        <v>0</v>
      </c>
    </row>
    <row r="66" spans="1:6" s="333" customFormat="1" ht="11.25">
      <c r="A66" s="216"/>
      <c r="B66" s="362" t="s">
        <v>678</v>
      </c>
      <c r="C66" s="219"/>
      <c r="D66" s="218"/>
      <c r="E66" s="331"/>
      <c r="F66" s="332"/>
    </row>
    <row r="67" spans="1:6" s="333" customFormat="1" ht="11.25">
      <c r="A67" s="216"/>
      <c r="B67" s="362" t="s">
        <v>677</v>
      </c>
      <c r="C67" s="219"/>
      <c r="D67" s="218"/>
      <c r="E67" s="331"/>
      <c r="F67" s="332"/>
    </row>
    <row r="68" spans="1:6" s="333" customFormat="1" ht="11.25">
      <c r="A68" s="216"/>
      <c r="B68" s="362" t="s">
        <v>676</v>
      </c>
      <c r="C68" s="219"/>
      <c r="D68" s="218"/>
      <c r="E68" s="331"/>
      <c r="F68" s="332"/>
    </row>
    <row r="69" spans="1:6" s="333" customFormat="1" ht="11.25">
      <c r="A69" s="216"/>
      <c r="B69" s="362" t="s">
        <v>681</v>
      </c>
      <c r="C69" s="219"/>
      <c r="D69" s="218"/>
      <c r="E69" s="331"/>
      <c r="F69" s="332"/>
    </row>
    <row r="70" spans="1:6" s="333" customFormat="1" ht="11.25">
      <c r="A70" s="216"/>
      <c r="B70" s="362" t="s">
        <v>674</v>
      </c>
      <c r="C70" s="219"/>
      <c r="D70" s="218"/>
      <c r="E70" s="331"/>
      <c r="F70" s="332"/>
    </row>
    <row r="71" spans="1:6" s="333" customFormat="1" ht="11.25">
      <c r="A71" s="216"/>
      <c r="B71" s="362" t="s">
        <v>680</v>
      </c>
      <c r="C71" s="219"/>
      <c r="D71" s="218"/>
      <c r="E71" s="331"/>
      <c r="F71" s="332"/>
    </row>
    <row r="72" spans="1:6" s="333" customFormat="1" ht="11.25">
      <c r="A72" s="216"/>
      <c r="B72" s="362" t="s">
        <v>672</v>
      </c>
      <c r="C72" s="219"/>
      <c r="D72" s="218"/>
      <c r="E72" s="331"/>
      <c r="F72" s="332"/>
    </row>
    <row r="73" spans="1:6" s="333" customFormat="1" ht="11.25">
      <c r="A73" s="216" t="s">
        <v>288</v>
      </c>
      <c r="B73" s="362" t="s">
        <v>679</v>
      </c>
      <c r="C73" s="219" t="s">
        <v>78</v>
      </c>
      <c r="D73" s="218">
        <v>1</v>
      </c>
      <c r="E73" s="331"/>
      <c r="F73" s="332">
        <f>D73*E73</f>
        <v>0</v>
      </c>
    </row>
    <row r="74" spans="1:6" s="333" customFormat="1" ht="11.25">
      <c r="A74" s="216"/>
      <c r="B74" s="362" t="s">
        <v>678</v>
      </c>
      <c r="C74" s="219"/>
      <c r="D74" s="218"/>
      <c r="E74" s="331"/>
      <c r="F74" s="332"/>
    </row>
    <row r="75" spans="1:6" s="333" customFormat="1" ht="11.25">
      <c r="A75" s="216"/>
      <c r="B75" s="362" t="s">
        <v>677</v>
      </c>
      <c r="C75" s="219"/>
      <c r="D75" s="218"/>
      <c r="E75" s="331"/>
      <c r="F75" s="332"/>
    </row>
    <row r="76" spans="1:6" s="333" customFormat="1" ht="11.25">
      <c r="A76" s="216"/>
      <c r="B76" s="362" t="s">
        <v>676</v>
      </c>
      <c r="C76" s="219"/>
      <c r="D76" s="218"/>
      <c r="E76" s="331"/>
      <c r="F76" s="332"/>
    </row>
    <row r="77" spans="1:6" s="333" customFormat="1" ht="11.25">
      <c r="A77" s="216"/>
      <c r="B77" s="362" t="s">
        <v>675</v>
      </c>
      <c r="C77" s="219"/>
      <c r="D77" s="218"/>
      <c r="E77" s="331"/>
      <c r="F77" s="332"/>
    </row>
    <row r="78" spans="1:6" s="333" customFormat="1" ht="11.25">
      <c r="A78" s="216"/>
      <c r="B78" s="362" t="s">
        <v>674</v>
      </c>
      <c r="C78" s="219"/>
      <c r="D78" s="218"/>
      <c r="E78" s="331"/>
      <c r="F78" s="332"/>
    </row>
    <row r="79" spans="1:6" s="333" customFormat="1" ht="11.25">
      <c r="A79" s="216"/>
      <c r="B79" s="400" t="s">
        <v>673</v>
      </c>
      <c r="C79" s="219"/>
      <c r="D79" s="218"/>
      <c r="E79" s="331"/>
      <c r="F79" s="332"/>
    </row>
    <row r="80" spans="1:6" s="333" customFormat="1" ht="11.25">
      <c r="A80" s="216"/>
      <c r="B80" s="362" t="s">
        <v>672</v>
      </c>
      <c r="C80" s="219"/>
      <c r="D80" s="218"/>
      <c r="E80" s="331"/>
      <c r="F80" s="332"/>
    </row>
    <row r="81" spans="1:6" s="333" customFormat="1" ht="11.25">
      <c r="A81" s="216" t="s">
        <v>286</v>
      </c>
      <c r="B81" s="362" t="s">
        <v>671</v>
      </c>
      <c r="C81" s="219" t="s">
        <v>78</v>
      </c>
      <c r="D81" s="218">
        <v>1</v>
      </c>
      <c r="E81" s="331"/>
      <c r="F81" s="332">
        <f>D81*E81</f>
        <v>0</v>
      </c>
    </row>
    <row r="82" spans="1:6" s="333" customFormat="1" ht="11.25">
      <c r="A82" s="216"/>
      <c r="B82" s="362" t="s">
        <v>670</v>
      </c>
      <c r="C82" s="219"/>
      <c r="D82" s="218"/>
      <c r="E82" s="331"/>
      <c r="F82" s="332"/>
    </row>
    <row r="83" spans="1:6" s="333" customFormat="1" ht="11.25">
      <c r="A83" s="216"/>
      <c r="B83" s="362" t="s">
        <v>669</v>
      </c>
      <c r="C83" s="219"/>
      <c r="D83" s="218"/>
      <c r="E83" s="331"/>
      <c r="F83" s="332"/>
    </row>
    <row r="84" spans="1:6" s="333" customFormat="1" ht="11.25">
      <c r="A84" s="216"/>
      <c r="B84" s="362" t="s">
        <v>668</v>
      </c>
      <c r="C84" s="219"/>
      <c r="D84" s="218"/>
      <c r="E84" s="331"/>
      <c r="F84" s="332"/>
    </row>
    <row r="85" spans="1:6" s="333" customFormat="1" ht="11.25">
      <c r="A85" s="216"/>
      <c r="B85" s="362" t="s">
        <v>667</v>
      </c>
      <c r="C85" s="219"/>
      <c r="D85" s="218"/>
      <c r="E85" s="331"/>
      <c r="F85" s="332"/>
    </row>
    <row r="86" spans="1:6" s="333" customFormat="1" ht="11.25">
      <c r="A86" s="216"/>
      <c r="B86" s="362" t="s">
        <v>666</v>
      </c>
      <c r="C86" s="219"/>
      <c r="D86" s="218"/>
      <c r="E86" s="331"/>
      <c r="F86" s="332"/>
    </row>
    <row r="87" spans="1:6" s="333" customFormat="1" ht="11.25">
      <c r="A87" s="216"/>
      <c r="B87" s="362" t="s">
        <v>665</v>
      </c>
      <c r="C87" s="219"/>
      <c r="D87" s="218"/>
      <c r="E87" s="331"/>
      <c r="F87" s="332"/>
    </row>
    <row r="88" spans="1:6" s="333" customFormat="1" ht="11.25">
      <c r="A88" s="216"/>
      <c r="B88" s="362" t="s">
        <v>664</v>
      </c>
      <c r="C88" s="219"/>
      <c r="D88" s="218"/>
      <c r="E88" s="331"/>
      <c r="F88" s="332"/>
    </row>
    <row r="89" spans="1:6" s="333" customFormat="1" ht="11.25">
      <c r="A89" s="216" t="s">
        <v>623</v>
      </c>
      <c r="B89" s="362" t="s">
        <v>663</v>
      </c>
      <c r="C89" s="219" t="s">
        <v>78</v>
      </c>
      <c r="D89" s="218">
        <v>4</v>
      </c>
      <c r="E89" s="331"/>
      <c r="F89" s="332">
        <f>D89*E89</f>
        <v>0</v>
      </c>
    </row>
    <row r="90" spans="1:6" s="333" customFormat="1" ht="11.25">
      <c r="A90" s="216" t="s">
        <v>621</v>
      </c>
      <c r="B90" s="362" t="s">
        <v>86</v>
      </c>
      <c r="C90" s="219" t="s">
        <v>75</v>
      </c>
      <c r="D90" s="218">
        <v>12</v>
      </c>
      <c r="E90" s="331"/>
      <c r="F90" s="332">
        <f t="shared" ref="F90:F99" si="1">D90*E90</f>
        <v>0</v>
      </c>
    </row>
    <row r="91" spans="1:6" s="333" customFormat="1" ht="11.25">
      <c r="A91" s="216" t="s">
        <v>662</v>
      </c>
      <c r="B91" s="362" t="s">
        <v>170</v>
      </c>
      <c r="C91" s="219" t="s">
        <v>75</v>
      </c>
      <c r="D91" s="218">
        <v>16</v>
      </c>
      <c r="E91" s="331"/>
      <c r="F91" s="332">
        <f t="shared" si="1"/>
        <v>0</v>
      </c>
    </row>
    <row r="92" spans="1:6" s="333" customFormat="1" ht="11.25">
      <c r="A92" s="216" t="s">
        <v>661</v>
      </c>
      <c r="B92" s="362" t="s">
        <v>90</v>
      </c>
      <c r="C92" s="219" t="s">
        <v>78</v>
      </c>
      <c r="D92" s="218">
        <v>50</v>
      </c>
      <c r="E92" s="331"/>
      <c r="F92" s="332">
        <f t="shared" si="1"/>
        <v>0</v>
      </c>
    </row>
    <row r="93" spans="1:6" s="333" customFormat="1" ht="11.25">
      <c r="A93" s="216" t="s">
        <v>660</v>
      </c>
      <c r="B93" s="362" t="s">
        <v>659</v>
      </c>
      <c r="C93" s="219" t="s">
        <v>78</v>
      </c>
      <c r="D93" s="218">
        <v>20</v>
      </c>
      <c r="E93" s="331"/>
      <c r="F93" s="332">
        <f t="shared" si="1"/>
        <v>0</v>
      </c>
    </row>
    <row r="94" spans="1:6" s="333" customFormat="1" ht="11.25">
      <c r="A94" s="216" t="s">
        <v>658</v>
      </c>
      <c r="B94" s="362" t="s">
        <v>657</v>
      </c>
      <c r="C94" s="219" t="s">
        <v>78</v>
      </c>
      <c r="D94" s="218">
        <v>58</v>
      </c>
      <c r="E94" s="331"/>
      <c r="F94" s="332">
        <f t="shared" si="1"/>
        <v>0</v>
      </c>
    </row>
    <row r="95" spans="1:6" s="333" customFormat="1" ht="11.25">
      <c r="A95" s="216" t="s">
        <v>656</v>
      </c>
      <c r="B95" s="362" t="s">
        <v>655</v>
      </c>
      <c r="C95" s="219" t="s">
        <v>78</v>
      </c>
      <c r="D95" s="218">
        <v>26</v>
      </c>
      <c r="E95" s="331"/>
      <c r="F95" s="332">
        <f t="shared" si="1"/>
        <v>0</v>
      </c>
    </row>
    <row r="96" spans="1:6" s="333" customFormat="1" ht="11.25">
      <c r="A96" s="216" t="s">
        <v>654</v>
      </c>
      <c r="B96" s="362" t="s">
        <v>622</v>
      </c>
      <c r="C96" s="219" t="s">
        <v>78</v>
      </c>
      <c r="D96" s="218">
        <v>16</v>
      </c>
      <c r="E96" s="331"/>
      <c r="F96" s="332">
        <f t="shared" si="1"/>
        <v>0</v>
      </c>
    </row>
    <row r="97" spans="1:6" s="333" customFormat="1" ht="11.25">
      <c r="A97" s="216" t="s">
        <v>653</v>
      </c>
      <c r="B97" s="362" t="s">
        <v>652</v>
      </c>
      <c r="C97" s="219" t="s">
        <v>78</v>
      </c>
      <c r="D97" s="218">
        <v>32</v>
      </c>
      <c r="E97" s="331"/>
      <c r="F97" s="332">
        <f t="shared" si="1"/>
        <v>0</v>
      </c>
    </row>
    <row r="98" spans="1:6" s="333" customFormat="1" ht="11.25">
      <c r="A98" s="216" t="s">
        <v>651</v>
      </c>
      <c r="B98" s="362" t="s">
        <v>624</v>
      </c>
      <c r="C98" s="219" t="s">
        <v>143</v>
      </c>
      <c r="D98" s="218">
        <v>1</v>
      </c>
      <c r="E98" s="331"/>
      <c r="F98" s="332">
        <f t="shared" si="1"/>
        <v>0</v>
      </c>
    </row>
    <row r="99" spans="1:6" s="333" customFormat="1" ht="11.25">
      <c r="A99" s="216" t="s">
        <v>650</v>
      </c>
      <c r="B99" s="362" t="s">
        <v>620</v>
      </c>
      <c r="C99" s="219" t="s">
        <v>143</v>
      </c>
      <c r="D99" s="218">
        <v>1</v>
      </c>
      <c r="E99" s="331"/>
      <c r="F99" s="332">
        <f t="shared" si="1"/>
        <v>0</v>
      </c>
    </row>
    <row r="100" spans="1:6" s="333" customFormat="1" ht="11.25">
      <c r="A100" s="216"/>
      <c r="B100" s="362"/>
      <c r="C100" s="219"/>
      <c r="D100" s="218"/>
      <c r="E100" s="331"/>
      <c r="F100" s="332"/>
    </row>
    <row r="101" spans="1:6" s="333" customFormat="1" ht="11.25">
      <c r="A101" s="216" t="s">
        <v>26</v>
      </c>
      <c r="B101" s="363" t="s">
        <v>642</v>
      </c>
      <c r="C101" s="219"/>
      <c r="D101" s="218"/>
      <c r="E101" s="331"/>
      <c r="F101" s="332"/>
    </row>
    <row r="102" spans="1:6" s="333" customFormat="1" ht="11.25">
      <c r="A102" s="216" t="s">
        <v>101</v>
      </c>
      <c r="B102" s="362" t="s">
        <v>641</v>
      </c>
      <c r="C102" s="219" t="s">
        <v>78</v>
      </c>
      <c r="D102" s="218">
        <v>2</v>
      </c>
      <c r="E102" s="331"/>
      <c r="F102" s="332">
        <f>D102*E102</f>
        <v>0</v>
      </c>
    </row>
    <row r="103" spans="1:6" s="333" customFormat="1" ht="11.25">
      <c r="A103" s="216"/>
      <c r="B103" s="362" t="s">
        <v>639</v>
      </c>
      <c r="C103" s="219"/>
      <c r="D103" s="218"/>
      <c r="E103" s="331"/>
      <c r="F103" s="332"/>
    </row>
    <row r="104" spans="1:6" s="333" customFormat="1" ht="11.25">
      <c r="A104" s="216"/>
      <c r="B104" s="362" t="s">
        <v>627</v>
      </c>
      <c r="C104" s="219"/>
      <c r="D104" s="218"/>
      <c r="E104" s="331"/>
      <c r="F104" s="332"/>
    </row>
    <row r="105" spans="1:6" s="333" customFormat="1" ht="11.25">
      <c r="A105" s="216" t="s">
        <v>100</v>
      </c>
      <c r="B105" s="362" t="s">
        <v>640</v>
      </c>
      <c r="C105" s="219" t="s">
        <v>78</v>
      </c>
      <c r="D105" s="218">
        <v>1</v>
      </c>
      <c r="E105" s="331"/>
      <c r="F105" s="332">
        <f>D105*E105</f>
        <v>0</v>
      </c>
    </row>
    <row r="106" spans="1:6" s="333" customFormat="1" ht="11.25">
      <c r="A106" s="216"/>
      <c r="B106" s="362" t="s">
        <v>639</v>
      </c>
      <c r="C106" s="219"/>
      <c r="D106" s="218"/>
      <c r="E106" s="331"/>
      <c r="F106" s="332"/>
    </row>
    <row r="107" spans="1:6" s="333" customFormat="1" ht="11.25">
      <c r="A107" s="216"/>
      <c r="B107" s="362" t="s">
        <v>627</v>
      </c>
      <c r="C107" s="219"/>
      <c r="D107" s="218"/>
      <c r="E107" s="331"/>
      <c r="F107" s="332"/>
    </row>
    <row r="108" spans="1:6" s="333" customFormat="1" ht="11.25">
      <c r="A108" s="216"/>
      <c r="B108" s="362"/>
      <c r="C108" s="219"/>
      <c r="D108" s="218"/>
      <c r="E108" s="331"/>
      <c r="F108" s="332"/>
    </row>
    <row r="109" spans="1:6" s="333" customFormat="1" ht="11.25">
      <c r="A109" s="216" t="s">
        <v>25</v>
      </c>
      <c r="B109" s="363" t="s">
        <v>631</v>
      </c>
      <c r="C109" s="219"/>
      <c r="D109" s="218"/>
      <c r="E109" s="331"/>
      <c r="F109" s="332"/>
    </row>
    <row r="110" spans="1:6" s="333" customFormat="1" ht="11.25">
      <c r="A110" s="216" t="s">
        <v>292</v>
      </c>
      <c r="B110" s="362" t="s">
        <v>630</v>
      </c>
      <c r="C110" s="219" t="s">
        <v>78</v>
      </c>
      <c r="D110" s="218">
        <v>2</v>
      </c>
      <c r="E110" s="331"/>
      <c r="F110" s="332">
        <f>D110*E110</f>
        <v>0</v>
      </c>
    </row>
    <row r="111" spans="1:6" s="333" customFormat="1" ht="11.25">
      <c r="A111" s="216"/>
      <c r="B111" s="362" t="s">
        <v>625</v>
      </c>
      <c r="C111" s="219"/>
      <c r="D111" s="218"/>
      <c r="E111" s="331"/>
      <c r="F111" s="332"/>
    </row>
    <row r="112" spans="1:6" s="333" customFormat="1" ht="11.25">
      <c r="A112" s="216"/>
      <c r="B112" s="362" t="s">
        <v>629</v>
      </c>
      <c r="C112" s="219"/>
      <c r="D112" s="218"/>
      <c r="E112" s="331"/>
      <c r="F112" s="332"/>
    </row>
    <row r="113" spans="1:9" s="333" customFormat="1" ht="11.25">
      <c r="A113" s="216"/>
      <c r="B113" s="362" t="s">
        <v>628</v>
      </c>
      <c r="C113" s="219"/>
      <c r="D113" s="218"/>
      <c r="E113" s="331"/>
      <c r="F113" s="332"/>
    </row>
    <row r="114" spans="1:9" s="333" customFormat="1" ht="11.25">
      <c r="A114" s="216"/>
      <c r="B114" s="362" t="s">
        <v>627</v>
      </c>
      <c r="C114" s="219"/>
      <c r="D114" s="218"/>
      <c r="E114" s="331"/>
      <c r="F114" s="332"/>
    </row>
    <row r="115" spans="1:9" s="333" customFormat="1" ht="11.25">
      <c r="A115" s="216" t="s">
        <v>290</v>
      </c>
      <c r="B115" s="362" t="s">
        <v>626</v>
      </c>
      <c r="C115" s="219" t="s">
        <v>78</v>
      </c>
      <c r="D115" s="218">
        <v>2</v>
      </c>
      <c r="E115" s="331"/>
      <c r="F115" s="332">
        <f>D115*E115</f>
        <v>0</v>
      </c>
    </row>
    <row r="116" spans="1:9" s="333" customFormat="1" ht="11.25">
      <c r="A116" s="216"/>
      <c r="B116" s="362" t="s">
        <v>625</v>
      </c>
      <c r="C116" s="219"/>
      <c r="D116" s="218"/>
      <c r="E116" s="331"/>
      <c r="F116" s="332"/>
    </row>
    <row r="117" spans="1:9" s="333" customFormat="1" ht="11.25">
      <c r="A117" s="216"/>
      <c r="B117" s="362"/>
      <c r="C117" s="219"/>
      <c r="D117" s="218"/>
      <c r="E117" s="331"/>
      <c r="F117" s="332"/>
    </row>
    <row r="118" spans="1:9" s="330" customFormat="1" ht="21" customHeight="1">
      <c r="A118" s="216"/>
      <c r="B118" s="214" t="s">
        <v>1</v>
      </c>
      <c r="C118" s="213"/>
      <c r="D118" s="212"/>
      <c r="E118" s="329"/>
      <c r="F118" s="212">
        <f>SUM(F119:F138)</f>
        <v>0</v>
      </c>
    </row>
    <row r="119" spans="1:9" s="333" customFormat="1" ht="11.25">
      <c r="A119" s="209" t="s">
        <v>23</v>
      </c>
      <c r="B119" s="364" t="s">
        <v>649</v>
      </c>
      <c r="C119" s="190" t="s">
        <v>78</v>
      </c>
      <c r="D119" s="184">
        <v>2</v>
      </c>
      <c r="E119" s="334"/>
      <c r="F119" s="334">
        <f>D119*E119</f>
        <v>0</v>
      </c>
      <c r="I119" s="335"/>
    </row>
    <row r="120" spans="1:9" s="333" customFormat="1" ht="11.25">
      <c r="A120" s="209" t="s">
        <v>25</v>
      </c>
      <c r="B120" s="364" t="s">
        <v>648</v>
      </c>
      <c r="C120" s="190" t="s">
        <v>78</v>
      </c>
      <c r="D120" s="184">
        <v>2</v>
      </c>
      <c r="E120" s="334"/>
      <c r="F120" s="334">
        <f t="shared" ref="F120:F134" si="2">D120*E120</f>
        <v>0</v>
      </c>
      <c r="I120" s="335"/>
    </row>
    <row r="121" spans="1:9" s="333" customFormat="1" ht="11.25">
      <c r="A121" s="209" t="s">
        <v>26</v>
      </c>
      <c r="B121" s="364" t="s">
        <v>647</v>
      </c>
      <c r="C121" s="190" t="s">
        <v>75</v>
      </c>
      <c r="D121" s="184">
        <v>1930</v>
      </c>
      <c r="E121" s="334"/>
      <c r="F121" s="334">
        <f t="shared" si="2"/>
        <v>0</v>
      </c>
      <c r="I121" s="335"/>
    </row>
    <row r="122" spans="1:9" s="333" customFormat="1" ht="11.25">
      <c r="A122" s="209" t="s">
        <v>27</v>
      </c>
      <c r="B122" s="364" t="s">
        <v>1253</v>
      </c>
      <c r="C122" s="190" t="s">
        <v>75</v>
      </c>
      <c r="D122" s="184">
        <v>1930</v>
      </c>
      <c r="E122" s="334"/>
      <c r="F122" s="334">
        <f t="shared" si="2"/>
        <v>0</v>
      </c>
      <c r="I122" s="335"/>
    </row>
    <row r="123" spans="1:9" s="333" customFormat="1" ht="11.25">
      <c r="A123" s="209" t="s">
        <v>28</v>
      </c>
      <c r="B123" s="364" t="s">
        <v>646</v>
      </c>
      <c r="C123" s="190" t="s">
        <v>75</v>
      </c>
      <c r="D123" s="184">
        <v>75</v>
      </c>
      <c r="E123" s="334"/>
      <c r="F123" s="334">
        <f t="shared" si="2"/>
        <v>0</v>
      </c>
      <c r="I123" s="335"/>
    </row>
    <row r="124" spans="1:9" s="333" customFormat="1" ht="11.25">
      <c r="A124" s="209" t="s">
        <v>29</v>
      </c>
      <c r="B124" s="364" t="s">
        <v>645</v>
      </c>
      <c r="C124" s="190" t="s">
        <v>75</v>
      </c>
      <c r="D124" s="184">
        <v>40</v>
      </c>
      <c r="E124" s="334"/>
      <c r="F124" s="334">
        <f t="shared" si="2"/>
        <v>0</v>
      </c>
      <c r="I124" s="335"/>
    </row>
    <row r="125" spans="1:9" s="333" customFormat="1" ht="11.25">
      <c r="A125" s="209" t="s">
        <v>30</v>
      </c>
      <c r="B125" s="364" t="s">
        <v>644</v>
      </c>
      <c r="C125" s="190" t="s">
        <v>75</v>
      </c>
      <c r="D125" s="184">
        <v>80</v>
      </c>
      <c r="E125" s="334"/>
      <c r="F125" s="334">
        <f t="shared" si="2"/>
        <v>0</v>
      </c>
      <c r="I125" s="335"/>
    </row>
    <row r="126" spans="1:9" s="333" customFormat="1" ht="11.25">
      <c r="A126" s="209" t="s">
        <v>31</v>
      </c>
      <c r="B126" s="364" t="s">
        <v>643</v>
      </c>
      <c r="C126" s="190" t="s">
        <v>75</v>
      </c>
      <c r="D126" s="184">
        <v>45</v>
      </c>
      <c r="E126" s="334"/>
      <c r="F126" s="334">
        <f t="shared" si="2"/>
        <v>0</v>
      </c>
      <c r="I126" s="335"/>
    </row>
    <row r="127" spans="1:9" s="333" customFormat="1" ht="11.25">
      <c r="A127" s="209" t="s">
        <v>32</v>
      </c>
      <c r="B127" s="364" t="s">
        <v>102</v>
      </c>
      <c r="C127" s="190" t="s">
        <v>78</v>
      </c>
      <c r="D127" s="184">
        <v>150</v>
      </c>
      <c r="E127" s="334"/>
      <c r="F127" s="334">
        <f t="shared" si="2"/>
        <v>0</v>
      </c>
      <c r="I127" s="335"/>
    </row>
    <row r="128" spans="1:9" s="333" customFormat="1" ht="11.25">
      <c r="A128" s="209" t="s">
        <v>33</v>
      </c>
      <c r="B128" s="364" t="s">
        <v>128</v>
      </c>
      <c r="C128" s="190" t="s">
        <v>78</v>
      </c>
      <c r="D128" s="184">
        <v>120</v>
      </c>
      <c r="E128" s="334"/>
      <c r="F128" s="334">
        <f t="shared" si="2"/>
        <v>0</v>
      </c>
      <c r="I128" s="335"/>
    </row>
    <row r="129" spans="1:9" s="333" customFormat="1" ht="11.25">
      <c r="A129" s="209" t="s">
        <v>34</v>
      </c>
      <c r="B129" s="364" t="s">
        <v>146</v>
      </c>
      <c r="C129" s="190" t="s">
        <v>78</v>
      </c>
      <c r="D129" s="184">
        <v>75</v>
      </c>
      <c r="E129" s="334"/>
      <c r="F129" s="334">
        <f t="shared" si="2"/>
        <v>0</v>
      </c>
      <c r="I129" s="335"/>
    </row>
    <row r="130" spans="1:9" s="333" customFormat="1" ht="11.25">
      <c r="A130" s="209" t="s">
        <v>35</v>
      </c>
      <c r="B130" s="364" t="s">
        <v>103</v>
      </c>
      <c r="C130" s="190" t="s">
        <v>78</v>
      </c>
      <c r="D130" s="184">
        <v>75</v>
      </c>
      <c r="E130" s="334"/>
      <c r="F130" s="334">
        <f t="shared" si="2"/>
        <v>0</v>
      </c>
      <c r="I130" s="335"/>
    </row>
    <row r="131" spans="1:9" s="333" customFormat="1" ht="11.25">
      <c r="A131" s="209" t="s">
        <v>36</v>
      </c>
      <c r="B131" s="364" t="s">
        <v>145</v>
      </c>
      <c r="C131" s="190" t="s">
        <v>78</v>
      </c>
      <c r="D131" s="184">
        <v>2</v>
      </c>
      <c r="E131" s="334"/>
      <c r="F131" s="334">
        <f t="shared" si="2"/>
        <v>0</v>
      </c>
      <c r="I131" s="335"/>
    </row>
    <row r="132" spans="1:9" s="333" customFormat="1" ht="11.25">
      <c r="A132" s="209" t="s">
        <v>37</v>
      </c>
      <c r="B132" s="364" t="s">
        <v>144</v>
      </c>
      <c r="C132" s="190" t="s">
        <v>143</v>
      </c>
      <c r="D132" s="184">
        <v>1</v>
      </c>
      <c r="E132" s="334"/>
      <c r="F132" s="334">
        <f t="shared" si="2"/>
        <v>0</v>
      </c>
      <c r="I132" s="335"/>
    </row>
    <row r="133" spans="1:9" s="333" customFormat="1" ht="11.25">
      <c r="A133" s="209" t="s">
        <v>38</v>
      </c>
      <c r="B133" s="364" t="s">
        <v>93</v>
      </c>
      <c r="C133" s="190" t="s">
        <v>85</v>
      </c>
      <c r="D133" s="184">
        <v>1</v>
      </c>
      <c r="E133" s="334"/>
      <c r="F133" s="334">
        <f t="shared" si="2"/>
        <v>0</v>
      </c>
      <c r="I133" s="335"/>
    </row>
    <row r="134" spans="1:9" s="333" customFormat="1" ht="11.25">
      <c r="A134" s="209" t="s">
        <v>39</v>
      </c>
      <c r="B134" s="364" t="s">
        <v>92</v>
      </c>
      <c r="C134" s="190" t="s">
        <v>74</v>
      </c>
      <c r="D134" s="184">
        <v>8</v>
      </c>
      <c r="E134" s="334"/>
      <c r="F134" s="334">
        <f t="shared" si="2"/>
        <v>0</v>
      </c>
      <c r="I134" s="335"/>
    </row>
    <row r="135" spans="1:9" s="333" customFormat="1" ht="11.25">
      <c r="A135" s="209" t="s">
        <v>40</v>
      </c>
      <c r="B135" s="364" t="s">
        <v>88</v>
      </c>
      <c r="C135" s="190" t="s">
        <v>143</v>
      </c>
      <c r="D135" s="184">
        <v>1</v>
      </c>
      <c r="E135" s="334"/>
      <c r="F135" s="334">
        <f>D135*E135/100</f>
        <v>0</v>
      </c>
      <c r="I135" s="335"/>
    </row>
    <row r="136" spans="1:9" s="333" customFormat="1" ht="11.25">
      <c r="A136" s="209" t="s">
        <v>41</v>
      </c>
      <c r="B136" s="364" t="s">
        <v>5</v>
      </c>
      <c r="C136" s="190" t="s">
        <v>143</v>
      </c>
      <c r="D136" s="184">
        <v>1</v>
      </c>
      <c r="E136" s="334"/>
      <c r="F136" s="334">
        <f>D136*E136/100</f>
        <v>0</v>
      </c>
      <c r="I136" s="335"/>
    </row>
    <row r="137" spans="1:9" s="333" customFormat="1" ht="11.25">
      <c r="A137" s="209" t="s">
        <v>42</v>
      </c>
      <c r="B137" s="364" t="s">
        <v>3</v>
      </c>
      <c r="C137" s="190" t="s">
        <v>143</v>
      </c>
      <c r="D137" s="184">
        <v>1</v>
      </c>
      <c r="E137" s="334"/>
      <c r="F137" s="334">
        <f>D137*E137/100</f>
        <v>0</v>
      </c>
      <c r="I137" s="335"/>
    </row>
    <row r="138" spans="1:9" s="333" customFormat="1" ht="11.25">
      <c r="A138" s="209"/>
      <c r="B138" s="364"/>
      <c r="C138" s="190"/>
      <c r="D138" s="184"/>
      <c r="E138" s="334"/>
      <c r="F138" s="334"/>
      <c r="I138" s="335"/>
    </row>
    <row r="139" spans="1:9" s="330" customFormat="1" ht="21" customHeight="1">
      <c r="A139" s="215"/>
      <c r="B139" s="214" t="s">
        <v>4</v>
      </c>
      <c r="C139" s="213"/>
      <c r="D139" s="212"/>
      <c r="E139" s="329"/>
      <c r="F139" s="200">
        <f>SUM(F140:F161)</f>
        <v>0</v>
      </c>
      <c r="H139" s="373"/>
      <c r="I139" s="373"/>
    </row>
    <row r="140" spans="1:9" s="333" customFormat="1" ht="11.25">
      <c r="A140" s="209" t="s">
        <v>23</v>
      </c>
      <c r="B140" s="399" t="s">
        <v>1254</v>
      </c>
      <c r="C140" s="190"/>
      <c r="D140" s="184"/>
      <c r="E140" s="334"/>
      <c r="F140" s="334"/>
      <c r="I140" s="335"/>
    </row>
    <row r="141" spans="1:9" s="333" customFormat="1" ht="11.25">
      <c r="A141" s="209" t="s">
        <v>354</v>
      </c>
      <c r="B141" s="364" t="s">
        <v>638</v>
      </c>
      <c r="C141" s="190" t="s">
        <v>78</v>
      </c>
      <c r="D141" s="184">
        <v>2</v>
      </c>
      <c r="E141" s="334"/>
      <c r="F141" s="334">
        <f>D141*E141</f>
        <v>0</v>
      </c>
      <c r="I141" s="335"/>
    </row>
    <row r="142" spans="1:9" s="333" customFormat="1" ht="11.25">
      <c r="A142" s="209" t="s">
        <v>352</v>
      </c>
      <c r="B142" s="364" t="s">
        <v>637</v>
      </c>
      <c r="C142" s="190" t="s">
        <v>78</v>
      </c>
      <c r="D142" s="184">
        <v>3</v>
      </c>
      <c r="E142" s="334"/>
      <c r="F142" s="334">
        <f t="shared" ref="F142:F146" si="3">D142*E142</f>
        <v>0</v>
      </c>
      <c r="I142" s="335"/>
    </row>
    <row r="143" spans="1:9" s="333" customFormat="1" ht="11.25">
      <c r="A143" s="209" t="s">
        <v>350</v>
      </c>
      <c r="B143" s="364" t="s">
        <v>635</v>
      </c>
      <c r="C143" s="190" t="s">
        <v>78</v>
      </c>
      <c r="D143" s="184">
        <v>3</v>
      </c>
      <c r="E143" s="334"/>
      <c r="F143" s="334">
        <f t="shared" si="3"/>
        <v>0</v>
      </c>
      <c r="I143" s="335"/>
    </row>
    <row r="144" spans="1:9" s="333" customFormat="1" ht="11.25">
      <c r="A144" s="209" t="s">
        <v>348</v>
      </c>
      <c r="B144" s="364" t="s">
        <v>90</v>
      </c>
      <c r="C144" s="190" t="s">
        <v>143</v>
      </c>
      <c r="D144" s="184">
        <v>1</v>
      </c>
      <c r="E144" s="334"/>
      <c r="F144" s="334">
        <f t="shared" si="3"/>
        <v>0</v>
      </c>
      <c r="I144" s="335"/>
    </row>
    <row r="145" spans="1:9" s="333" customFormat="1" ht="11.25">
      <c r="A145" s="209" t="s">
        <v>636</v>
      </c>
      <c r="B145" s="364" t="s">
        <v>622</v>
      </c>
      <c r="C145" s="190" t="s">
        <v>143</v>
      </c>
      <c r="D145" s="184">
        <v>1</v>
      </c>
      <c r="E145" s="334"/>
      <c r="F145" s="334">
        <f t="shared" si="3"/>
        <v>0</v>
      </c>
      <c r="I145" s="335"/>
    </row>
    <row r="146" spans="1:9" s="333" customFormat="1" ht="11.25">
      <c r="A146" s="209" t="s">
        <v>634</v>
      </c>
      <c r="B146" s="364" t="s">
        <v>620</v>
      </c>
      <c r="C146" s="190" t="s">
        <v>143</v>
      </c>
      <c r="D146" s="184">
        <v>1</v>
      </c>
      <c r="E146" s="334"/>
      <c r="F146" s="334">
        <f t="shared" si="3"/>
        <v>0</v>
      </c>
      <c r="I146" s="335"/>
    </row>
    <row r="147" spans="1:9" s="333" customFormat="1" ht="11.25">
      <c r="A147" s="209" t="s">
        <v>25</v>
      </c>
      <c r="B147" s="364" t="s">
        <v>1255</v>
      </c>
      <c r="C147" s="190"/>
      <c r="D147" s="184"/>
      <c r="E147" s="334"/>
      <c r="F147" s="334"/>
      <c r="I147" s="335"/>
    </row>
    <row r="148" spans="1:9" s="333" customFormat="1" ht="11.25">
      <c r="A148" s="209" t="s">
        <v>292</v>
      </c>
      <c r="B148" s="364" t="s">
        <v>624</v>
      </c>
      <c r="C148" s="190" t="s">
        <v>143</v>
      </c>
      <c r="D148" s="184">
        <v>1</v>
      </c>
      <c r="E148" s="334"/>
      <c r="F148" s="334">
        <f>D148*E148</f>
        <v>0</v>
      </c>
      <c r="I148" s="335"/>
    </row>
    <row r="149" spans="1:9" s="333" customFormat="1" ht="11.25">
      <c r="A149" s="209" t="s">
        <v>290</v>
      </c>
      <c r="B149" s="364" t="s">
        <v>90</v>
      </c>
      <c r="C149" s="190" t="s">
        <v>143</v>
      </c>
      <c r="D149" s="184">
        <v>1</v>
      </c>
      <c r="E149" s="334"/>
      <c r="F149" s="334">
        <f t="shared" ref="F149:F159" si="4">D149*E149</f>
        <v>0</v>
      </c>
      <c r="I149" s="335"/>
    </row>
    <row r="150" spans="1:9" s="333" customFormat="1" ht="11.25">
      <c r="A150" s="209" t="s">
        <v>288</v>
      </c>
      <c r="B150" s="364" t="s">
        <v>622</v>
      </c>
      <c r="C150" s="190" t="s">
        <v>143</v>
      </c>
      <c r="D150" s="184">
        <v>1</v>
      </c>
      <c r="E150" s="334"/>
      <c r="F150" s="334">
        <f t="shared" si="4"/>
        <v>0</v>
      </c>
      <c r="I150" s="335"/>
    </row>
    <row r="151" spans="1:9" s="333" customFormat="1" ht="11.25">
      <c r="A151" s="209" t="s">
        <v>286</v>
      </c>
      <c r="B151" s="364" t="s">
        <v>620</v>
      </c>
      <c r="C151" s="190" t="s">
        <v>143</v>
      </c>
      <c r="D151" s="184">
        <v>1</v>
      </c>
      <c r="E151" s="334"/>
      <c r="F151" s="334">
        <f t="shared" si="4"/>
        <v>0</v>
      </c>
      <c r="I151" s="335"/>
    </row>
    <row r="152" spans="1:9" s="333" customFormat="1" ht="11.25">
      <c r="A152" s="209" t="s">
        <v>26</v>
      </c>
      <c r="B152" s="364" t="s">
        <v>619</v>
      </c>
      <c r="C152" s="190" t="s">
        <v>75</v>
      </c>
      <c r="D152" s="184">
        <v>1930</v>
      </c>
      <c r="E152" s="334"/>
      <c r="F152" s="334">
        <f t="shared" si="4"/>
        <v>0</v>
      </c>
      <c r="I152" s="335"/>
    </row>
    <row r="153" spans="1:9" s="333" customFormat="1" ht="11.25">
      <c r="A153" s="209" t="s">
        <v>27</v>
      </c>
      <c r="B153" s="399" t="s">
        <v>1256</v>
      </c>
      <c r="C153" s="190" t="s">
        <v>75</v>
      </c>
      <c r="D153" s="184">
        <v>1930</v>
      </c>
      <c r="E153" s="334"/>
      <c r="F153" s="334">
        <f t="shared" si="4"/>
        <v>0</v>
      </c>
      <c r="I153" s="335"/>
    </row>
    <row r="154" spans="1:9" s="333" customFormat="1" ht="11.25">
      <c r="A154" s="209" t="s">
        <v>28</v>
      </c>
      <c r="B154" s="364" t="s">
        <v>618</v>
      </c>
      <c r="C154" s="190" t="s">
        <v>75</v>
      </c>
      <c r="D154" s="184">
        <v>75</v>
      </c>
      <c r="E154" s="334"/>
      <c r="F154" s="334">
        <f t="shared" si="4"/>
        <v>0</v>
      </c>
      <c r="I154" s="335"/>
    </row>
    <row r="155" spans="1:9" s="333" customFormat="1" ht="11.25">
      <c r="A155" s="209" t="s">
        <v>29</v>
      </c>
      <c r="B155" s="364" t="s">
        <v>617</v>
      </c>
      <c r="C155" s="190" t="s">
        <v>75</v>
      </c>
      <c r="D155" s="184">
        <v>40</v>
      </c>
      <c r="E155" s="334"/>
      <c r="F155" s="334">
        <f t="shared" si="4"/>
        <v>0</v>
      </c>
      <c r="I155" s="335"/>
    </row>
    <row r="156" spans="1:9" s="333" customFormat="1" ht="11.25">
      <c r="A156" s="209" t="s">
        <v>30</v>
      </c>
      <c r="B156" s="364" t="s">
        <v>616</v>
      </c>
      <c r="C156" s="190" t="s">
        <v>75</v>
      </c>
      <c r="D156" s="184">
        <v>80</v>
      </c>
      <c r="E156" s="334"/>
      <c r="F156" s="334">
        <f t="shared" si="4"/>
        <v>0</v>
      </c>
      <c r="I156" s="335"/>
    </row>
    <row r="157" spans="1:9" s="333" customFormat="1" ht="11.25">
      <c r="A157" s="209" t="s">
        <v>31</v>
      </c>
      <c r="B157" s="364" t="s">
        <v>615</v>
      </c>
      <c r="C157" s="190" t="s">
        <v>75</v>
      </c>
      <c r="D157" s="184">
        <v>45</v>
      </c>
      <c r="E157" s="334"/>
      <c r="F157" s="334">
        <f t="shared" si="4"/>
        <v>0</v>
      </c>
      <c r="I157" s="335"/>
    </row>
    <row r="158" spans="1:9" s="333" customFormat="1" ht="11.25">
      <c r="A158" s="209" t="s">
        <v>32</v>
      </c>
      <c r="B158" s="364" t="s">
        <v>102</v>
      </c>
      <c r="C158" s="190" t="s">
        <v>78</v>
      </c>
      <c r="D158" s="184">
        <v>150</v>
      </c>
      <c r="E158" s="334"/>
      <c r="F158" s="334">
        <f t="shared" si="4"/>
        <v>0</v>
      </c>
      <c r="I158" s="335"/>
    </row>
    <row r="159" spans="1:9" s="333" customFormat="1" ht="11.25">
      <c r="A159" s="209" t="s">
        <v>33</v>
      </c>
      <c r="B159" s="364" t="s">
        <v>128</v>
      </c>
      <c r="C159" s="190" t="s">
        <v>78</v>
      </c>
      <c r="D159" s="184">
        <v>120</v>
      </c>
      <c r="E159" s="334"/>
      <c r="F159" s="334">
        <f t="shared" si="4"/>
        <v>0</v>
      </c>
      <c r="I159" s="335"/>
    </row>
    <row r="160" spans="1:9" s="333" customFormat="1" ht="11.25">
      <c r="A160" s="209" t="s">
        <v>34</v>
      </c>
      <c r="B160" s="364" t="s">
        <v>5</v>
      </c>
      <c r="C160" s="190" t="s">
        <v>143</v>
      </c>
      <c r="D160" s="184">
        <v>1</v>
      </c>
      <c r="E160" s="334"/>
      <c r="F160" s="334">
        <f>D160*E160/100</f>
        <v>0</v>
      </c>
      <c r="I160" s="335"/>
    </row>
    <row r="161" spans="1:9" s="333" customFormat="1" ht="11.25">
      <c r="A161" s="209" t="s">
        <v>35</v>
      </c>
      <c r="B161" s="364" t="s">
        <v>6</v>
      </c>
      <c r="C161" s="190" t="s">
        <v>143</v>
      </c>
      <c r="D161" s="184">
        <v>1</v>
      </c>
      <c r="E161" s="334"/>
      <c r="F161" s="334">
        <f>D161*E161/100</f>
        <v>0</v>
      </c>
      <c r="I161" s="335"/>
    </row>
    <row r="162" spans="1:9" s="333" customFormat="1" ht="11.25">
      <c r="A162" s="215"/>
      <c r="B162" s="214" t="s">
        <v>79</v>
      </c>
      <c r="C162" s="213"/>
      <c r="D162" s="212"/>
      <c r="E162" s="329"/>
      <c r="F162" s="344"/>
      <c r="I162" s="335"/>
    </row>
    <row r="163" spans="1:9" s="333" customFormat="1" ht="11.25">
      <c r="A163" s="209" t="s">
        <v>36</v>
      </c>
      <c r="B163" s="364" t="s">
        <v>79</v>
      </c>
      <c r="C163" s="190" t="s">
        <v>78</v>
      </c>
      <c r="D163" s="184">
        <v>1</v>
      </c>
      <c r="E163" s="334"/>
      <c r="F163" s="334">
        <f>E163*D163</f>
        <v>0</v>
      </c>
      <c r="I163" s="335"/>
    </row>
    <row r="164" spans="1:9" s="333" customFormat="1" ht="11.25">
      <c r="A164" s="209"/>
      <c r="B164" s="364"/>
      <c r="C164" s="190"/>
      <c r="D164" s="184"/>
      <c r="E164" s="334"/>
      <c r="F164" s="334"/>
      <c r="I164" s="335"/>
    </row>
    <row r="165" spans="1:9" s="339" customFormat="1" ht="21" customHeight="1">
      <c r="A165" s="173"/>
      <c r="B165" s="210" t="s">
        <v>20</v>
      </c>
      <c r="C165" s="211"/>
      <c r="D165" s="210"/>
      <c r="E165" s="337"/>
      <c r="F165" s="194">
        <f>F139+F118+F6+F163</f>
        <v>0</v>
      </c>
    </row>
    <row r="166" spans="1:9" s="339" customFormat="1" ht="11.25">
      <c r="A166" s="207"/>
      <c r="B166" s="172"/>
      <c r="C166" s="171"/>
      <c r="D166" s="172"/>
      <c r="E166" s="340"/>
      <c r="F166" s="340"/>
    </row>
    <row r="167" spans="1:9" s="343" customFormat="1" ht="12.75">
      <c r="A167" s="178"/>
      <c r="B167" s="177" t="s">
        <v>51</v>
      </c>
      <c r="C167" s="176"/>
      <c r="D167" s="175"/>
      <c r="E167" s="341"/>
      <c r="F167" s="174">
        <f>SUM(F168:F178)</f>
        <v>0</v>
      </c>
    </row>
    <row r="168" spans="1:9" s="333" customFormat="1" ht="11.25">
      <c r="A168" s="209" t="s">
        <v>37</v>
      </c>
      <c r="B168" s="364" t="s">
        <v>127</v>
      </c>
      <c r="C168" s="190" t="s">
        <v>143</v>
      </c>
      <c r="D168" s="184">
        <v>1</v>
      </c>
      <c r="E168" s="334"/>
      <c r="F168" s="334">
        <f t="shared" ref="F168:F177" si="5">E168*D168</f>
        <v>0</v>
      </c>
      <c r="I168" s="335"/>
    </row>
    <row r="169" spans="1:9" s="333" customFormat="1" ht="11.25">
      <c r="A169" s="209" t="s">
        <v>38</v>
      </c>
      <c r="B169" s="364" t="s">
        <v>126</v>
      </c>
      <c r="C169" s="190" t="s">
        <v>143</v>
      </c>
      <c r="D169" s="184">
        <v>1</v>
      </c>
      <c r="E169" s="334"/>
      <c r="F169" s="334">
        <f t="shared" si="5"/>
        <v>0</v>
      </c>
      <c r="I169" s="335"/>
    </row>
    <row r="170" spans="1:9" s="333" customFormat="1" ht="11.25">
      <c r="A170" s="209" t="s">
        <v>39</v>
      </c>
      <c r="B170" s="364" t="s">
        <v>125</v>
      </c>
      <c r="C170" s="190" t="s">
        <v>143</v>
      </c>
      <c r="D170" s="184">
        <v>1</v>
      </c>
      <c r="E170" s="334"/>
      <c r="F170" s="334">
        <f t="shared" si="5"/>
        <v>0</v>
      </c>
      <c r="I170" s="335"/>
    </row>
    <row r="171" spans="1:9" s="333" customFormat="1" ht="11.25">
      <c r="A171" s="209" t="s">
        <v>40</v>
      </c>
      <c r="B171" s="364" t="s">
        <v>302</v>
      </c>
      <c r="C171" s="190" t="s">
        <v>143</v>
      </c>
      <c r="D171" s="184">
        <v>1</v>
      </c>
      <c r="E171" s="334"/>
      <c r="F171" s="334">
        <f t="shared" si="5"/>
        <v>0</v>
      </c>
      <c r="I171" s="335"/>
    </row>
    <row r="172" spans="1:9" s="333" customFormat="1" ht="11.25">
      <c r="A172" s="209" t="s">
        <v>41</v>
      </c>
      <c r="B172" s="364" t="s">
        <v>124</v>
      </c>
      <c r="C172" s="190" t="s">
        <v>143</v>
      </c>
      <c r="D172" s="184">
        <v>1</v>
      </c>
      <c r="E172" s="334"/>
      <c r="F172" s="334">
        <f t="shared" si="5"/>
        <v>0</v>
      </c>
      <c r="I172" s="335"/>
    </row>
    <row r="173" spans="1:9" s="333" customFormat="1" ht="11.25">
      <c r="A173" s="209" t="s">
        <v>42</v>
      </c>
      <c r="B173" s="364" t="s">
        <v>123</v>
      </c>
      <c r="C173" s="190" t="s">
        <v>143</v>
      </c>
      <c r="D173" s="184">
        <v>1</v>
      </c>
      <c r="E173" s="334"/>
      <c r="F173" s="334">
        <f t="shared" si="5"/>
        <v>0</v>
      </c>
      <c r="I173" s="335"/>
    </row>
    <row r="174" spans="1:9" s="333" customFormat="1" ht="11.25">
      <c r="A174" s="209" t="s">
        <v>43</v>
      </c>
      <c r="B174" s="364" t="s">
        <v>121</v>
      </c>
      <c r="C174" s="190" t="s">
        <v>143</v>
      </c>
      <c r="D174" s="184">
        <v>1</v>
      </c>
      <c r="E174" s="334"/>
      <c r="F174" s="334">
        <f t="shared" si="5"/>
        <v>0</v>
      </c>
      <c r="I174" s="335"/>
    </row>
    <row r="175" spans="1:9" s="333" customFormat="1" ht="11.25">
      <c r="A175" s="209" t="s">
        <v>44</v>
      </c>
      <c r="B175" s="364" t="s">
        <v>301</v>
      </c>
      <c r="C175" s="190" t="s">
        <v>143</v>
      </c>
      <c r="D175" s="184">
        <v>1</v>
      </c>
      <c r="E175" s="334"/>
      <c r="F175" s="334">
        <f t="shared" si="5"/>
        <v>0</v>
      </c>
      <c r="I175" s="335"/>
    </row>
    <row r="176" spans="1:9" s="333" customFormat="1" ht="11.25">
      <c r="A176" s="209" t="s">
        <v>45</v>
      </c>
      <c r="B176" s="364" t="s">
        <v>300</v>
      </c>
      <c r="C176" s="190" t="s">
        <v>143</v>
      </c>
      <c r="D176" s="184">
        <v>1</v>
      </c>
      <c r="E176" s="334"/>
      <c r="F176" s="334">
        <f t="shared" si="5"/>
        <v>0</v>
      </c>
      <c r="I176" s="335"/>
    </row>
    <row r="177" spans="1:9" s="333" customFormat="1" ht="11.25">
      <c r="A177" s="209" t="s">
        <v>46</v>
      </c>
      <c r="B177" s="364" t="s">
        <v>299</v>
      </c>
      <c r="C177" s="190" t="s">
        <v>143</v>
      </c>
      <c r="D177" s="184">
        <v>1</v>
      </c>
      <c r="E177" s="334"/>
      <c r="F177" s="334">
        <f t="shared" si="5"/>
        <v>0</v>
      </c>
      <c r="I177" s="335"/>
    </row>
    <row r="178" spans="1:9" s="333" customFormat="1" ht="11.25">
      <c r="A178" s="209"/>
      <c r="B178" s="364"/>
      <c r="C178" s="190"/>
      <c r="D178" s="184"/>
      <c r="E178" s="334"/>
      <c r="F178" s="334"/>
      <c r="I178" s="335"/>
    </row>
    <row r="179" spans="1:9" s="343" customFormat="1" ht="12.75">
      <c r="A179" s="178"/>
      <c r="B179" s="177"/>
      <c r="C179" s="176"/>
      <c r="D179" s="175"/>
      <c r="E179" s="341"/>
      <c r="F179" s="342"/>
    </row>
    <row r="180" spans="1:9" s="343" customFormat="1" ht="12.75">
      <c r="A180" s="178"/>
      <c r="B180" s="177" t="s">
        <v>80</v>
      </c>
      <c r="C180" s="176"/>
      <c r="D180" s="175"/>
      <c r="E180" s="341"/>
      <c r="F180" s="174">
        <f>SUM(F181:F182)</f>
        <v>0</v>
      </c>
    </row>
    <row r="181" spans="1:9" s="343" customFormat="1" ht="11.25">
      <c r="A181" s="192" t="s">
        <v>324</v>
      </c>
      <c r="B181" s="191" t="s">
        <v>80</v>
      </c>
      <c r="C181" s="190" t="s">
        <v>143</v>
      </c>
      <c r="D181" s="189">
        <v>1</v>
      </c>
      <c r="E181" s="334"/>
      <c r="F181" s="334">
        <f>E181*D181/100</f>
        <v>0</v>
      </c>
    </row>
    <row r="182" spans="1:9" s="343" customFormat="1" ht="11.25">
      <c r="A182" s="192"/>
      <c r="B182" s="191"/>
      <c r="C182" s="190"/>
      <c r="D182" s="189"/>
      <c r="E182" s="334"/>
      <c r="F182" s="334"/>
    </row>
    <row r="183" spans="1:9" s="343" customFormat="1" ht="11.25">
      <c r="A183" s="207"/>
      <c r="B183" s="208"/>
      <c r="C183" s="206"/>
      <c r="D183" s="205"/>
      <c r="E183" s="337"/>
      <c r="F183" s="337"/>
    </row>
    <row r="184" spans="1:9" s="343" customFormat="1" ht="12.75">
      <c r="A184" s="207"/>
      <c r="B184" s="177" t="s">
        <v>21</v>
      </c>
      <c r="C184" s="206"/>
      <c r="D184" s="205"/>
      <c r="E184" s="337"/>
      <c r="F184" s="174">
        <f>SUM(F185:F186)</f>
        <v>0</v>
      </c>
    </row>
    <row r="185" spans="1:9" s="343" customFormat="1" ht="11.25">
      <c r="A185" s="192" t="s">
        <v>322</v>
      </c>
      <c r="B185" s="191" t="s">
        <v>47</v>
      </c>
      <c r="C185" s="190" t="s">
        <v>143</v>
      </c>
      <c r="D185" s="189">
        <v>1</v>
      </c>
      <c r="E185" s="334"/>
      <c r="F185" s="334">
        <f>E185*D185/100</f>
        <v>0</v>
      </c>
    </row>
    <row r="186" spans="1:9" s="343" customFormat="1" ht="11.25">
      <c r="A186" s="192"/>
      <c r="B186" s="191"/>
      <c r="C186" s="190"/>
      <c r="D186" s="189"/>
      <c r="E186" s="334"/>
      <c r="F186" s="334"/>
    </row>
    <row r="187" spans="1:9" s="343" customFormat="1" ht="12.75">
      <c r="A187" s="178"/>
      <c r="B187" s="177"/>
      <c r="C187" s="176"/>
      <c r="D187" s="175"/>
      <c r="E187" s="341"/>
      <c r="F187" s="342"/>
    </row>
    <row r="188" spans="1:9" s="343" customFormat="1" ht="12.75">
      <c r="A188" s="203"/>
      <c r="B188" s="202" t="s">
        <v>55</v>
      </c>
      <c r="C188" s="201"/>
      <c r="D188" s="200"/>
      <c r="E188" s="344"/>
      <c r="F188" s="174">
        <f>SUM(F189:F190)</f>
        <v>0</v>
      </c>
    </row>
    <row r="189" spans="1:9" s="343" customFormat="1" ht="13.5" customHeight="1">
      <c r="A189" s="181" t="s">
        <v>320</v>
      </c>
      <c r="B189" s="182"/>
      <c r="C189" s="180"/>
      <c r="D189" s="179"/>
      <c r="E189" s="346"/>
      <c r="F189" s="345">
        <v>0</v>
      </c>
    </row>
    <row r="190" spans="1:9" s="343" customFormat="1" ht="13.5" customHeight="1">
      <c r="A190" s="181"/>
      <c r="B190" s="365"/>
      <c r="C190" s="180"/>
      <c r="D190" s="179"/>
      <c r="E190" s="345"/>
      <c r="F190" s="345"/>
    </row>
    <row r="191" spans="1:9" s="347" customFormat="1" ht="12" customHeight="1">
      <c r="A191" s="178"/>
      <c r="B191" s="177"/>
      <c r="C191" s="176"/>
      <c r="D191" s="175"/>
      <c r="E191" s="341"/>
      <c r="F191" s="342"/>
    </row>
    <row r="192" spans="1:9" s="347" customFormat="1" ht="12" customHeight="1">
      <c r="A192" s="173"/>
      <c r="B192" s="172"/>
      <c r="C192" s="171"/>
      <c r="D192" s="170"/>
      <c r="E192" s="340"/>
      <c r="F192" s="348"/>
    </row>
    <row r="193" spans="1:6" s="347" customFormat="1" ht="15.75">
      <c r="A193" s="15"/>
      <c r="B193" s="14" t="s">
        <v>52</v>
      </c>
      <c r="C193" s="17"/>
      <c r="D193" s="16"/>
      <c r="E193" s="353"/>
      <c r="F193" s="144">
        <f>F165+F167+F180+F184+F188</f>
        <v>0</v>
      </c>
    </row>
    <row r="194" spans="1:6" s="347" customFormat="1" ht="15.75">
      <c r="A194" s="349"/>
      <c r="B194" s="350"/>
      <c r="C194" s="351"/>
      <c r="D194" s="352"/>
      <c r="E194" s="566"/>
      <c r="F194" s="567"/>
    </row>
    <row r="195" spans="1:6" s="347" customFormat="1" ht="12" customHeight="1">
      <c r="A195" s="354"/>
      <c r="B195" s="355"/>
      <c r="C195" s="356"/>
      <c r="D195" s="357"/>
      <c r="E195" s="357"/>
      <c r="F195" s="357"/>
    </row>
    <row r="196" spans="1:6" s="347" customFormat="1" ht="12" customHeight="1">
      <c r="A196" s="354"/>
      <c r="B196" s="355"/>
      <c r="C196" s="356"/>
      <c r="D196" s="357"/>
      <c r="E196" s="357"/>
      <c r="F196" s="357"/>
    </row>
    <row r="197" spans="1:6" s="347" customFormat="1" ht="12" customHeight="1">
      <c r="A197" s="354"/>
      <c r="B197" s="355"/>
      <c r="C197" s="356"/>
      <c r="D197" s="357"/>
      <c r="E197" s="357"/>
      <c r="F197" s="357"/>
    </row>
    <row r="198" spans="1:6" s="347" customFormat="1" ht="12" customHeight="1">
      <c r="A198" s="354"/>
      <c r="B198" s="355"/>
      <c r="C198" s="356"/>
      <c r="D198" s="357"/>
      <c r="E198" s="357"/>
      <c r="F198" s="357"/>
    </row>
    <row r="199" spans="1:6" s="347" customFormat="1" ht="12" customHeight="1">
      <c r="A199" s="354"/>
      <c r="B199" s="355"/>
      <c r="C199" s="356"/>
      <c r="D199" s="357"/>
      <c r="E199" s="357"/>
      <c r="F199" s="357"/>
    </row>
    <row r="200" spans="1:6" s="347" customFormat="1" ht="12" customHeight="1">
      <c r="A200" s="354"/>
      <c r="B200" s="355"/>
      <c r="C200" s="356"/>
      <c r="D200" s="357"/>
      <c r="E200" s="357"/>
      <c r="F200" s="357"/>
    </row>
    <row r="201" spans="1:6" s="347" customFormat="1" ht="12" customHeight="1">
      <c r="A201" s="354"/>
      <c r="B201" s="355"/>
      <c r="C201" s="356"/>
      <c r="D201" s="357"/>
      <c r="E201" s="357"/>
      <c r="F201" s="357"/>
    </row>
    <row r="202" spans="1:6" s="347" customFormat="1" ht="12" customHeight="1">
      <c r="A202" s="354"/>
      <c r="B202" s="355"/>
      <c r="C202" s="356"/>
      <c r="D202" s="357"/>
      <c r="E202" s="357"/>
      <c r="F202" s="357"/>
    </row>
    <row r="203" spans="1:6" s="347" customFormat="1" ht="12" customHeight="1">
      <c r="A203" s="354"/>
      <c r="B203" s="355"/>
      <c r="C203" s="356"/>
      <c r="D203" s="357"/>
      <c r="E203" s="357"/>
      <c r="F203" s="357"/>
    </row>
    <row r="204" spans="1:6" s="347" customFormat="1" ht="12" customHeight="1">
      <c r="A204" s="354"/>
      <c r="B204" s="355"/>
      <c r="C204" s="356"/>
      <c r="D204" s="357"/>
      <c r="E204" s="357"/>
      <c r="F204" s="357"/>
    </row>
    <row r="205" spans="1:6" s="347" customFormat="1" ht="12" customHeight="1">
      <c r="A205" s="354"/>
      <c r="B205" s="355"/>
      <c r="C205" s="356"/>
      <c r="D205" s="357"/>
      <c r="E205" s="357"/>
      <c r="F205" s="357"/>
    </row>
    <row r="206" spans="1:6" s="347" customFormat="1" ht="12" customHeight="1">
      <c r="A206" s="354"/>
      <c r="B206" s="355"/>
      <c r="C206" s="356"/>
      <c r="D206" s="357"/>
      <c r="E206" s="357"/>
      <c r="F206" s="357"/>
    </row>
    <row r="207" spans="1:6" s="347" customFormat="1" ht="12" customHeight="1">
      <c r="A207" s="354"/>
      <c r="B207" s="355"/>
      <c r="C207" s="356"/>
      <c r="D207" s="357"/>
      <c r="E207" s="357"/>
      <c r="F207" s="357"/>
    </row>
    <row r="208" spans="1:6" s="347" customFormat="1" ht="12" customHeight="1">
      <c r="A208" s="354"/>
      <c r="B208" s="355"/>
      <c r="C208" s="356"/>
      <c r="D208" s="357"/>
      <c r="E208" s="357"/>
      <c r="F208" s="357"/>
    </row>
    <row r="209" spans="1:6" s="347" customFormat="1" ht="12" customHeight="1">
      <c r="A209" s="354"/>
      <c r="B209" s="355"/>
      <c r="C209" s="356"/>
      <c r="D209" s="357"/>
      <c r="E209" s="357"/>
      <c r="F209" s="357"/>
    </row>
    <row r="210" spans="1:6" s="347" customFormat="1" ht="12" customHeight="1">
      <c r="A210" s="354"/>
      <c r="B210" s="355"/>
      <c r="C210" s="356"/>
      <c r="D210" s="357"/>
      <c r="E210" s="357"/>
      <c r="F210" s="357"/>
    </row>
    <row r="211" spans="1:6" s="347" customFormat="1" ht="12" customHeight="1">
      <c r="A211" s="354"/>
      <c r="B211" s="355"/>
      <c r="C211" s="356"/>
      <c r="D211" s="357"/>
      <c r="E211" s="357"/>
      <c r="F211" s="357"/>
    </row>
    <row r="212" spans="1:6" s="347" customFormat="1" ht="12" customHeight="1">
      <c r="A212" s="354"/>
      <c r="B212" s="355"/>
      <c r="C212" s="356"/>
      <c r="D212" s="357"/>
      <c r="E212" s="357"/>
      <c r="F212" s="357"/>
    </row>
    <row r="213" spans="1:6" s="347" customFormat="1" ht="12" customHeight="1">
      <c r="A213" s="354"/>
      <c r="B213" s="355"/>
      <c r="C213" s="356"/>
      <c r="D213" s="357"/>
      <c r="E213" s="357"/>
      <c r="F213" s="357"/>
    </row>
    <row r="214" spans="1:6" s="347" customFormat="1" ht="12" customHeight="1">
      <c r="A214" s="354"/>
      <c r="B214" s="355"/>
      <c r="C214" s="356"/>
      <c r="D214" s="357"/>
      <c r="E214" s="357"/>
      <c r="F214" s="357"/>
    </row>
    <row r="215" spans="1:6" s="347" customFormat="1" ht="12" customHeight="1">
      <c r="A215" s="354"/>
      <c r="B215" s="355"/>
      <c r="C215" s="356"/>
      <c r="D215" s="357"/>
      <c r="E215" s="357"/>
      <c r="F215" s="357"/>
    </row>
    <row r="216" spans="1:6" s="347" customFormat="1" ht="12" customHeight="1">
      <c r="A216" s="354"/>
      <c r="B216" s="355"/>
      <c r="C216" s="356"/>
      <c r="D216" s="357"/>
      <c r="E216" s="357"/>
      <c r="F216" s="357"/>
    </row>
    <row r="217" spans="1:6" s="347" customFormat="1" ht="12" customHeight="1">
      <c r="A217" s="354"/>
      <c r="B217" s="355"/>
      <c r="C217" s="356"/>
      <c r="D217" s="357"/>
      <c r="E217" s="357"/>
      <c r="F217" s="357"/>
    </row>
    <row r="218" spans="1:6" s="347" customFormat="1" ht="12" customHeight="1">
      <c r="A218" s="354"/>
      <c r="B218" s="355"/>
      <c r="C218" s="356"/>
      <c r="D218" s="357"/>
      <c r="E218" s="357"/>
      <c r="F218" s="357"/>
    </row>
    <row r="219" spans="1:6" s="347" customFormat="1" ht="12" customHeight="1">
      <c r="A219" s="354"/>
      <c r="B219" s="355"/>
      <c r="C219" s="356"/>
      <c r="D219" s="357"/>
      <c r="E219" s="357"/>
      <c r="F219" s="357"/>
    </row>
    <row r="220" spans="1:6" s="347" customFormat="1" ht="12" customHeight="1">
      <c r="A220" s="354"/>
      <c r="B220" s="355"/>
      <c r="C220" s="356"/>
      <c r="D220" s="357"/>
      <c r="E220" s="357"/>
      <c r="F220" s="357"/>
    </row>
    <row r="221" spans="1:6" s="347" customFormat="1" ht="12" customHeight="1">
      <c r="A221" s="354"/>
      <c r="B221" s="355"/>
      <c r="C221" s="356"/>
      <c r="D221" s="357"/>
      <c r="E221" s="357"/>
      <c r="F221" s="357"/>
    </row>
    <row r="222" spans="1:6" s="347" customFormat="1" ht="12" customHeight="1">
      <c r="A222" s="354"/>
      <c r="B222" s="355"/>
      <c r="C222" s="356"/>
      <c r="D222" s="357"/>
      <c r="E222" s="357"/>
      <c r="F222" s="357"/>
    </row>
    <row r="223" spans="1:6" s="347" customFormat="1" ht="12" customHeight="1">
      <c r="A223" s="354"/>
      <c r="B223" s="355"/>
      <c r="C223" s="356"/>
      <c r="D223" s="357"/>
      <c r="E223" s="357"/>
      <c r="F223" s="357"/>
    </row>
    <row r="224" spans="1:6" s="347" customFormat="1" ht="12" customHeight="1">
      <c r="A224" s="354"/>
      <c r="B224" s="355"/>
      <c r="C224" s="356"/>
      <c r="D224" s="357"/>
      <c r="E224" s="357"/>
      <c r="F224" s="357"/>
    </row>
    <row r="225" spans="1:6" s="347" customFormat="1" ht="12" customHeight="1">
      <c r="A225" s="354"/>
      <c r="B225" s="355"/>
      <c r="C225" s="356"/>
      <c r="D225" s="357"/>
      <c r="E225" s="357"/>
      <c r="F225" s="357"/>
    </row>
    <row r="226" spans="1:6" s="347" customFormat="1" ht="12" customHeight="1">
      <c r="A226" s="354"/>
      <c r="B226" s="355"/>
      <c r="C226" s="356"/>
      <c r="D226" s="357"/>
      <c r="E226" s="357"/>
      <c r="F226" s="357"/>
    </row>
    <row r="227" spans="1:6" s="347" customFormat="1" ht="12" customHeight="1">
      <c r="A227" s="354"/>
      <c r="B227" s="355"/>
      <c r="C227" s="356"/>
      <c r="D227" s="357"/>
      <c r="E227" s="357"/>
      <c r="F227" s="357"/>
    </row>
    <row r="228" spans="1:6" s="347" customFormat="1" ht="12" customHeight="1">
      <c r="A228" s="354"/>
      <c r="B228" s="355"/>
      <c r="C228" s="356"/>
      <c r="D228" s="357"/>
      <c r="E228" s="357"/>
      <c r="F228" s="357"/>
    </row>
    <row r="229" spans="1:6" s="347" customFormat="1" ht="12" customHeight="1">
      <c r="A229" s="354"/>
      <c r="B229" s="355"/>
      <c r="C229" s="356"/>
      <c r="D229" s="357"/>
      <c r="E229" s="357"/>
      <c r="F229" s="357"/>
    </row>
    <row r="230" spans="1:6" s="347" customFormat="1" ht="12" customHeight="1">
      <c r="A230" s="354"/>
      <c r="B230" s="355"/>
      <c r="C230" s="356"/>
      <c r="D230" s="357"/>
      <c r="E230" s="357"/>
      <c r="F230" s="357"/>
    </row>
    <row r="231" spans="1:6" s="347" customFormat="1" ht="12" customHeight="1">
      <c r="A231" s="354"/>
      <c r="B231" s="355"/>
      <c r="C231" s="356"/>
      <c r="D231" s="357"/>
      <c r="E231" s="357"/>
      <c r="F231" s="357"/>
    </row>
    <row r="232" spans="1:6" s="347" customFormat="1" ht="12" customHeight="1">
      <c r="A232" s="354"/>
      <c r="B232" s="355"/>
      <c r="C232" s="356"/>
      <c r="D232" s="357"/>
      <c r="E232" s="357"/>
      <c r="F232" s="357"/>
    </row>
    <row r="233" spans="1:6" s="347" customFormat="1" ht="12" customHeight="1">
      <c r="A233" s="354"/>
      <c r="B233" s="355"/>
      <c r="C233" s="356"/>
      <c r="D233" s="357"/>
      <c r="E233" s="357"/>
      <c r="F233" s="357"/>
    </row>
    <row r="234" spans="1:6" s="347" customFormat="1" ht="12" customHeight="1">
      <c r="A234" s="354"/>
      <c r="B234" s="355"/>
      <c r="C234" s="356"/>
      <c r="D234" s="357"/>
      <c r="E234" s="357"/>
      <c r="F234" s="357"/>
    </row>
    <row r="235" spans="1:6" s="347" customFormat="1" ht="12" customHeight="1">
      <c r="A235" s="354"/>
      <c r="B235" s="355"/>
      <c r="C235" s="356"/>
      <c r="D235" s="357"/>
      <c r="E235" s="357"/>
      <c r="F235" s="357"/>
    </row>
    <row r="236" spans="1:6" s="347" customFormat="1" ht="12" customHeight="1">
      <c r="A236" s="354"/>
      <c r="B236" s="355"/>
      <c r="C236" s="356"/>
      <c r="D236" s="357"/>
      <c r="E236" s="357"/>
      <c r="F236" s="357"/>
    </row>
    <row r="237" spans="1:6" s="347" customFormat="1" ht="12" customHeight="1">
      <c r="A237" s="354"/>
      <c r="B237" s="355"/>
      <c r="C237" s="356"/>
      <c r="D237" s="357"/>
      <c r="E237" s="357"/>
      <c r="F237" s="357"/>
    </row>
    <row r="238" spans="1:6" s="347" customFormat="1" ht="12" customHeight="1">
      <c r="A238" s="354"/>
      <c r="B238" s="355"/>
      <c r="C238" s="356"/>
      <c r="D238" s="357"/>
      <c r="E238" s="357"/>
      <c r="F238" s="357"/>
    </row>
    <row r="239" spans="1:6" s="347" customFormat="1" ht="12" customHeight="1">
      <c r="A239" s="354"/>
      <c r="B239" s="355"/>
      <c r="C239" s="356"/>
      <c r="D239" s="357"/>
      <c r="E239" s="357"/>
      <c r="F239" s="357"/>
    </row>
    <row r="240" spans="1:6" s="347" customFormat="1" ht="12" customHeight="1">
      <c r="A240" s="354"/>
      <c r="B240" s="355"/>
      <c r="C240" s="356"/>
      <c r="D240" s="357"/>
      <c r="E240" s="357"/>
      <c r="F240" s="357"/>
    </row>
    <row r="241" spans="1:6" s="347" customFormat="1" ht="12" customHeight="1">
      <c r="A241" s="354"/>
      <c r="B241" s="355"/>
      <c r="C241" s="356"/>
      <c r="D241" s="357"/>
      <c r="E241" s="357"/>
      <c r="F241" s="357"/>
    </row>
    <row r="242" spans="1:6" s="347" customFormat="1" ht="12" customHeight="1">
      <c r="A242" s="354"/>
      <c r="B242" s="355"/>
      <c r="C242" s="356"/>
      <c r="D242" s="357"/>
      <c r="E242" s="357"/>
      <c r="F242" s="357"/>
    </row>
    <row r="243" spans="1:6" s="347" customFormat="1" ht="12" customHeight="1">
      <c r="A243" s="354"/>
      <c r="B243" s="355"/>
      <c r="C243" s="356"/>
      <c r="D243" s="357"/>
      <c r="E243" s="357"/>
      <c r="F243" s="357"/>
    </row>
    <row r="244" spans="1:6" s="347" customFormat="1" ht="12" customHeight="1">
      <c r="A244" s="354"/>
      <c r="B244" s="355"/>
      <c r="C244" s="356"/>
      <c r="D244" s="357"/>
      <c r="E244" s="357"/>
      <c r="F244" s="357"/>
    </row>
    <row r="245" spans="1:6" s="347" customFormat="1" ht="12" customHeight="1">
      <c r="A245" s="354"/>
      <c r="B245" s="355"/>
      <c r="C245" s="356"/>
      <c r="D245" s="357"/>
      <c r="E245" s="357"/>
      <c r="F245" s="357"/>
    </row>
    <row r="246" spans="1:6" s="347" customFormat="1" ht="12" customHeight="1">
      <c r="A246" s="354"/>
      <c r="B246" s="355"/>
      <c r="C246" s="356"/>
      <c r="D246" s="357"/>
      <c r="E246" s="357"/>
      <c r="F246" s="357"/>
    </row>
    <row r="247" spans="1:6" s="347" customFormat="1" ht="12" customHeight="1">
      <c r="A247" s="354"/>
      <c r="B247" s="355"/>
      <c r="C247" s="356"/>
      <c r="D247" s="357"/>
      <c r="E247" s="357"/>
      <c r="F247" s="357"/>
    </row>
    <row r="248" spans="1:6" s="347" customFormat="1" ht="12" customHeight="1">
      <c r="A248" s="354"/>
      <c r="B248" s="355"/>
      <c r="C248" s="356"/>
      <c r="D248" s="357"/>
      <c r="E248" s="357"/>
      <c r="F248" s="357"/>
    </row>
    <row r="249" spans="1:6" s="347" customFormat="1" ht="12" customHeight="1">
      <c r="A249" s="354"/>
      <c r="B249" s="355"/>
      <c r="C249" s="356"/>
      <c r="D249" s="357"/>
      <c r="E249" s="357"/>
      <c r="F249" s="357"/>
    </row>
    <row r="250" spans="1:6" s="347" customFormat="1" ht="12" customHeight="1">
      <c r="A250" s="354"/>
      <c r="B250" s="355"/>
      <c r="C250" s="356"/>
      <c r="D250" s="357"/>
      <c r="E250" s="357"/>
      <c r="F250" s="357"/>
    </row>
    <row r="251" spans="1:6" s="347" customFormat="1" ht="12" customHeight="1">
      <c r="A251" s="354"/>
      <c r="B251" s="355"/>
      <c r="C251" s="356"/>
      <c r="D251" s="357"/>
      <c r="E251" s="357"/>
      <c r="F251" s="357"/>
    </row>
    <row r="252" spans="1:6" s="347" customFormat="1" ht="12" customHeight="1">
      <c r="A252" s="354"/>
      <c r="B252" s="355"/>
      <c r="C252" s="356"/>
      <c r="D252" s="357"/>
      <c r="E252" s="357"/>
      <c r="F252" s="357"/>
    </row>
    <row r="253" spans="1:6" s="347" customFormat="1" ht="12" customHeight="1">
      <c r="A253" s="354"/>
      <c r="B253" s="355"/>
      <c r="C253" s="356"/>
      <c r="D253" s="357"/>
      <c r="E253" s="357"/>
      <c r="F253" s="357"/>
    </row>
    <row r="254" spans="1:6" s="347" customFormat="1" ht="12" customHeight="1">
      <c r="A254" s="354"/>
      <c r="B254" s="355"/>
      <c r="C254" s="356"/>
      <c r="D254" s="357"/>
      <c r="E254" s="357"/>
      <c r="F254" s="357"/>
    </row>
    <row r="255" spans="1:6" s="347" customFormat="1" ht="12" customHeight="1">
      <c r="A255" s="354"/>
      <c r="B255" s="355"/>
      <c r="C255" s="356"/>
      <c r="D255" s="357"/>
      <c r="E255" s="357"/>
      <c r="F255" s="357"/>
    </row>
    <row r="256" spans="1:6" s="347" customFormat="1" ht="12" customHeight="1">
      <c r="A256" s="354"/>
      <c r="B256" s="355"/>
      <c r="C256" s="356"/>
      <c r="D256" s="357"/>
      <c r="E256" s="357"/>
      <c r="F256" s="357"/>
    </row>
    <row r="257" spans="1:6" s="347" customFormat="1" ht="12" customHeight="1">
      <c r="A257" s="354"/>
      <c r="B257" s="355"/>
      <c r="C257" s="356"/>
      <c r="D257" s="357"/>
      <c r="E257" s="357"/>
      <c r="F257" s="357"/>
    </row>
    <row r="258" spans="1:6" s="347" customFormat="1" ht="12" customHeight="1">
      <c r="A258" s="354"/>
      <c r="B258" s="355"/>
      <c r="C258" s="356"/>
      <c r="D258" s="357"/>
      <c r="E258" s="357"/>
      <c r="F258" s="357"/>
    </row>
    <row r="259" spans="1:6" s="347" customFormat="1" ht="12" customHeight="1">
      <c r="A259" s="354"/>
      <c r="B259" s="355"/>
      <c r="C259" s="356"/>
      <c r="D259" s="357"/>
      <c r="E259" s="357"/>
      <c r="F259" s="357"/>
    </row>
    <row r="260" spans="1:6" s="347" customFormat="1" ht="12" customHeight="1">
      <c r="A260" s="354"/>
      <c r="B260" s="355"/>
      <c r="C260" s="356"/>
      <c r="D260" s="357"/>
      <c r="E260" s="357"/>
      <c r="F260" s="357"/>
    </row>
    <row r="261" spans="1:6" s="347" customFormat="1" ht="12" customHeight="1">
      <c r="A261" s="354"/>
      <c r="B261" s="355"/>
      <c r="C261" s="356"/>
      <c r="D261" s="357"/>
      <c r="E261" s="357"/>
      <c r="F261" s="357"/>
    </row>
    <row r="262" spans="1:6" s="347" customFormat="1" ht="12" customHeight="1">
      <c r="A262" s="354"/>
      <c r="B262" s="355"/>
      <c r="C262" s="356"/>
      <c r="D262" s="357"/>
      <c r="E262" s="357"/>
      <c r="F262" s="357"/>
    </row>
    <row r="263" spans="1:6" s="347" customFormat="1" ht="12" customHeight="1">
      <c r="A263" s="354"/>
      <c r="B263" s="355"/>
      <c r="C263" s="356"/>
      <c r="D263" s="357"/>
      <c r="E263" s="357"/>
      <c r="F263" s="357"/>
    </row>
    <row r="264" spans="1:6" s="347" customFormat="1" ht="12" customHeight="1">
      <c r="A264" s="354"/>
      <c r="B264" s="355"/>
      <c r="C264" s="356"/>
      <c r="D264" s="357"/>
      <c r="E264" s="357"/>
      <c r="F264" s="357"/>
    </row>
    <row r="265" spans="1:6" s="347" customFormat="1" ht="12" customHeight="1">
      <c r="A265" s="354"/>
      <c r="B265" s="355"/>
      <c r="C265" s="356"/>
      <c r="D265" s="357"/>
      <c r="E265" s="357"/>
      <c r="F265" s="357"/>
    </row>
    <row r="266" spans="1:6" s="347" customFormat="1" ht="12" customHeight="1">
      <c r="A266" s="354"/>
      <c r="B266" s="355"/>
      <c r="C266" s="356"/>
      <c r="D266" s="357"/>
      <c r="E266" s="357"/>
      <c r="F266" s="357"/>
    </row>
    <row r="267" spans="1:6" s="347" customFormat="1" ht="12" customHeight="1">
      <c r="A267" s="354"/>
      <c r="B267" s="355"/>
      <c r="C267" s="356"/>
      <c r="D267" s="357"/>
      <c r="E267" s="357"/>
      <c r="F267" s="357"/>
    </row>
    <row r="268" spans="1:6" s="347" customFormat="1" ht="12" customHeight="1">
      <c r="A268" s="354"/>
      <c r="B268" s="355"/>
      <c r="C268" s="356"/>
      <c r="D268" s="357"/>
      <c r="E268" s="357"/>
      <c r="F268" s="357"/>
    </row>
    <row r="269" spans="1:6" s="347" customFormat="1" ht="12" customHeight="1">
      <c r="A269" s="354"/>
      <c r="B269" s="355"/>
      <c r="C269" s="356"/>
      <c r="D269" s="357"/>
      <c r="E269" s="357"/>
      <c r="F269" s="357"/>
    </row>
    <row r="270" spans="1:6" s="347" customFormat="1" ht="12" customHeight="1">
      <c r="A270" s="354"/>
      <c r="B270" s="355"/>
      <c r="C270" s="356"/>
      <c r="D270" s="357"/>
      <c r="E270" s="357"/>
      <c r="F270" s="357"/>
    </row>
    <row r="271" spans="1:6" s="347" customFormat="1" ht="12" customHeight="1">
      <c r="A271" s="354"/>
      <c r="B271" s="355"/>
      <c r="C271" s="356"/>
      <c r="D271" s="357"/>
      <c r="E271" s="357"/>
      <c r="F271" s="357"/>
    </row>
    <row r="272" spans="1:6" s="347" customFormat="1" ht="12" customHeight="1">
      <c r="A272" s="354"/>
      <c r="B272" s="355"/>
      <c r="C272" s="356"/>
      <c r="D272" s="357"/>
      <c r="E272" s="357"/>
      <c r="F272" s="357"/>
    </row>
    <row r="273" spans="1:6" s="347" customFormat="1" ht="12" customHeight="1">
      <c r="A273" s="354"/>
      <c r="B273" s="355"/>
      <c r="C273" s="356"/>
      <c r="D273" s="357"/>
      <c r="E273" s="357"/>
      <c r="F273" s="357"/>
    </row>
    <row r="274" spans="1:6" s="347" customFormat="1" ht="12" customHeight="1">
      <c r="A274" s="354"/>
      <c r="B274" s="355"/>
      <c r="C274" s="356"/>
      <c r="D274" s="357"/>
      <c r="E274" s="357"/>
      <c r="F274" s="357"/>
    </row>
    <row r="275" spans="1:6" s="347" customFormat="1" ht="12" customHeight="1">
      <c r="A275" s="354"/>
      <c r="B275" s="355"/>
      <c r="C275" s="356"/>
      <c r="D275" s="357"/>
      <c r="E275" s="357"/>
      <c r="F275" s="357"/>
    </row>
    <row r="276" spans="1:6" s="347" customFormat="1" ht="12" customHeight="1">
      <c r="A276" s="354"/>
      <c r="B276" s="355"/>
      <c r="C276" s="356"/>
      <c r="D276" s="357"/>
      <c r="E276" s="357"/>
      <c r="F276" s="357"/>
    </row>
    <row r="277" spans="1:6" s="347" customFormat="1" ht="12" customHeight="1">
      <c r="A277" s="354"/>
      <c r="B277" s="355"/>
      <c r="C277" s="356"/>
      <c r="D277" s="357"/>
      <c r="E277" s="357"/>
      <c r="F277" s="357"/>
    </row>
    <row r="278" spans="1:6" s="347" customFormat="1" ht="12" customHeight="1">
      <c r="A278" s="354"/>
      <c r="B278" s="355"/>
      <c r="C278" s="356"/>
      <c r="D278" s="357"/>
      <c r="E278" s="357"/>
      <c r="F278" s="357"/>
    </row>
    <row r="279" spans="1:6" s="347" customFormat="1" ht="12" customHeight="1">
      <c r="A279" s="354"/>
      <c r="B279" s="355"/>
      <c r="C279" s="356"/>
      <c r="D279" s="357"/>
      <c r="E279" s="357"/>
      <c r="F279" s="357"/>
    </row>
    <row r="280" spans="1:6" s="347" customFormat="1" ht="12" customHeight="1">
      <c r="A280" s="354"/>
      <c r="B280" s="355"/>
      <c r="C280" s="356"/>
      <c r="D280" s="357"/>
      <c r="E280" s="357"/>
      <c r="F280" s="357"/>
    </row>
    <row r="281" spans="1:6" s="347" customFormat="1" ht="12" customHeight="1">
      <c r="A281" s="354"/>
      <c r="B281" s="355"/>
      <c r="C281" s="356"/>
      <c r="D281" s="357"/>
      <c r="E281" s="357"/>
      <c r="F281" s="357"/>
    </row>
    <row r="282" spans="1:6" s="347" customFormat="1" ht="12" customHeight="1">
      <c r="A282" s="354"/>
      <c r="B282" s="355"/>
      <c r="C282" s="356"/>
      <c r="D282" s="357"/>
      <c r="E282" s="357"/>
      <c r="F282" s="357"/>
    </row>
    <row r="283" spans="1:6" s="347" customFormat="1" ht="12" customHeight="1">
      <c r="A283" s="354"/>
      <c r="B283" s="355"/>
      <c r="C283" s="356"/>
      <c r="D283" s="357"/>
      <c r="E283" s="357"/>
      <c r="F283" s="357"/>
    </row>
    <row r="284" spans="1:6" ht="12" customHeight="1">
      <c r="A284" s="354"/>
      <c r="B284" s="355"/>
      <c r="C284" s="356"/>
      <c r="D284" s="357"/>
      <c r="E284" s="357"/>
      <c r="F284" s="357"/>
    </row>
    <row r="285" spans="1:6" ht="12" customHeight="1">
      <c r="A285" s="354"/>
      <c r="B285" s="355"/>
      <c r="C285" s="356"/>
      <c r="D285" s="357"/>
      <c r="E285" s="357"/>
      <c r="F285" s="357"/>
    </row>
    <row r="286" spans="1:6" ht="12" customHeight="1">
      <c r="A286" s="354"/>
      <c r="B286" s="355"/>
      <c r="C286" s="356"/>
      <c r="D286" s="357"/>
      <c r="E286" s="357"/>
      <c r="F286" s="357"/>
    </row>
    <row r="287" spans="1:6" ht="12" customHeight="1">
      <c r="A287" s="354"/>
      <c r="B287" s="355"/>
      <c r="C287" s="356"/>
      <c r="D287" s="357"/>
      <c r="E287" s="357"/>
      <c r="F287" s="357"/>
    </row>
    <row r="288" spans="1:6" ht="12" customHeight="1">
      <c r="A288" s="354"/>
      <c r="B288" s="355"/>
      <c r="C288" s="356"/>
      <c r="D288" s="357"/>
      <c r="E288" s="357"/>
      <c r="F288" s="357"/>
    </row>
  </sheetData>
  <sheetProtection password="DDBE" sheet="1" objects="1" scenarios="1"/>
  <mergeCells count="1">
    <mergeCell ref="E194:F194"/>
  </mergeCells>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299"/>
  <sheetViews>
    <sheetView showGridLines="0" view="pageBreakPreview" zoomScaleNormal="100" zoomScaleSheetLayoutView="100" workbookViewId="0">
      <pane ySplit="4" topLeftCell="A182" activePane="bottomLeft" state="frozen"/>
      <selection activeCell="H21" sqref="H21"/>
      <selection pane="bottomLeft" activeCell="B198" sqref="B198"/>
    </sheetView>
  </sheetViews>
  <sheetFormatPr defaultColWidth="10.5" defaultRowHeight="12" customHeight="1"/>
  <cols>
    <col min="1" max="1" width="6.5" style="434" customWidth="1"/>
    <col min="2" max="2" width="75.83203125" style="435" customWidth="1"/>
    <col min="3" max="3" width="10.83203125" style="436" customWidth="1"/>
    <col min="4" max="4" width="11.33203125" style="437" customWidth="1"/>
    <col min="5" max="5" width="14" style="437" customWidth="1"/>
    <col min="6" max="6" width="19.33203125" style="437" customWidth="1"/>
    <col min="7" max="7" width="10.5" style="401"/>
    <col min="8" max="9" width="13.33203125" style="401" bestFit="1" customWidth="1"/>
    <col min="10" max="16384" width="10.5" style="401"/>
  </cols>
  <sheetData>
    <row r="1" spans="1:6" s="322" customFormat="1" ht="12.75" customHeight="1">
      <c r="A1" s="136"/>
      <c r="B1" s="159" t="str">
        <f>Rekapitulácia!B16</f>
        <v xml:space="preserve">PS 35 Automatická regulácia napätia (ARN) </v>
      </c>
      <c r="C1" s="135"/>
      <c r="D1" s="134"/>
      <c r="E1" s="133"/>
      <c r="F1" s="132"/>
    </row>
    <row r="2" spans="1:6" s="323" customFormat="1" ht="30" customHeight="1">
      <c r="A2" s="320" t="s">
        <v>17</v>
      </c>
      <c r="B2" s="320" t="s">
        <v>18</v>
      </c>
      <c r="C2" s="131" t="s">
        <v>83</v>
      </c>
      <c r="D2" s="131" t="s">
        <v>19</v>
      </c>
      <c r="E2" s="130" t="s">
        <v>82</v>
      </c>
      <c r="F2" s="130"/>
    </row>
    <row r="3" spans="1:6" s="324" customFormat="1" ht="12.75" customHeight="1">
      <c r="A3" s="129"/>
      <c r="B3" s="128" t="str">
        <f>B1</f>
        <v xml:space="preserve">PS 35 Automatická regulácia napätia (ARN) </v>
      </c>
      <c r="C3" s="127"/>
      <c r="D3" s="126"/>
      <c r="E3" s="125"/>
      <c r="F3" s="124"/>
    </row>
    <row r="4" spans="1:6" ht="3" customHeight="1">
      <c r="A4" s="123"/>
      <c r="B4" s="120"/>
      <c r="C4" s="122"/>
      <c r="D4" s="121"/>
      <c r="E4" s="120"/>
      <c r="F4" s="120"/>
    </row>
    <row r="5" spans="1:6" s="403" customFormat="1" ht="14.25" customHeight="1">
      <c r="A5" s="569" t="s">
        <v>22</v>
      </c>
      <c r="B5" s="569"/>
      <c r="C5" s="158"/>
      <c r="D5" s="157"/>
      <c r="E5" s="402"/>
      <c r="F5" s="402"/>
    </row>
    <row r="6" spans="1:6" s="405" customFormat="1" ht="21" customHeight="1">
      <c r="A6" s="116"/>
      <c r="B6" s="119" t="s">
        <v>0</v>
      </c>
      <c r="C6" s="118"/>
      <c r="D6" s="117"/>
      <c r="E6" s="404"/>
      <c r="F6" s="117">
        <f>F7+F8+F9+F38+F67+F95</f>
        <v>0</v>
      </c>
    </row>
    <row r="7" spans="1:6" s="409" customFormat="1" ht="22.5">
      <c r="A7" s="140" t="s">
        <v>23</v>
      </c>
      <c r="B7" s="438" t="s">
        <v>1231</v>
      </c>
      <c r="C7" s="138" t="s">
        <v>78</v>
      </c>
      <c r="D7" s="141">
        <v>2</v>
      </c>
      <c r="E7" s="407"/>
      <c r="F7" s="408">
        <f>E7*D7</f>
        <v>0</v>
      </c>
    </row>
    <row r="8" spans="1:6" s="409" customFormat="1" ht="22.5">
      <c r="A8" s="140" t="s">
        <v>25</v>
      </c>
      <c r="B8" s="438" t="s">
        <v>1232</v>
      </c>
      <c r="C8" s="138" t="s">
        <v>78</v>
      </c>
      <c r="D8" s="141">
        <v>2</v>
      </c>
      <c r="E8" s="407"/>
      <c r="F8" s="408">
        <f>D8*E8</f>
        <v>0</v>
      </c>
    </row>
    <row r="9" spans="1:6" s="409" customFormat="1" ht="11.25">
      <c r="A9" s="156" t="s">
        <v>26</v>
      </c>
      <c r="B9" s="439" t="s">
        <v>280</v>
      </c>
      <c r="C9" s="155" t="s">
        <v>78</v>
      </c>
      <c r="D9" s="154">
        <v>1</v>
      </c>
      <c r="E9" s="410">
        <f>SUM(F12:F36)</f>
        <v>0</v>
      </c>
      <c r="F9" s="410">
        <f>E9*D9</f>
        <v>0</v>
      </c>
    </row>
    <row r="10" spans="1:6" s="409" customFormat="1" ht="146.25">
      <c r="A10" s="155"/>
      <c r="B10" s="438" t="s">
        <v>279</v>
      </c>
      <c r="C10" s="155"/>
      <c r="D10" s="154"/>
      <c r="E10" s="410"/>
      <c r="F10" s="410"/>
    </row>
    <row r="11" spans="1:6" s="409" customFormat="1" ht="11.25">
      <c r="A11" s="140"/>
      <c r="B11" s="439" t="s">
        <v>200</v>
      </c>
      <c r="C11" s="138"/>
      <c r="D11" s="141"/>
      <c r="E11" s="411"/>
      <c r="F11" s="408"/>
    </row>
    <row r="12" spans="1:6" s="409" customFormat="1" ht="11.25">
      <c r="A12" s="140" t="s">
        <v>101</v>
      </c>
      <c r="B12" s="438" t="s">
        <v>254</v>
      </c>
      <c r="C12" s="138" t="s">
        <v>78</v>
      </c>
      <c r="D12" s="141">
        <v>1</v>
      </c>
      <c r="E12" s="411"/>
      <c r="F12" s="408">
        <f>D12*E12</f>
        <v>0</v>
      </c>
    </row>
    <row r="13" spans="1:6" s="409" customFormat="1" ht="11.25">
      <c r="A13" s="140" t="s">
        <v>100</v>
      </c>
      <c r="B13" s="438" t="s">
        <v>253</v>
      </c>
      <c r="C13" s="138" t="s">
        <v>78</v>
      </c>
      <c r="D13" s="141">
        <v>1</v>
      </c>
      <c r="E13" s="411"/>
      <c r="F13" s="408">
        <f t="shared" ref="F13:F36" si="0">D13*E13</f>
        <v>0</v>
      </c>
    </row>
    <row r="14" spans="1:6" s="409" customFormat="1" ht="11.25">
      <c r="A14" s="140" t="s">
        <v>99</v>
      </c>
      <c r="B14" s="438" t="s">
        <v>196</v>
      </c>
      <c r="C14" s="138" t="s">
        <v>78</v>
      </c>
      <c r="D14" s="141">
        <v>1</v>
      </c>
      <c r="E14" s="411"/>
      <c r="F14" s="408">
        <f t="shared" si="0"/>
        <v>0</v>
      </c>
    </row>
    <row r="15" spans="1:6" s="409" customFormat="1" ht="11.25">
      <c r="A15" s="140" t="s">
        <v>278</v>
      </c>
      <c r="B15" s="438" t="s">
        <v>194</v>
      </c>
      <c r="C15" s="138" t="s">
        <v>78</v>
      </c>
      <c r="D15" s="141">
        <v>1</v>
      </c>
      <c r="E15" s="411"/>
      <c r="F15" s="408">
        <f t="shared" si="0"/>
        <v>0</v>
      </c>
    </row>
    <row r="16" spans="1:6" s="409" customFormat="1" ht="11.25">
      <c r="A16" s="140" t="s">
        <v>277</v>
      </c>
      <c r="B16" s="438" t="s">
        <v>192</v>
      </c>
      <c r="C16" s="138" t="s">
        <v>78</v>
      </c>
      <c r="D16" s="141">
        <v>2</v>
      </c>
      <c r="E16" s="411"/>
      <c r="F16" s="408">
        <f t="shared" si="0"/>
        <v>0</v>
      </c>
    </row>
    <row r="17" spans="1:6" s="409" customFormat="1" ht="11.25">
      <c r="A17" s="140" t="s">
        <v>276</v>
      </c>
      <c r="B17" s="438" t="s">
        <v>187</v>
      </c>
      <c r="C17" s="138" t="s">
        <v>78</v>
      </c>
      <c r="D17" s="141">
        <v>1</v>
      </c>
      <c r="E17" s="411"/>
      <c r="F17" s="408">
        <f t="shared" si="0"/>
        <v>0</v>
      </c>
    </row>
    <row r="18" spans="1:6" s="409" customFormat="1" ht="11.25">
      <c r="A18" s="140" t="s">
        <v>275</v>
      </c>
      <c r="B18" s="438" t="s">
        <v>274</v>
      </c>
      <c r="C18" s="138" t="s">
        <v>78</v>
      </c>
      <c r="D18" s="141">
        <v>1</v>
      </c>
      <c r="E18" s="411"/>
      <c r="F18" s="408">
        <f t="shared" si="0"/>
        <v>0</v>
      </c>
    </row>
    <row r="19" spans="1:6" s="409" customFormat="1" ht="11.25">
      <c r="A19" s="140" t="s">
        <v>273</v>
      </c>
      <c r="B19" s="438" t="s">
        <v>248</v>
      </c>
      <c r="C19" s="138" t="s">
        <v>78</v>
      </c>
      <c r="D19" s="141">
        <v>2</v>
      </c>
      <c r="E19" s="411"/>
      <c r="F19" s="408">
        <f t="shared" si="0"/>
        <v>0</v>
      </c>
    </row>
    <row r="20" spans="1:6" s="409" customFormat="1" ht="11.25">
      <c r="A20" s="140" t="s">
        <v>272</v>
      </c>
      <c r="B20" s="438" t="s">
        <v>246</v>
      </c>
      <c r="C20" s="138" t="s">
        <v>78</v>
      </c>
      <c r="D20" s="141">
        <v>1</v>
      </c>
      <c r="E20" s="411"/>
      <c r="F20" s="408">
        <f t="shared" si="0"/>
        <v>0</v>
      </c>
    </row>
    <row r="21" spans="1:6" s="409" customFormat="1" ht="11.25">
      <c r="A21" s="140" t="s">
        <v>271</v>
      </c>
      <c r="B21" s="438" t="s">
        <v>244</v>
      </c>
      <c r="C21" s="138" t="s">
        <v>78</v>
      </c>
      <c r="D21" s="141">
        <v>1</v>
      </c>
      <c r="E21" s="411"/>
      <c r="F21" s="408">
        <f t="shared" si="0"/>
        <v>0</v>
      </c>
    </row>
    <row r="22" spans="1:6" s="409" customFormat="1" ht="11.25">
      <c r="A22" s="140" t="s">
        <v>270</v>
      </c>
      <c r="B22" s="438" t="s">
        <v>183</v>
      </c>
      <c r="C22" s="138" t="s">
        <v>78</v>
      </c>
      <c r="D22" s="141">
        <v>9</v>
      </c>
      <c r="E22" s="411"/>
      <c r="F22" s="408">
        <f t="shared" si="0"/>
        <v>0</v>
      </c>
    </row>
    <row r="23" spans="1:6" s="409" customFormat="1" ht="11.25">
      <c r="A23" s="140" t="s">
        <v>269</v>
      </c>
      <c r="B23" s="438" t="s">
        <v>181</v>
      </c>
      <c r="C23" s="138" t="s">
        <v>78</v>
      </c>
      <c r="D23" s="141">
        <v>1</v>
      </c>
      <c r="E23" s="411"/>
      <c r="F23" s="408">
        <f t="shared" si="0"/>
        <v>0</v>
      </c>
    </row>
    <row r="24" spans="1:6" s="409" customFormat="1" ht="11.25">
      <c r="A24" s="140" t="s">
        <v>268</v>
      </c>
      <c r="B24" s="438" t="s">
        <v>240</v>
      </c>
      <c r="C24" s="138" t="s">
        <v>78</v>
      </c>
      <c r="D24" s="141">
        <v>1</v>
      </c>
      <c r="E24" s="411"/>
      <c r="F24" s="408">
        <f t="shared" si="0"/>
        <v>0</v>
      </c>
    </row>
    <row r="25" spans="1:6" s="409" customFormat="1" ht="11.25">
      <c r="A25" s="140" t="s">
        <v>267</v>
      </c>
      <c r="B25" s="438" t="s">
        <v>179</v>
      </c>
      <c r="C25" s="138" t="s">
        <v>78</v>
      </c>
      <c r="D25" s="141">
        <v>1</v>
      </c>
      <c r="E25" s="411"/>
      <c r="F25" s="408">
        <f t="shared" si="0"/>
        <v>0</v>
      </c>
    </row>
    <row r="26" spans="1:6" s="409" customFormat="1" ht="11.25">
      <c r="A26" s="140" t="s">
        <v>266</v>
      </c>
      <c r="B26" s="438" t="s">
        <v>76</v>
      </c>
      <c r="C26" s="138" t="s">
        <v>78</v>
      </c>
      <c r="D26" s="141">
        <v>1</v>
      </c>
      <c r="E26" s="411"/>
      <c r="F26" s="408">
        <f t="shared" si="0"/>
        <v>0</v>
      </c>
    </row>
    <row r="27" spans="1:6" s="409" customFormat="1" ht="11.25">
      <c r="A27" s="140" t="s">
        <v>265</v>
      </c>
      <c r="B27" s="438" t="s">
        <v>87</v>
      </c>
      <c r="C27" s="138" t="s">
        <v>78</v>
      </c>
      <c r="D27" s="141">
        <v>1</v>
      </c>
      <c r="E27" s="411"/>
      <c r="F27" s="408">
        <f t="shared" si="0"/>
        <v>0</v>
      </c>
    </row>
    <row r="28" spans="1:6" s="409" customFormat="1" ht="11.25">
      <c r="A28" s="140" t="s">
        <v>264</v>
      </c>
      <c r="B28" s="438" t="s">
        <v>86</v>
      </c>
      <c r="C28" s="138" t="s">
        <v>75</v>
      </c>
      <c r="D28" s="141">
        <v>12</v>
      </c>
      <c r="E28" s="411"/>
      <c r="F28" s="408">
        <f t="shared" si="0"/>
        <v>0</v>
      </c>
    </row>
    <row r="29" spans="1:6" s="409" customFormat="1" ht="11.25">
      <c r="A29" s="140" t="s">
        <v>263</v>
      </c>
      <c r="B29" s="438" t="s">
        <v>170</v>
      </c>
      <c r="C29" s="138" t="s">
        <v>75</v>
      </c>
      <c r="D29" s="141">
        <v>16</v>
      </c>
      <c r="E29" s="406"/>
      <c r="F29" s="408">
        <f t="shared" si="0"/>
        <v>0</v>
      </c>
    </row>
    <row r="30" spans="1:6" s="409" customFormat="1" ht="11.25">
      <c r="A30" s="140" t="s">
        <v>262</v>
      </c>
      <c r="B30" s="438" t="s">
        <v>90</v>
      </c>
      <c r="C30" s="138" t="s">
        <v>78</v>
      </c>
      <c r="D30" s="141">
        <v>50</v>
      </c>
      <c r="E30" s="406"/>
      <c r="F30" s="408">
        <f t="shared" si="0"/>
        <v>0</v>
      </c>
    </row>
    <row r="31" spans="1:6" s="409" customFormat="1" ht="11.25">
      <c r="A31" s="140" t="s">
        <v>261</v>
      </c>
      <c r="B31" s="438" t="s">
        <v>91</v>
      </c>
      <c r="C31" s="138" t="s">
        <v>78</v>
      </c>
      <c r="D31" s="141">
        <v>100</v>
      </c>
      <c r="E31" s="411"/>
      <c r="F31" s="408">
        <f t="shared" si="0"/>
        <v>0</v>
      </c>
    </row>
    <row r="32" spans="1:6" s="409" customFormat="1" ht="11.25">
      <c r="A32" s="140" t="s">
        <v>260</v>
      </c>
      <c r="B32" s="438" t="s">
        <v>166</v>
      </c>
      <c r="C32" s="138" t="s">
        <v>78</v>
      </c>
      <c r="D32" s="141">
        <v>2</v>
      </c>
      <c r="E32" s="411"/>
      <c r="F32" s="408">
        <f t="shared" si="0"/>
        <v>0</v>
      </c>
    </row>
    <row r="33" spans="1:6" s="409" customFormat="1" ht="11.25">
      <c r="A33" s="140" t="s">
        <v>259</v>
      </c>
      <c r="B33" s="438" t="s">
        <v>164</v>
      </c>
      <c r="C33" s="138" t="s">
        <v>75</v>
      </c>
      <c r="D33" s="141">
        <v>50</v>
      </c>
      <c r="E33" s="411"/>
      <c r="F33" s="408">
        <f t="shared" si="0"/>
        <v>0</v>
      </c>
    </row>
    <row r="34" spans="1:6" s="409" customFormat="1" ht="11.25">
      <c r="A34" s="140" t="s">
        <v>258</v>
      </c>
      <c r="B34" s="438" t="s">
        <v>89</v>
      </c>
      <c r="C34" s="138" t="s">
        <v>78</v>
      </c>
      <c r="D34" s="141">
        <v>1</v>
      </c>
      <c r="E34" s="411"/>
      <c r="F34" s="408">
        <f t="shared" si="0"/>
        <v>0</v>
      </c>
    </row>
    <row r="35" spans="1:6" s="409" customFormat="1" ht="11.25">
      <c r="A35" s="140" t="s">
        <v>257</v>
      </c>
      <c r="B35" s="438" t="s">
        <v>84</v>
      </c>
      <c r="C35" s="138" t="s">
        <v>78</v>
      </c>
      <c r="D35" s="141">
        <v>200</v>
      </c>
      <c r="E35" s="411"/>
      <c r="F35" s="408">
        <f t="shared" si="0"/>
        <v>0</v>
      </c>
    </row>
    <row r="36" spans="1:6" s="409" customFormat="1" ht="11.25">
      <c r="A36" s="140" t="s">
        <v>256</v>
      </c>
      <c r="B36" s="438" t="s">
        <v>77</v>
      </c>
      <c r="C36" s="138" t="s">
        <v>143</v>
      </c>
      <c r="D36" s="141">
        <v>1</v>
      </c>
      <c r="E36" s="411"/>
      <c r="F36" s="408">
        <f t="shared" si="0"/>
        <v>0</v>
      </c>
    </row>
    <row r="37" spans="1:6" s="409" customFormat="1" ht="11.25">
      <c r="A37" s="140"/>
      <c r="B37" s="438"/>
      <c r="C37" s="138"/>
      <c r="D37" s="141"/>
      <c r="E37" s="411"/>
      <c r="F37" s="408"/>
    </row>
    <row r="38" spans="1:6" s="409" customFormat="1" ht="11.25">
      <c r="A38" s="156" t="s">
        <v>27</v>
      </c>
      <c r="B38" s="439" t="s">
        <v>255</v>
      </c>
      <c r="C38" s="155" t="s">
        <v>78</v>
      </c>
      <c r="D38" s="154">
        <v>1</v>
      </c>
      <c r="E38" s="410">
        <f>SUM(F41:F65)</f>
        <v>0</v>
      </c>
      <c r="F38" s="410">
        <f>D38*E38</f>
        <v>0</v>
      </c>
    </row>
    <row r="39" spans="1:6" s="409" customFormat="1" ht="146.25">
      <c r="A39" s="155"/>
      <c r="B39" s="438" t="s">
        <v>201</v>
      </c>
      <c r="C39" s="155"/>
      <c r="D39" s="154"/>
      <c r="E39" s="410"/>
      <c r="F39" s="410"/>
    </row>
    <row r="40" spans="1:6" s="409" customFormat="1" ht="11.25">
      <c r="A40" s="140"/>
      <c r="B40" s="439" t="s">
        <v>200</v>
      </c>
      <c r="C40" s="138"/>
      <c r="D40" s="141"/>
      <c r="E40" s="411"/>
      <c r="F40" s="408"/>
    </row>
    <row r="41" spans="1:6" s="409" customFormat="1" ht="11.25">
      <c r="A41" s="140" t="s">
        <v>98</v>
      </c>
      <c r="B41" s="438" t="s">
        <v>254</v>
      </c>
      <c r="C41" s="138" t="s">
        <v>78</v>
      </c>
      <c r="D41" s="141">
        <v>1</v>
      </c>
      <c r="E41" s="411"/>
      <c r="F41" s="408">
        <f>D41*E41</f>
        <v>0</v>
      </c>
    </row>
    <row r="42" spans="1:6" s="409" customFormat="1" ht="11.25">
      <c r="A42" s="140" t="s">
        <v>97</v>
      </c>
      <c r="B42" s="438" t="s">
        <v>253</v>
      </c>
      <c r="C42" s="138" t="s">
        <v>78</v>
      </c>
      <c r="D42" s="141">
        <v>1</v>
      </c>
      <c r="E42" s="411"/>
      <c r="F42" s="408">
        <f t="shared" ref="F42:F65" si="1">D42*E42</f>
        <v>0</v>
      </c>
    </row>
    <row r="43" spans="1:6" s="409" customFormat="1" ht="11.25">
      <c r="A43" s="140" t="s">
        <v>96</v>
      </c>
      <c r="B43" s="438" t="s">
        <v>196</v>
      </c>
      <c r="C43" s="138" t="s">
        <v>78</v>
      </c>
      <c r="D43" s="141">
        <v>1</v>
      </c>
      <c r="E43" s="411"/>
      <c r="F43" s="408">
        <f t="shared" si="1"/>
        <v>0</v>
      </c>
    </row>
    <row r="44" spans="1:6" s="409" customFormat="1" ht="11.25">
      <c r="A44" s="140" t="s">
        <v>95</v>
      </c>
      <c r="B44" s="438" t="s">
        <v>194</v>
      </c>
      <c r="C44" s="138" t="s">
        <v>78</v>
      </c>
      <c r="D44" s="141">
        <v>1</v>
      </c>
      <c r="E44" s="411"/>
      <c r="F44" s="408">
        <f t="shared" si="1"/>
        <v>0</v>
      </c>
    </row>
    <row r="45" spans="1:6" s="409" customFormat="1" ht="11.25">
      <c r="A45" s="140" t="s">
        <v>94</v>
      </c>
      <c r="B45" s="438" t="s">
        <v>192</v>
      </c>
      <c r="C45" s="138" t="s">
        <v>78</v>
      </c>
      <c r="D45" s="141">
        <v>2</v>
      </c>
      <c r="E45" s="411"/>
      <c r="F45" s="408">
        <f t="shared" si="1"/>
        <v>0</v>
      </c>
    </row>
    <row r="46" spans="1:6" s="409" customFormat="1" ht="11.25">
      <c r="A46" s="140" t="s">
        <v>252</v>
      </c>
      <c r="B46" s="438" t="s">
        <v>187</v>
      </c>
      <c r="C46" s="138" t="s">
        <v>78</v>
      </c>
      <c r="D46" s="141">
        <v>1</v>
      </c>
      <c r="E46" s="411"/>
      <c r="F46" s="408">
        <f t="shared" si="1"/>
        <v>0</v>
      </c>
    </row>
    <row r="47" spans="1:6" s="409" customFormat="1" ht="11.25">
      <c r="A47" s="140" t="s">
        <v>251</v>
      </c>
      <c r="B47" s="438" t="s">
        <v>250</v>
      </c>
      <c r="C47" s="138" t="s">
        <v>78</v>
      </c>
      <c r="D47" s="141">
        <v>1</v>
      </c>
      <c r="E47" s="411"/>
      <c r="F47" s="408">
        <f t="shared" si="1"/>
        <v>0</v>
      </c>
    </row>
    <row r="48" spans="1:6" s="409" customFormat="1" ht="11.25">
      <c r="A48" s="140" t="s">
        <v>249</v>
      </c>
      <c r="B48" s="438" t="s">
        <v>248</v>
      </c>
      <c r="C48" s="138" t="s">
        <v>78</v>
      </c>
      <c r="D48" s="141">
        <v>2</v>
      </c>
      <c r="E48" s="411"/>
      <c r="F48" s="408">
        <f t="shared" si="1"/>
        <v>0</v>
      </c>
    </row>
    <row r="49" spans="1:6" s="409" customFormat="1" ht="11.25">
      <c r="A49" s="140" t="s">
        <v>247</v>
      </c>
      <c r="B49" s="438" t="s">
        <v>246</v>
      </c>
      <c r="C49" s="138" t="s">
        <v>78</v>
      </c>
      <c r="D49" s="141">
        <v>1</v>
      </c>
      <c r="E49" s="411"/>
      <c r="F49" s="408">
        <f t="shared" si="1"/>
        <v>0</v>
      </c>
    </row>
    <row r="50" spans="1:6" s="409" customFormat="1" ht="11.25">
      <c r="A50" s="140" t="s">
        <v>245</v>
      </c>
      <c r="B50" s="438" t="s">
        <v>244</v>
      </c>
      <c r="C50" s="138" t="s">
        <v>78</v>
      </c>
      <c r="D50" s="141">
        <v>1</v>
      </c>
      <c r="E50" s="411"/>
      <c r="F50" s="408">
        <f t="shared" si="1"/>
        <v>0</v>
      </c>
    </row>
    <row r="51" spans="1:6" s="409" customFormat="1" ht="11.25">
      <c r="A51" s="140" t="s">
        <v>243</v>
      </c>
      <c r="B51" s="438" t="s">
        <v>183</v>
      </c>
      <c r="C51" s="138" t="s">
        <v>78</v>
      </c>
      <c r="D51" s="141">
        <v>9</v>
      </c>
      <c r="E51" s="411"/>
      <c r="F51" s="408">
        <f t="shared" si="1"/>
        <v>0</v>
      </c>
    </row>
    <row r="52" spans="1:6" s="409" customFormat="1" ht="11.25">
      <c r="A52" s="140" t="s">
        <v>242</v>
      </c>
      <c r="B52" s="438" t="s">
        <v>181</v>
      </c>
      <c r="C52" s="138" t="s">
        <v>78</v>
      </c>
      <c r="D52" s="141">
        <v>1</v>
      </c>
      <c r="E52" s="411"/>
      <c r="F52" s="408">
        <f t="shared" si="1"/>
        <v>0</v>
      </c>
    </row>
    <row r="53" spans="1:6" s="409" customFormat="1" ht="11.25">
      <c r="A53" s="140" t="s">
        <v>241</v>
      </c>
      <c r="B53" s="438" t="s">
        <v>240</v>
      </c>
      <c r="C53" s="138" t="s">
        <v>78</v>
      </c>
      <c r="D53" s="141">
        <v>1</v>
      </c>
      <c r="E53" s="411"/>
      <c r="F53" s="408">
        <f t="shared" si="1"/>
        <v>0</v>
      </c>
    </row>
    <row r="54" spans="1:6" s="409" customFormat="1" ht="11.25">
      <c r="A54" s="140" t="s">
        <v>239</v>
      </c>
      <c r="B54" s="438" t="s">
        <v>179</v>
      </c>
      <c r="C54" s="138" t="s">
        <v>78</v>
      </c>
      <c r="D54" s="141">
        <v>1</v>
      </c>
      <c r="E54" s="411"/>
      <c r="F54" s="408">
        <f t="shared" si="1"/>
        <v>0</v>
      </c>
    </row>
    <row r="55" spans="1:6" s="409" customFormat="1" ht="11.25">
      <c r="A55" s="140" t="s">
        <v>238</v>
      </c>
      <c r="B55" s="438" t="s">
        <v>76</v>
      </c>
      <c r="C55" s="138" t="s">
        <v>78</v>
      </c>
      <c r="D55" s="141">
        <v>1</v>
      </c>
      <c r="E55" s="411"/>
      <c r="F55" s="408">
        <f t="shared" si="1"/>
        <v>0</v>
      </c>
    </row>
    <row r="56" spans="1:6" s="409" customFormat="1" ht="11.25">
      <c r="A56" s="140" t="s">
        <v>237</v>
      </c>
      <c r="B56" s="438" t="s">
        <v>87</v>
      </c>
      <c r="C56" s="138" t="s">
        <v>78</v>
      </c>
      <c r="D56" s="141">
        <v>1</v>
      </c>
      <c r="E56" s="411"/>
      <c r="F56" s="408">
        <f t="shared" si="1"/>
        <v>0</v>
      </c>
    </row>
    <row r="57" spans="1:6" s="409" customFormat="1" ht="11.25">
      <c r="A57" s="140" t="s">
        <v>236</v>
      </c>
      <c r="B57" s="438" t="s">
        <v>86</v>
      </c>
      <c r="C57" s="138" t="s">
        <v>75</v>
      </c>
      <c r="D57" s="141">
        <v>12</v>
      </c>
      <c r="E57" s="406"/>
      <c r="F57" s="408">
        <f t="shared" si="1"/>
        <v>0</v>
      </c>
    </row>
    <row r="58" spans="1:6" s="409" customFormat="1" ht="11.25">
      <c r="A58" s="140" t="s">
        <v>235</v>
      </c>
      <c r="B58" s="438" t="s">
        <v>170</v>
      </c>
      <c r="C58" s="138" t="s">
        <v>75</v>
      </c>
      <c r="D58" s="141">
        <v>16</v>
      </c>
      <c r="E58" s="406"/>
      <c r="F58" s="408">
        <f t="shared" si="1"/>
        <v>0</v>
      </c>
    </row>
    <row r="59" spans="1:6" s="409" customFormat="1" ht="11.25">
      <c r="A59" s="140" t="s">
        <v>234</v>
      </c>
      <c r="B59" s="438" t="s">
        <v>90</v>
      </c>
      <c r="C59" s="138" t="s">
        <v>78</v>
      </c>
      <c r="D59" s="141">
        <v>50</v>
      </c>
      <c r="E59" s="406"/>
      <c r="F59" s="408">
        <f t="shared" si="1"/>
        <v>0</v>
      </c>
    </row>
    <row r="60" spans="1:6" s="409" customFormat="1" ht="11.25">
      <c r="A60" s="140" t="s">
        <v>233</v>
      </c>
      <c r="B60" s="438" t="s">
        <v>91</v>
      </c>
      <c r="C60" s="138" t="s">
        <v>78</v>
      </c>
      <c r="D60" s="141">
        <v>100</v>
      </c>
      <c r="E60" s="406"/>
      <c r="F60" s="408">
        <f t="shared" si="1"/>
        <v>0</v>
      </c>
    </row>
    <row r="61" spans="1:6" s="409" customFormat="1" ht="11.25">
      <c r="A61" s="140" t="s">
        <v>232</v>
      </c>
      <c r="B61" s="438" t="s">
        <v>166</v>
      </c>
      <c r="C61" s="138" t="s">
        <v>78</v>
      </c>
      <c r="D61" s="141">
        <v>2</v>
      </c>
      <c r="E61" s="406"/>
      <c r="F61" s="408">
        <f t="shared" si="1"/>
        <v>0</v>
      </c>
    </row>
    <row r="62" spans="1:6" s="409" customFormat="1" ht="11.25">
      <c r="A62" s="140" t="s">
        <v>231</v>
      </c>
      <c r="B62" s="438" t="s">
        <v>164</v>
      </c>
      <c r="C62" s="138" t="s">
        <v>75</v>
      </c>
      <c r="D62" s="141">
        <v>50</v>
      </c>
      <c r="E62" s="406"/>
      <c r="F62" s="408">
        <f t="shared" si="1"/>
        <v>0</v>
      </c>
    </row>
    <row r="63" spans="1:6" s="409" customFormat="1" ht="11.25">
      <c r="A63" s="140" t="s">
        <v>230</v>
      </c>
      <c r="B63" s="438" t="s">
        <v>89</v>
      </c>
      <c r="C63" s="138" t="s">
        <v>78</v>
      </c>
      <c r="D63" s="141">
        <v>1</v>
      </c>
      <c r="E63" s="406"/>
      <c r="F63" s="408">
        <f t="shared" si="1"/>
        <v>0</v>
      </c>
    </row>
    <row r="64" spans="1:6" s="409" customFormat="1" ht="11.25">
      <c r="A64" s="140" t="s">
        <v>229</v>
      </c>
      <c r="B64" s="438" t="s">
        <v>84</v>
      </c>
      <c r="C64" s="138" t="s">
        <v>78</v>
      </c>
      <c r="D64" s="141">
        <v>200</v>
      </c>
      <c r="E64" s="406"/>
      <c r="F64" s="408">
        <f t="shared" si="1"/>
        <v>0</v>
      </c>
    </row>
    <row r="65" spans="1:6" s="409" customFormat="1" ht="11.25">
      <c r="A65" s="140" t="s">
        <v>228</v>
      </c>
      <c r="B65" s="438" t="s">
        <v>77</v>
      </c>
      <c r="C65" s="138" t="s">
        <v>143</v>
      </c>
      <c r="D65" s="141">
        <v>1</v>
      </c>
      <c r="E65" s="406"/>
      <c r="F65" s="408">
        <f t="shared" si="1"/>
        <v>0</v>
      </c>
    </row>
    <row r="66" spans="1:6" s="409" customFormat="1" ht="11.25">
      <c r="A66" s="140"/>
      <c r="B66" s="438"/>
      <c r="C66" s="138"/>
      <c r="D66" s="141"/>
      <c r="E66" s="411"/>
      <c r="F66" s="408"/>
    </row>
    <row r="67" spans="1:6" s="409" customFormat="1" ht="11.25">
      <c r="A67" s="156" t="s">
        <v>28</v>
      </c>
      <c r="B67" s="439" t="s">
        <v>227</v>
      </c>
      <c r="C67" s="155" t="s">
        <v>78</v>
      </c>
      <c r="D67" s="154">
        <v>1</v>
      </c>
      <c r="E67" s="410">
        <f>SUM(F70:F93)</f>
        <v>0</v>
      </c>
      <c r="F67" s="410">
        <f>D67*E67</f>
        <v>0</v>
      </c>
    </row>
    <row r="68" spans="1:6" s="409" customFormat="1" ht="146.25">
      <c r="A68" s="155"/>
      <c r="B68" s="438" t="s">
        <v>201</v>
      </c>
      <c r="C68" s="155"/>
      <c r="D68" s="154"/>
      <c r="E68" s="410"/>
      <c r="F68" s="410"/>
    </row>
    <row r="69" spans="1:6" s="409" customFormat="1" ht="11.25">
      <c r="A69" s="140"/>
      <c r="B69" s="439" t="s">
        <v>200</v>
      </c>
      <c r="C69" s="138"/>
      <c r="D69" s="141"/>
      <c r="E69" s="411"/>
      <c r="F69" s="408"/>
    </row>
    <row r="70" spans="1:6" s="409" customFormat="1" ht="11.25">
      <c r="A70" s="140" t="s">
        <v>226</v>
      </c>
      <c r="B70" s="440" t="s">
        <v>198</v>
      </c>
      <c r="C70" s="138" t="s">
        <v>78</v>
      </c>
      <c r="D70" s="141">
        <v>1</v>
      </c>
      <c r="E70" s="411"/>
      <c r="F70" s="408">
        <f>D70*E70</f>
        <v>0</v>
      </c>
    </row>
    <row r="71" spans="1:6" s="409" customFormat="1" ht="11.25">
      <c r="A71" s="140" t="s">
        <v>225</v>
      </c>
      <c r="B71" s="440" t="s">
        <v>196</v>
      </c>
      <c r="C71" s="138" t="s">
        <v>78</v>
      </c>
      <c r="D71" s="141">
        <v>2</v>
      </c>
      <c r="E71" s="411"/>
      <c r="F71" s="408">
        <f t="shared" ref="F71:F93" si="2">D71*E71</f>
        <v>0</v>
      </c>
    </row>
    <row r="72" spans="1:6" s="409" customFormat="1" ht="11.25">
      <c r="A72" s="140" t="s">
        <v>224</v>
      </c>
      <c r="B72" s="440" t="s">
        <v>194</v>
      </c>
      <c r="C72" s="138" t="s">
        <v>78</v>
      </c>
      <c r="D72" s="141">
        <v>1</v>
      </c>
      <c r="E72" s="411"/>
      <c r="F72" s="408">
        <f t="shared" si="2"/>
        <v>0</v>
      </c>
    </row>
    <row r="73" spans="1:6" s="409" customFormat="1" ht="11.25">
      <c r="A73" s="140" t="s">
        <v>223</v>
      </c>
      <c r="B73" s="440" t="s">
        <v>192</v>
      </c>
      <c r="C73" s="138" t="s">
        <v>78</v>
      </c>
      <c r="D73" s="141">
        <v>2</v>
      </c>
      <c r="E73" s="411"/>
      <c r="F73" s="408">
        <f t="shared" si="2"/>
        <v>0</v>
      </c>
    </row>
    <row r="74" spans="1:6" s="409" customFormat="1" ht="11.25">
      <c r="A74" s="140" t="s">
        <v>222</v>
      </c>
      <c r="B74" s="440" t="s">
        <v>190</v>
      </c>
      <c r="C74" s="138" t="s">
        <v>78</v>
      </c>
      <c r="D74" s="141">
        <v>1</v>
      </c>
      <c r="E74" s="411"/>
      <c r="F74" s="408">
        <f t="shared" si="2"/>
        <v>0</v>
      </c>
    </row>
    <row r="75" spans="1:6" s="409" customFormat="1" ht="11.25">
      <c r="A75" s="140" t="s">
        <v>221</v>
      </c>
      <c r="B75" s="440" t="s">
        <v>187</v>
      </c>
      <c r="C75" s="138" t="s">
        <v>78</v>
      </c>
      <c r="D75" s="141">
        <v>1</v>
      </c>
      <c r="E75" s="411"/>
      <c r="F75" s="408">
        <f t="shared" si="2"/>
        <v>0</v>
      </c>
    </row>
    <row r="76" spans="1:6" s="409" customFormat="1" ht="11.25">
      <c r="A76" s="140" t="s">
        <v>220</v>
      </c>
      <c r="B76" s="440" t="s">
        <v>187</v>
      </c>
      <c r="C76" s="138" t="s">
        <v>78</v>
      </c>
      <c r="D76" s="141">
        <v>1</v>
      </c>
      <c r="E76" s="411"/>
      <c r="F76" s="408">
        <f t="shared" si="2"/>
        <v>0</v>
      </c>
    </row>
    <row r="77" spans="1:6" s="409" customFormat="1" ht="11.25">
      <c r="A77" s="140" t="s">
        <v>219</v>
      </c>
      <c r="B77" s="440" t="s">
        <v>185</v>
      </c>
      <c r="C77" s="138" t="s">
        <v>78</v>
      </c>
      <c r="D77" s="141">
        <v>4</v>
      </c>
      <c r="E77" s="411"/>
      <c r="F77" s="408">
        <f t="shared" si="2"/>
        <v>0</v>
      </c>
    </row>
    <row r="78" spans="1:6" s="409" customFormat="1" ht="11.25">
      <c r="A78" s="140" t="s">
        <v>218</v>
      </c>
      <c r="B78" s="440" t="s">
        <v>183</v>
      </c>
      <c r="C78" s="138" t="s">
        <v>78</v>
      </c>
      <c r="D78" s="141">
        <v>9</v>
      </c>
      <c r="E78" s="411"/>
      <c r="F78" s="408">
        <f t="shared" si="2"/>
        <v>0</v>
      </c>
    </row>
    <row r="79" spans="1:6" s="409" customFormat="1" ht="11.25">
      <c r="A79" s="140" t="s">
        <v>217</v>
      </c>
      <c r="B79" s="440" t="s">
        <v>181</v>
      </c>
      <c r="C79" s="138" t="s">
        <v>78</v>
      </c>
      <c r="D79" s="141">
        <v>1</v>
      </c>
      <c r="E79" s="411"/>
      <c r="F79" s="408">
        <f t="shared" si="2"/>
        <v>0</v>
      </c>
    </row>
    <row r="80" spans="1:6" s="409" customFormat="1" ht="11.25">
      <c r="A80" s="140" t="s">
        <v>216</v>
      </c>
      <c r="B80" s="440" t="s">
        <v>179</v>
      </c>
      <c r="C80" s="138" t="s">
        <v>78</v>
      </c>
      <c r="D80" s="141">
        <v>1</v>
      </c>
      <c r="E80" s="411"/>
      <c r="F80" s="408">
        <f t="shared" si="2"/>
        <v>0</v>
      </c>
    </row>
    <row r="81" spans="1:6" s="409" customFormat="1" ht="11.25">
      <c r="A81" s="140" t="s">
        <v>215</v>
      </c>
      <c r="B81" s="440" t="s">
        <v>177</v>
      </c>
      <c r="C81" s="138" t="s">
        <v>78</v>
      </c>
      <c r="D81" s="141">
        <v>1</v>
      </c>
      <c r="E81" s="411"/>
      <c r="F81" s="408">
        <f t="shared" si="2"/>
        <v>0</v>
      </c>
    </row>
    <row r="82" spans="1:6" s="409" customFormat="1" ht="22.5">
      <c r="A82" s="140" t="s">
        <v>214</v>
      </c>
      <c r="B82" s="440" t="s">
        <v>175</v>
      </c>
      <c r="C82" s="138" t="s">
        <v>78</v>
      </c>
      <c r="D82" s="141">
        <v>1</v>
      </c>
      <c r="E82" s="411"/>
      <c r="F82" s="408">
        <f t="shared" si="2"/>
        <v>0</v>
      </c>
    </row>
    <row r="83" spans="1:6" s="409" customFormat="1" ht="11.25">
      <c r="A83" s="140" t="s">
        <v>213</v>
      </c>
      <c r="B83" s="440" t="s">
        <v>76</v>
      </c>
      <c r="C83" s="138" t="s">
        <v>78</v>
      </c>
      <c r="D83" s="141">
        <v>1</v>
      </c>
      <c r="E83" s="411"/>
      <c r="F83" s="408">
        <f t="shared" si="2"/>
        <v>0</v>
      </c>
    </row>
    <row r="84" spans="1:6" s="409" customFormat="1" ht="11.25">
      <c r="A84" s="140" t="s">
        <v>212</v>
      </c>
      <c r="B84" s="440" t="s">
        <v>87</v>
      </c>
      <c r="C84" s="138" t="s">
        <v>78</v>
      </c>
      <c r="D84" s="141">
        <v>1</v>
      </c>
      <c r="E84" s="411"/>
      <c r="F84" s="408">
        <f t="shared" si="2"/>
        <v>0</v>
      </c>
    </row>
    <row r="85" spans="1:6" s="409" customFormat="1" ht="11.25">
      <c r="A85" s="140" t="s">
        <v>211</v>
      </c>
      <c r="B85" s="438" t="s">
        <v>86</v>
      </c>
      <c r="C85" s="138" t="s">
        <v>75</v>
      </c>
      <c r="D85" s="141">
        <v>12</v>
      </c>
      <c r="E85" s="406"/>
      <c r="F85" s="408">
        <f t="shared" si="2"/>
        <v>0</v>
      </c>
    </row>
    <row r="86" spans="1:6" s="409" customFormat="1" ht="11.25">
      <c r="A86" s="140" t="s">
        <v>210</v>
      </c>
      <c r="B86" s="438" t="s">
        <v>170</v>
      </c>
      <c r="C86" s="138" t="s">
        <v>75</v>
      </c>
      <c r="D86" s="141">
        <v>16</v>
      </c>
      <c r="E86" s="406"/>
      <c r="F86" s="408">
        <f t="shared" si="2"/>
        <v>0</v>
      </c>
    </row>
    <row r="87" spans="1:6" s="409" customFormat="1" ht="11.25">
      <c r="A87" s="140" t="s">
        <v>209</v>
      </c>
      <c r="B87" s="438" t="s">
        <v>90</v>
      </c>
      <c r="C87" s="138" t="s">
        <v>78</v>
      </c>
      <c r="D87" s="141">
        <v>30</v>
      </c>
      <c r="E87" s="406"/>
      <c r="F87" s="408">
        <f t="shared" si="2"/>
        <v>0</v>
      </c>
    </row>
    <row r="88" spans="1:6" s="409" customFormat="1" ht="11.25">
      <c r="A88" s="140" t="s">
        <v>208</v>
      </c>
      <c r="B88" s="438" t="s">
        <v>91</v>
      </c>
      <c r="C88" s="138" t="s">
        <v>78</v>
      </c>
      <c r="D88" s="141">
        <v>170</v>
      </c>
      <c r="E88" s="406"/>
      <c r="F88" s="408">
        <f t="shared" si="2"/>
        <v>0</v>
      </c>
    </row>
    <row r="89" spans="1:6" s="409" customFormat="1" ht="11.25">
      <c r="A89" s="140" t="s">
        <v>207</v>
      </c>
      <c r="B89" s="438" t="s">
        <v>166</v>
      </c>
      <c r="C89" s="138" t="s">
        <v>78</v>
      </c>
      <c r="D89" s="141">
        <v>40</v>
      </c>
      <c r="E89" s="406"/>
      <c r="F89" s="408">
        <f t="shared" si="2"/>
        <v>0</v>
      </c>
    </row>
    <row r="90" spans="1:6" s="409" customFormat="1" ht="11.25">
      <c r="A90" s="140" t="s">
        <v>206</v>
      </c>
      <c r="B90" s="438" t="s">
        <v>164</v>
      </c>
      <c r="C90" s="138" t="s">
        <v>75</v>
      </c>
      <c r="D90" s="141">
        <v>50</v>
      </c>
      <c r="E90" s="406"/>
      <c r="F90" s="408">
        <f t="shared" si="2"/>
        <v>0</v>
      </c>
    </row>
    <row r="91" spans="1:6" s="409" customFormat="1" ht="11.25">
      <c r="A91" s="140" t="s">
        <v>205</v>
      </c>
      <c r="B91" s="438" t="s">
        <v>89</v>
      </c>
      <c r="C91" s="138" t="s">
        <v>78</v>
      </c>
      <c r="D91" s="141">
        <v>1</v>
      </c>
      <c r="E91" s="406"/>
      <c r="F91" s="408">
        <f t="shared" si="2"/>
        <v>0</v>
      </c>
    </row>
    <row r="92" spans="1:6" s="409" customFormat="1" ht="11.25">
      <c r="A92" s="140" t="s">
        <v>204</v>
      </c>
      <c r="B92" s="438" t="s">
        <v>84</v>
      </c>
      <c r="C92" s="138" t="s">
        <v>78</v>
      </c>
      <c r="D92" s="141">
        <v>200</v>
      </c>
      <c r="E92" s="406"/>
      <c r="F92" s="408">
        <f t="shared" si="2"/>
        <v>0</v>
      </c>
    </row>
    <row r="93" spans="1:6" s="409" customFormat="1" ht="11.25">
      <c r="A93" s="140" t="s">
        <v>203</v>
      </c>
      <c r="B93" s="438" t="s">
        <v>77</v>
      </c>
      <c r="C93" s="138" t="s">
        <v>143</v>
      </c>
      <c r="D93" s="141">
        <v>1</v>
      </c>
      <c r="E93" s="406"/>
      <c r="F93" s="408">
        <f t="shared" si="2"/>
        <v>0</v>
      </c>
    </row>
    <row r="94" spans="1:6" s="409" customFormat="1" ht="11.25">
      <c r="A94" s="140"/>
      <c r="B94" s="438"/>
      <c r="C94" s="138"/>
      <c r="D94" s="141"/>
      <c r="E94" s="411"/>
      <c r="F94" s="408"/>
    </row>
    <row r="95" spans="1:6" s="409" customFormat="1" ht="11.25">
      <c r="A95" s="156" t="s">
        <v>29</v>
      </c>
      <c r="B95" s="439" t="s">
        <v>202</v>
      </c>
      <c r="C95" s="155" t="s">
        <v>78</v>
      </c>
      <c r="D95" s="154">
        <v>1</v>
      </c>
      <c r="E95" s="410">
        <f>SUM(F98:F121)</f>
        <v>0</v>
      </c>
      <c r="F95" s="410">
        <f>D95*E95</f>
        <v>0</v>
      </c>
    </row>
    <row r="96" spans="1:6" s="409" customFormat="1" ht="146.25">
      <c r="A96" s="155"/>
      <c r="B96" s="438" t="s">
        <v>201</v>
      </c>
      <c r="C96" s="155"/>
      <c r="D96" s="154"/>
      <c r="E96" s="410"/>
      <c r="F96" s="410"/>
    </row>
    <row r="97" spans="1:6" s="409" customFormat="1" ht="11.25">
      <c r="A97" s="140"/>
      <c r="B97" s="439" t="s">
        <v>200</v>
      </c>
      <c r="C97" s="138"/>
      <c r="D97" s="141"/>
      <c r="E97" s="411"/>
      <c r="F97" s="408"/>
    </row>
    <row r="98" spans="1:6" s="409" customFormat="1" ht="11.25">
      <c r="A98" s="140" t="s">
        <v>199</v>
      </c>
      <c r="B98" s="440" t="s">
        <v>198</v>
      </c>
      <c r="C98" s="138" t="s">
        <v>78</v>
      </c>
      <c r="D98" s="141">
        <v>1</v>
      </c>
      <c r="E98" s="411"/>
      <c r="F98" s="408">
        <f>D98*E98</f>
        <v>0</v>
      </c>
    </row>
    <row r="99" spans="1:6" s="409" customFormat="1" ht="11.25">
      <c r="A99" s="140" t="s">
        <v>197</v>
      </c>
      <c r="B99" s="440" t="s">
        <v>196</v>
      </c>
      <c r="C99" s="138" t="s">
        <v>78</v>
      </c>
      <c r="D99" s="141">
        <v>2</v>
      </c>
      <c r="E99" s="411"/>
      <c r="F99" s="408">
        <f t="shared" ref="F99:F121" si="3">D99*E99</f>
        <v>0</v>
      </c>
    </row>
    <row r="100" spans="1:6" s="409" customFormat="1" ht="11.25">
      <c r="A100" s="140" t="s">
        <v>195</v>
      </c>
      <c r="B100" s="440" t="s">
        <v>194</v>
      </c>
      <c r="C100" s="138" t="s">
        <v>78</v>
      </c>
      <c r="D100" s="141">
        <v>1</v>
      </c>
      <c r="E100" s="411"/>
      <c r="F100" s="408">
        <f t="shared" si="3"/>
        <v>0</v>
      </c>
    </row>
    <row r="101" spans="1:6" s="409" customFormat="1" ht="11.25">
      <c r="A101" s="140" t="s">
        <v>193</v>
      </c>
      <c r="B101" s="440" t="s">
        <v>192</v>
      </c>
      <c r="C101" s="138" t="s">
        <v>78</v>
      </c>
      <c r="D101" s="141">
        <v>2</v>
      </c>
      <c r="E101" s="411"/>
      <c r="F101" s="408">
        <f t="shared" si="3"/>
        <v>0</v>
      </c>
    </row>
    <row r="102" spans="1:6" s="409" customFormat="1" ht="11.25">
      <c r="A102" s="140" t="s">
        <v>191</v>
      </c>
      <c r="B102" s="440" t="s">
        <v>190</v>
      </c>
      <c r="C102" s="138" t="s">
        <v>78</v>
      </c>
      <c r="D102" s="141">
        <v>1</v>
      </c>
      <c r="E102" s="411"/>
      <c r="F102" s="408">
        <f t="shared" si="3"/>
        <v>0</v>
      </c>
    </row>
    <row r="103" spans="1:6" s="409" customFormat="1" ht="11.25">
      <c r="A103" s="140" t="s">
        <v>189</v>
      </c>
      <c r="B103" s="440" t="s">
        <v>187</v>
      </c>
      <c r="C103" s="138" t="s">
        <v>78</v>
      </c>
      <c r="D103" s="141">
        <v>1</v>
      </c>
      <c r="E103" s="411"/>
      <c r="F103" s="408">
        <f t="shared" si="3"/>
        <v>0</v>
      </c>
    </row>
    <row r="104" spans="1:6" s="409" customFormat="1" ht="11.25">
      <c r="A104" s="140" t="s">
        <v>188</v>
      </c>
      <c r="B104" s="440" t="s">
        <v>187</v>
      </c>
      <c r="C104" s="138" t="s">
        <v>78</v>
      </c>
      <c r="D104" s="141">
        <v>1</v>
      </c>
      <c r="E104" s="411"/>
      <c r="F104" s="408">
        <f t="shared" si="3"/>
        <v>0</v>
      </c>
    </row>
    <row r="105" spans="1:6" s="409" customFormat="1" ht="11.25">
      <c r="A105" s="140" t="s">
        <v>186</v>
      </c>
      <c r="B105" s="440" t="s">
        <v>185</v>
      </c>
      <c r="C105" s="138" t="s">
        <v>78</v>
      </c>
      <c r="D105" s="141">
        <v>4</v>
      </c>
      <c r="E105" s="411"/>
      <c r="F105" s="408">
        <f t="shared" si="3"/>
        <v>0</v>
      </c>
    </row>
    <row r="106" spans="1:6" s="409" customFormat="1" ht="11.25">
      <c r="A106" s="140" t="s">
        <v>184</v>
      </c>
      <c r="B106" s="440" t="s">
        <v>183</v>
      </c>
      <c r="C106" s="138" t="s">
        <v>78</v>
      </c>
      <c r="D106" s="141">
        <v>9</v>
      </c>
      <c r="E106" s="411"/>
      <c r="F106" s="408">
        <f t="shared" si="3"/>
        <v>0</v>
      </c>
    </row>
    <row r="107" spans="1:6" s="409" customFormat="1" ht="11.25">
      <c r="A107" s="140" t="s">
        <v>182</v>
      </c>
      <c r="B107" s="440" t="s">
        <v>181</v>
      </c>
      <c r="C107" s="138" t="s">
        <v>78</v>
      </c>
      <c r="D107" s="141">
        <v>1</v>
      </c>
      <c r="E107" s="411"/>
      <c r="F107" s="408">
        <f t="shared" si="3"/>
        <v>0</v>
      </c>
    </row>
    <row r="108" spans="1:6" s="409" customFormat="1" ht="11.25">
      <c r="A108" s="140" t="s">
        <v>180</v>
      </c>
      <c r="B108" s="440" t="s">
        <v>179</v>
      </c>
      <c r="C108" s="138" t="s">
        <v>78</v>
      </c>
      <c r="D108" s="141">
        <v>1</v>
      </c>
      <c r="E108" s="411"/>
      <c r="F108" s="408">
        <f t="shared" si="3"/>
        <v>0</v>
      </c>
    </row>
    <row r="109" spans="1:6" s="409" customFormat="1" ht="11.25">
      <c r="A109" s="140" t="s">
        <v>178</v>
      </c>
      <c r="B109" s="440" t="s">
        <v>177</v>
      </c>
      <c r="C109" s="138" t="s">
        <v>78</v>
      </c>
      <c r="D109" s="141">
        <v>1</v>
      </c>
      <c r="E109" s="411"/>
      <c r="F109" s="408">
        <f t="shared" si="3"/>
        <v>0</v>
      </c>
    </row>
    <row r="110" spans="1:6" s="409" customFormat="1" ht="22.5">
      <c r="A110" s="140" t="s">
        <v>176</v>
      </c>
      <c r="B110" s="440" t="s">
        <v>175</v>
      </c>
      <c r="C110" s="138" t="s">
        <v>78</v>
      </c>
      <c r="D110" s="141">
        <v>1</v>
      </c>
      <c r="E110" s="411"/>
      <c r="F110" s="408">
        <f t="shared" si="3"/>
        <v>0</v>
      </c>
    </row>
    <row r="111" spans="1:6" s="409" customFormat="1" ht="11.25">
      <c r="A111" s="140" t="s">
        <v>174</v>
      </c>
      <c r="B111" s="440" t="s">
        <v>76</v>
      </c>
      <c r="C111" s="138" t="s">
        <v>78</v>
      </c>
      <c r="D111" s="141">
        <v>1</v>
      </c>
      <c r="E111" s="411"/>
      <c r="F111" s="408">
        <f t="shared" si="3"/>
        <v>0</v>
      </c>
    </row>
    <row r="112" spans="1:6" s="409" customFormat="1" ht="11.25">
      <c r="A112" s="140" t="s">
        <v>173</v>
      </c>
      <c r="B112" s="440" t="s">
        <v>87</v>
      </c>
      <c r="C112" s="138" t="s">
        <v>78</v>
      </c>
      <c r="D112" s="141">
        <v>1</v>
      </c>
      <c r="E112" s="411"/>
      <c r="F112" s="408">
        <f t="shared" si="3"/>
        <v>0</v>
      </c>
    </row>
    <row r="113" spans="1:6" s="409" customFormat="1" ht="11.25">
      <c r="A113" s="140" t="s">
        <v>172</v>
      </c>
      <c r="B113" s="438" t="s">
        <v>86</v>
      </c>
      <c r="C113" s="138" t="s">
        <v>75</v>
      </c>
      <c r="D113" s="141">
        <v>12</v>
      </c>
      <c r="E113" s="406"/>
      <c r="F113" s="408">
        <f t="shared" si="3"/>
        <v>0</v>
      </c>
    </row>
    <row r="114" spans="1:6" s="409" customFormat="1" ht="11.25">
      <c r="A114" s="140" t="s">
        <v>171</v>
      </c>
      <c r="B114" s="438" t="s">
        <v>170</v>
      </c>
      <c r="C114" s="138" t="s">
        <v>75</v>
      </c>
      <c r="D114" s="141">
        <v>16</v>
      </c>
      <c r="E114" s="406"/>
      <c r="F114" s="408">
        <f t="shared" si="3"/>
        <v>0</v>
      </c>
    </row>
    <row r="115" spans="1:6" s="409" customFormat="1" ht="11.25">
      <c r="A115" s="140" t="s">
        <v>169</v>
      </c>
      <c r="B115" s="438" t="s">
        <v>90</v>
      </c>
      <c r="C115" s="138" t="s">
        <v>78</v>
      </c>
      <c r="D115" s="141">
        <v>30</v>
      </c>
      <c r="E115" s="406"/>
      <c r="F115" s="408">
        <f t="shared" si="3"/>
        <v>0</v>
      </c>
    </row>
    <row r="116" spans="1:6" s="409" customFormat="1" ht="11.25">
      <c r="A116" s="140" t="s">
        <v>168</v>
      </c>
      <c r="B116" s="438" t="s">
        <v>91</v>
      </c>
      <c r="C116" s="138" t="s">
        <v>78</v>
      </c>
      <c r="D116" s="141">
        <v>170</v>
      </c>
      <c r="E116" s="406"/>
      <c r="F116" s="408">
        <f t="shared" si="3"/>
        <v>0</v>
      </c>
    </row>
    <row r="117" spans="1:6" s="409" customFormat="1" ht="11.25">
      <c r="A117" s="140" t="s">
        <v>167</v>
      </c>
      <c r="B117" s="438" t="s">
        <v>166</v>
      </c>
      <c r="C117" s="138" t="s">
        <v>78</v>
      </c>
      <c r="D117" s="141">
        <v>40</v>
      </c>
      <c r="E117" s="406"/>
      <c r="F117" s="408">
        <f t="shared" si="3"/>
        <v>0</v>
      </c>
    </row>
    <row r="118" spans="1:6" s="409" customFormat="1" ht="11.25">
      <c r="A118" s="140" t="s">
        <v>165</v>
      </c>
      <c r="B118" s="438" t="s">
        <v>164</v>
      </c>
      <c r="C118" s="138" t="s">
        <v>75</v>
      </c>
      <c r="D118" s="141">
        <v>50</v>
      </c>
      <c r="E118" s="406"/>
      <c r="F118" s="408">
        <f t="shared" si="3"/>
        <v>0</v>
      </c>
    </row>
    <row r="119" spans="1:6" s="409" customFormat="1" ht="11.25">
      <c r="A119" s="140" t="s">
        <v>163</v>
      </c>
      <c r="B119" s="438" t="s">
        <v>89</v>
      </c>
      <c r="C119" s="138" t="s">
        <v>78</v>
      </c>
      <c r="D119" s="141">
        <v>1</v>
      </c>
      <c r="E119" s="406"/>
      <c r="F119" s="408">
        <f t="shared" si="3"/>
        <v>0</v>
      </c>
    </row>
    <row r="120" spans="1:6" s="409" customFormat="1" ht="11.25">
      <c r="A120" s="140" t="s">
        <v>162</v>
      </c>
      <c r="B120" s="438" t="s">
        <v>84</v>
      </c>
      <c r="C120" s="138" t="s">
        <v>78</v>
      </c>
      <c r="D120" s="141">
        <v>200</v>
      </c>
      <c r="E120" s="406"/>
      <c r="F120" s="408">
        <f t="shared" si="3"/>
        <v>0</v>
      </c>
    </row>
    <row r="121" spans="1:6" s="409" customFormat="1" ht="11.25">
      <c r="A121" s="140" t="s">
        <v>161</v>
      </c>
      <c r="B121" s="438" t="s">
        <v>77</v>
      </c>
      <c r="C121" s="138" t="s">
        <v>143</v>
      </c>
      <c r="D121" s="141">
        <v>1</v>
      </c>
      <c r="E121" s="406"/>
      <c r="F121" s="408">
        <f t="shared" si="3"/>
        <v>0</v>
      </c>
    </row>
    <row r="122" spans="1:6" s="409" customFormat="1" ht="11.25">
      <c r="A122" s="140"/>
      <c r="B122" s="438"/>
      <c r="C122" s="138"/>
      <c r="D122" s="141"/>
      <c r="E122" s="411"/>
      <c r="F122" s="408"/>
    </row>
    <row r="123" spans="1:6" s="405" customFormat="1" ht="21" customHeight="1">
      <c r="A123" s="153"/>
      <c r="B123" s="152" t="s">
        <v>1</v>
      </c>
      <c r="C123" s="118"/>
      <c r="D123" s="117"/>
      <c r="E123" s="404"/>
      <c r="F123" s="117">
        <f>SUM(F124:F152)</f>
        <v>0</v>
      </c>
    </row>
    <row r="124" spans="1:6" s="405" customFormat="1" ht="11.25">
      <c r="A124" s="441">
        <v>1</v>
      </c>
      <c r="B124" s="442" t="s">
        <v>160</v>
      </c>
      <c r="C124" s="112" t="s">
        <v>75</v>
      </c>
      <c r="D124" s="111">
        <v>24</v>
      </c>
      <c r="E124" s="412"/>
      <c r="F124" s="412">
        <f t="shared" ref="F124:F148" si="4">E124*D124</f>
        <v>0</v>
      </c>
    </row>
    <row r="125" spans="1:6" s="405" customFormat="1" ht="11.25">
      <c r="A125" s="441">
        <v>2</v>
      </c>
      <c r="B125" s="442" t="s">
        <v>159</v>
      </c>
      <c r="C125" s="112" t="s">
        <v>75</v>
      </c>
      <c r="D125" s="111">
        <v>48</v>
      </c>
      <c r="E125" s="412"/>
      <c r="F125" s="412">
        <f t="shared" si="4"/>
        <v>0</v>
      </c>
    </row>
    <row r="126" spans="1:6" s="405" customFormat="1" ht="11.25">
      <c r="A126" s="441">
        <v>3</v>
      </c>
      <c r="B126" s="442" t="s">
        <v>158</v>
      </c>
      <c r="C126" s="112" t="s">
        <v>75</v>
      </c>
      <c r="D126" s="111">
        <v>440</v>
      </c>
      <c r="E126" s="412"/>
      <c r="F126" s="412">
        <f t="shared" si="4"/>
        <v>0</v>
      </c>
    </row>
    <row r="127" spans="1:6" s="405" customFormat="1" ht="11.25">
      <c r="A127" s="441">
        <v>4</v>
      </c>
      <c r="B127" s="442" t="s">
        <v>157</v>
      </c>
      <c r="C127" s="112" t="s">
        <v>75</v>
      </c>
      <c r="D127" s="111">
        <v>925</v>
      </c>
      <c r="E127" s="412"/>
      <c r="F127" s="412">
        <f t="shared" si="4"/>
        <v>0</v>
      </c>
    </row>
    <row r="128" spans="1:6" s="405" customFormat="1" ht="11.25">
      <c r="A128" s="441">
        <v>5</v>
      </c>
      <c r="B128" s="442" t="s">
        <v>156</v>
      </c>
      <c r="C128" s="112" t="s">
        <v>75</v>
      </c>
      <c r="D128" s="111">
        <v>925</v>
      </c>
      <c r="E128" s="412"/>
      <c r="F128" s="412">
        <f t="shared" si="4"/>
        <v>0</v>
      </c>
    </row>
    <row r="129" spans="1:6" s="405" customFormat="1" ht="11.25">
      <c r="A129" s="441">
        <v>6</v>
      </c>
      <c r="B129" s="442" t="s">
        <v>155</v>
      </c>
      <c r="C129" s="112" t="s">
        <v>75</v>
      </c>
      <c r="D129" s="111">
        <v>440</v>
      </c>
      <c r="E129" s="412"/>
      <c r="F129" s="412">
        <f t="shared" si="4"/>
        <v>0</v>
      </c>
    </row>
    <row r="130" spans="1:6" s="405" customFormat="1" ht="11.25">
      <c r="A130" s="441">
        <v>7</v>
      </c>
      <c r="B130" s="442" t="s">
        <v>154</v>
      </c>
      <c r="C130" s="112" t="s">
        <v>75</v>
      </c>
      <c r="D130" s="111">
        <v>100</v>
      </c>
      <c r="E130" s="412"/>
      <c r="F130" s="412">
        <f t="shared" si="4"/>
        <v>0</v>
      </c>
    </row>
    <row r="131" spans="1:6" s="405" customFormat="1" ht="11.25">
      <c r="A131" s="441">
        <v>8</v>
      </c>
      <c r="B131" s="442" t="s">
        <v>153</v>
      </c>
      <c r="C131" s="112" t="s">
        <v>75</v>
      </c>
      <c r="D131" s="111">
        <v>100</v>
      </c>
      <c r="E131" s="412"/>
      <c r="F131" s="412">
        <f t="shared" si="4"/>
        <v>0</v>
      </c>
    </row>
    <row r="132" spans="1:6" s="405" customFormat="1" ht="11.25">
      <c r="A132" s="441">
        <v>9</v>
      </c>
      <c r="B132" s="442" t="s">
        <v>152</v>
      </c>
      <c r="C132" s="112" t="s">
        <v>75</v>
      </c>
      <c r="D132" s="111">
        <v>110</v>
      </c>
      <c r="E132" s="412"/>
      <c r="F132" s="412">
        <f t="shared" si="4"/>
        <v>0</v>
      </c>
    </row>
    <row r="133" spans="1:6" s="405" customFormat="1" ht="11.25">
      <c r="A133" s="441">
        <v>10</v>
      </c>
      <c r="B133" s="442" t="s">
        <v>151</v>
      </c>
      <c r="C133" s="112" t="s">
        <v>75</v>
      </c>
      <c r="D133" s="111">
        <v>160</v>
      </c>
      <c r="E133" s="412"/>
      <c r="F133" s="412">
        <f t="shared" si="4"/>
        <v>0</v>
      </c>
    </row>
    <row r="134" spans="1:6" s="405" customFormat="1" ht="11.25">
      <c r="A134" s="441">
        <v>11</v>
      </c>
      <c r="B134" s="442" t="s">
        <v>150</v>
      </c>
      <c r="C134" s="112" t="s">
        <v>75</v>
      </c>
      <c r="D134" s="111">
        <v>50</v>
      </c>
      <c r="E134" s="412"/>
      <c r="F134" s="412">
        <f t="shared" si="4"/>
        <v>0</v>
      </c>
    </row>
    <row r="135" spans="1:6" s="405" customFormat="1" ht="11.25">
      <c r="A135" s="441">
        <v>12</v>
      </c>
      <c r="B135" s="442" t="s">
        <v>149</v>
      </c>
      <c r="C135" s="112" t="s">
        <v>75</v>
      </c>
      <c r="D135" s="111">
        <v>110</v>
      </c>
      <c r="E135" s="412"/>
      <c r="F135" s="412">
        <f t="shared" si="4"/>
        <v>0</v>
      </c>
    </row>
    <row r="136" spans="1:6" s="405" customFormat="1" ht="11.25">
      <c r="A136" s="441">
        <v>13</v>
      </c>
      <c r="B136" s="442" t="s">
        <v>148</v>
      </c>
      <c r="C136" s="112" t="s">
        <v>75</v>
      </c>
      <c r="D136" s="111">
        <v>435</v>
      </c>
      <c r="E136" s="412"/>
      <c r="F136" s="412">
        <f t="shared" si="4"/>
        <v>0</v>
      </c>
    </row>
    <row r="137" spans="1:6" s="405" customFormat="1" ht="11.25">
      <c r="A137" s="441">
        <v>14</v>
      </c>
      <c r="B137" s="442" t="s">
        <v>147</v>
      </c>
      <c r="C137" s="112" t="s">
        <v>75</v>
      </c>
      <c r="D137" s="111">
        <v>76</v>
      </c>
      <c r="E137" s="412"/>
      <c r="F137" s="412">
        <f t="shared" si="4"/>
        <v>0</v>
      </c>
    </row>
    <row r="138" spans="1:6" s="405" customFormat="1" ht="11.25">
      <c r="A138" s="441">
        <v>15</v>
      </c>
      <c r="B138" s="442" t="s">
        <v>1233</v>
      </c>
      <c r="C138" s="112" t="s">
        <v>78</v>
      </c>
      <c r="D138" s="111">
        <v>1</v>
      </c>
      <c r="E138" s="412"/>
      <c r="F138" s="412">
        <f t="shared" si="4"/>
        <v>0</v>
      </c>
    </row>
    <row r="139" spans="1:6" s="405" customFormat="1" ht="11.25">
      <c r="A139" s="441">
        <v>16</v>
      </c>
      <c r="B139" s="442" t="s">
        <v>1234</v>
      </c>
      <c r="C139" s="112" t="s">
        <v>78</v>
      </c>
      <c r="D139" s="111">
        <v>1</v>
      </c>
      <c r="E139" s="412"/>
      <c r="F139" s="412">
        <f t="shared" si="4"/>
        <v>0</v>
      </c>
    </row>
    <row r="140" spans="1:6" s="405" customFormat="1" ht="11.25">
      <c r="A140" s="441">
        <v>17</v>
      </c>
      <c r="B140" s="442" t="s">
        <v>1235</v>
      </c>
      <c r="C140" s="112" t="s">
        <v>78</v>
      </c>
      <c r="D140" s="111">
        <v>1</v>
      </c>
      <c r="E140" s="412"/>
      <c r="F140" s="412">
        <f t="shared" si="4"/>
        <v>0</v>
      </c>
    </row>
    <row r="141" spans="1:6" s="405" customFormat="1" ht="11.25">
      <c r="A141" s="441">
        <v>18</v>
      </c>
      <c r="B141" s="442" t="s">
        <v>1236</v>
      </c>
      <c r="C141" s="112" t="s">
        <v>78</v>
      </c>
      <c r="D141" s="111">
        <v>2</v>
      </c>
      <c r="E141" s="412"/>
      <c r="F141" s="412">
        <f t="shared" si="4"/>
        <v>0</v>
      </c>
    </row>
    <row r="142" spans="1:6" s="405" customFormat="1" ht="11.25">
      <c r="A142" s="441">
        <v>19</v>
      </c>
      <c r="B142" s="442" t="s">
        <v>102</v>
      </c>
      <c r="C142" s="112" t="s">
        <v>78</v>
      </c>
      <c r="D142" s="111">
        <v>150</v>
      </c>
      <c r="E142" s="412"/>
      <c r="F142" s="412">
        <f t="shared" si="4"/>
        <v>0</v>
      </c>
    </row>
    <row r="143" spans="1:6" s="405" customFormat="1" ht="11.25">
      <c r="A143" s="441">
        <v>20</v>
      </c>
      <c r="B143" s="442" t="s">
        <v>128</v>
      </c>
      <c r="C143" s="112" t="s">
        <v>78</v>
      </c>
      <c r="D143" s="111">
        <v>150</v>
      </c>
      <c r="E143" s="412"/>
      <c r="F143" s="412">
        <f t="shared" si="4"/>
        <v>0</v>
      </c>
    </row>
    <row r="144" spans="1:6" s="405" customFormat="1" ht="11.25">
      <c r="A144" s="441">
        <v>21</v>
      </c>
      <c r="B144" s="442" t="s">
        <v>146</v>
      </c>
      <c r="C144" s="112" t="s">
        <v>78</v>
      </c>
      <c r="D144" s="111">
        <v>10</v>
      </c>
      <c r="E144" s="412"/>
      <c r="F144" s="412">
        <f t="shared" si="4"/>
        <v>0</v>
      </c>
    </row>
    <row r="145" spans="1:8" s="405" customFormat="1" ht="11.25">
      <c r="A145" s="441">
        <v>22</v>
      </c>
      <c r="B145" s="442" t="s">
        <v>103</v>
      </c>
      <c r="C145" s="112" t="s">
        <v>78</v>
      </c>
      <c r="D145" s="111">
        <v>40</v>
      </c>
      <c r="E145" s="412"/>
      <c r="F145" s="412">
        <f t="shared" si="4"/>
        <v>0</v>
      </c>
    </row>
    <row r="146" spans="1:8" s="405" customFormat="1" ht="11.25">
      <c r="A146" s="441">
        <v>23</v>
      </c>
      <c r="B146" s="442" t="s">
        <v>145</v>
      </c>
      <c r="C146" s="112" t="s">
        <v>78</v>
      </c>
      <c r="D146" s="111">
        <v>4</v>
      </c>
      <c r="E146" s="412"/>
      <c r="F146" s="412">
        <f t="shared" si="4"/>
        <v>0</v>
      </c>
    </row>
    <row r="147" spans="1:8" s="405" customFormat="1" ht="11.25">
      <c r="A147" s="441">
        <v>24</v>
      </c>
      <c r="B147" s="442" t="s">
        <v>144</v>
      </c>
      <c r="C147" s="112" t="s">
        <v>143</v>
      </c>
      <c r="D147" s="111">
        <v>1</v>
      </c>
      <c r="E147" s="412"/>
      <c r="F147" s="412">
        <f t="shared" si="4"/>
        <v>0</v>
      </c>
    </row>
    <row r="148" spans="1:8" s="405" customFormat="1" ht="11.25">
      <c r="A148" s="441">
        <v>25</v>
      </c>
      <c r="B148" s="442" t="s">
        <v>93</v>
      </c>
      <c r="C148" s="112" t="s">
        <v>85</v>
      </c>
      <c r="D148" s="111">
        <v>4</v>
      </c>
      <c r="E148" s="412"/>
      <c r="F148" s="412">
        <f t="shared" si="4"/>
        <v>0</v>
      </c>
    </row>
    <row r="149" spans="1:8" s="405" customFormat="1" ht="11.25">
      <c r="A149" s="441">
        <v>26</v>
      </c>
      <c r="B149" s="442" t="s">
        <v>92</v>
      </c>
      <c r="C149" s="112" t="s">
        <v>74</v>
      </c>
      <c r="D149" s="111">
        <v>8</v>
      </c>
      <c r="E149" s="412"/>
      <c r="F149" s="412">
        <f t="shared" ref="F149" si="5">E149*D149</f>
        <v>0</v>
      </c>
    </row>
    <row r="150" spans="1:8" s="405" customFormat="1" ht="11.25">
      <c r="A150" s="441">
        <v>27</v>
      </c>
      <c r="B150" s="442" t="s">
        <v>88</v>
      </c>
      <c r="C150" s="112" t="s">
        <v>143</v>
      </c>
      <c r="D150" s="111">
        <v>1</v>
      </c>
      <c r="E150" s="412"/>
      <c r="F150" s="412">
        <f>E150*D150/100</f>
        <v>0</v>
      </c>
    </row>
    <row r="151" spans="1:8" s="405" customFormat="1" ht="11.25">
      <c r="A151" s="441">
        <v>28</v>
      </c>
      <c r="B151" s="442" t="s">
        <v>2</v>
      </c>
      <c r="C151" s="112" t="s">
        <v>143</v>
      </c>
      <c r="D151" s="111">
        <v>1</v>
      </c>
      <c r="E151" s="412"/>
      <c r="F151" s="412">
        <f>E151*D151/100</f>
        <v>0</v>
      </c>
    </row>
    <row r="152" spans="1:8" s="405" customFormat="1" ht="11.25">
      <c r="A152" s="441">
        <v>29</v>
      </c>
      <c r="B152" s="442" t="s">
        <v>3</v>
      </c>
      <c r="C152" s="112" t="s">
        <v>143</v>
      </c>
      <c r="D152" s="111">
        <v>1</v>
      </c>
      <c r="E152" s="412"/>
      <c r="F152" s="412">
        <f>E152*D152/100</f>
        <v>0</v>
      </c>
      <c r="H152" s="413"/>
    </row>
    <row r="153" spans="1:8" s="405" customFormat="1" ht="11.25">
      <c r="A153" s="139"/>
      <c r="B153" s="442"/>
      <c r="C153" s="112"/>
      <c r="D153" s="111"/>
      <c r="E153" s="412"/>
      <c r="F153" s="412"/>
      <c r="H153" s="413"/>
    </row>
    <row r="154" spans="1:8" s="405" customFormat="1" ht="24" customHeight="1">
      <c r="A154" s="153"/>
      <c r="B154" s="152" t="s">
        <v>4</v>
      </c>
      <c r="C154" s="118"/>
      <c r="D154" s="117"/>
      <c r="E154" s="404"/>
      <c r="F154" s="117">
        <f>SUM(F155:F176)</f>
        <v>0</v>
      </c>
      <c r="H154" s="413"/>
    </row>
    <row r="155" spans="1:8" s="405" customFormat="1" ht="13.5" customHeight="1">
      <c r="A155" s="139" t="s">
        <v>23</v>
      </c>
      <c r="B155" s="442" t="s">
        <v>142</v>
      </c>
      <c r="C155" s="112" t="s">
        <v>75</v>
      </c>
      <c r="D155" s="111">
        <v>24</v>
      </c>
      <c r="E155" s="412"/>
      <c r="F155" s="412">
        <f>D155*E155</f>
        <v>0</v>
      </c>
      <c r="H155" s="413"/>
    </row>
    <row r="156" spans="1:8" s="405" customFormat="1" ht="13.5" customHeight="1">
      <c r="A156" s="139" t="s">
        <v>25</v>
      </c>
      <c r="B156" s="442" t="s">
        <v>141</v>
      </c>
      <c r="C156" s="112" t="s">
        <v>75</v>
      </c>
      <c r="D156" s="111">
        <v>48</v>
      </c>
      <c r="E156" s="412"/>
      <c r="F156" s="412">
        <f t="shared" ref="F156:F174" si="6">D156*E156</f>
        <v>0</v>
      </c>
      <c r="H156" s="413"/>
    </row>
    <row r="157" spans="1:8" s="405" customFormat="1" ht="13.5" customHeight="1">
      <c r="A157" s="139" t="s">
        <v>26</v>
      </c>
      <c r="B157" s="442" t="s">
        <v>140</v>
      </c>
      <c r="C157" s="112" t="s">
        <v>75</v>
      </c>
      <c r="D157" s="111">
        <v>440</v>
      </c>
      <c r="E157" s="412"/>
      <c r="F157" s="412">
        <f t="shared" si="6"/>
        <v>0</v>
      </c>
      <c r="H157" s="413"/>
    </row>
    <row r="158" spans="1:8" s="405" customFormat="1" ht="13.5" customHeight="1">
      <c r="A158" s="139" t="s">
        <v>27</v>
      </c>
      <c r="B158" s="442" t="s">
        <v>139</v>
      </c>
      <c r="C158" s="112" t="s">
        <v>75</v>
      </c>
      <c r="D158" s="111">
        <v>925</v>
      </c>
      <c r="E158" s="412"/>
      <c r="F158" s="412">
        <f t="shared" si="6"/>
        <v>0</v>
      </c>
      <c r="H158" s="413"/>
    </row>
    <row r="159" spans="1:8" s="405" customFormat="1" ht="13.5" customHeight="1">
      <c r="A159" s="139" t="s">
        <v>28</v>
      </c>
      <c r="B159" s="442" t="s">
        <v>138</v>
      </c>
      <c r="C159" s="112" t="s">
        <v>75</v>
      </c>
      <c r="D159" s="111">
        <v>925</v>
      </c>
      <c r="E159" s="412"/>
      <c r="F159" s="412">
        <f t="shared" si="6"/>
        <v>0</v>
      </c>
      <c r="H159" s="413"/>
    </row>
    <row r="160" spans="1:8" s="405" customFormat="1" ht="13.5" customHeight="1">
      <c r="A160" s="139" t="s">
        <v>29</v>
      </c>
      <c r="B160" s="442" t="s">
        <v>137</v>
      </c>
      <c r="C160" s="112" t="s">
        <v>75</v>
      </c>
      <c r="D160" s="111">
        <v>440</v>
      </c>
      <c r="E160" s="412"/>
      <c r="F160" s="412">
        <f t="shared" si="6"/>
        <v>0</v>
      </c>
      <c r="H160" s="413"/>
    </row>
    <row r="161" spans="1:8" s="405" customFormat="1" ht="13.5" customHeight="1">
      <c r="A161" s="139" t="s">
        <v>30</v>
      </c>
      <c r="B161" s="442" t="s">
        <v>136</v>
      </c>
      <c r="C161" s="112" t="s">
        <v>75</v>
      </c>
      <c r="D161" s="111">
        <v>100</v>
      </c>
      <c r="E161" s="412"/>
      <c r="F161" s="412">
        <f t="shared" si="6"/>
        <v>0</v>
      </c>
      <c r="H161" s="413"/>
    </row>
    <row r="162" spans="1:8" s="405" customFormat="1" ht="13.5" customHeight="1">
      <c r="A162" s="139" t="s">
        <v>31</v>
      </c>
      <c r="B162" s="442" t="s">
        <v>135</v>
      </c>
      <c r="C162" s="112" t="s">
        <v>75</v>
      </c>
      <c r="D162" s="111">
        <v>100</v>
      </c>
      <c r="E162" s="412"/>
      <c r="F162" s="412">
        <f t="shared" si="6"/>
        <v>0</v>
      </c>
      <c r="H162" s="413"/>
    </row>
    <row r="163" spans="1:8" s="405" customFormat="1" ht="13.5" customHeight="1">
      <c r="A163" s="139" t="s">
        <v>32</v>
      </c>
      <c r="B163" s="442" t="s">
        <v>134</v>
      </c>
      <c r="C163" s="112" t="s">
        <v>75</v>
      </c>
      <c r="D163" s="111">
        <v>110</v>
      </c>
      <c r="E163" s="412"/>
      <c r="F163" s="412">
        <f t="shared" si="6"/>
        <v>0</v>
      </c>
      <c r="H163" s="413"/>
    </row>
    <row r="164" spans="1:8" s="405" customFormat="1" ht="13.5" customHeight="1">
      <c r="A164" s="139" t="s">
        <v>33</v>
      </c>
      <c r="B164" s="442" t="s">
        <v>133</v>
      </c>
      <c r="C164" s="112" t="s">
        <v>75</v>
      </c>
      <c r="D164" s="111">
        <v>160</v>
      </c>
      <c r="E164" s="412"/>
      <c r="F164" s="412">
        <f t="shared" si="6"/>
        <v>0</v>
      </c>
      <c r="H164" s="413"/>
    </row>
    <row r="165" spans="1:8" s="405" customFormat="1" ht="13.5" customHeight="1">
      <c r="A165" s="139" t="s">
        <v>34</v>
      </c>
      <c r="B165" s="442" t="s">
        <v>132</v>
      </c>
      <c r="C165" s="112" t="s">
        <v>75</v>
      </c>
      <c r="D165" s="111">
        <v>50</v>
      </c>
      <c r="E165" s="412"/>
      <c r="F165" s="412">
        <f t="shared" si="6"/>
        <v>0</v>
      </c>
      <c r="H165" s="413"/>
    </row>
    <row r="166" spans="1:8" s="405" customFormat="1" ht="13.5" customHeight="1">
      <c r="A166" s="139" t="s">
        <v>35</v>
      </c>
      <c r="B166" s="442" t="s">
        <v>131</v>
      </c>
      <c r="C166" s="112" t="s">
        <v>75</v>
      </c>
      <c r="D166" s="111">
        <v>110</v>
      </c>
      <c r="E166" s="412"/>
      <c r="F166" s="412">
        <f t="shared" si="6"/>
        <v>0</v>
      </c>
      <c r="H166" s="413"/>
    </row>
    <row r="167" spans="1:8" s="405" customFormat="1" ht="13.5" customHeight="1">
      <c r="A167" s="139" t="s">
        <v>36</v>
      </c>
      <c r="B167" s="442" t="s">
        <v>130</v>
      </c>
      <c r="C167" s="112" t="s">
        <v>75</v>
      </c>
      <c r="D167" s="111">
        <v>435</v>
      </c>
      <c r="E167" s="412"/>
      <c r="F167" s="412">
        <f t="shared" si="6"/>
        <v>0</v>
      </c>
      <c r="H167" s="413"/>
    </row>
    <row r="168" spans="1:8" s="405" customFormat="1" ht="13.5" customHeight="1">
      <c r="A168" s="139" t="s">
        <v>37</v>
      </c>
      <c r="B168" s="442" t="s">
        <v>129</v>
      </c>
      <c r="C168" s="112" t="s">
        <v>75</v>
      </c>
      <c r="D168" s="111">
        <v>76</v>
      </c>
      <c r="E168" s="412"/>
      <c r="F168" s="412">
        <f t="shared" si="6"/>
        <v>0</v>
      </c>
      <c r="H168" s="413"/>
    </row>
    <row r="169" spans="1:8" s="405" customFormat="1" ht="13.5" customHeight="1">
      <c r="A169" s="139" t="s">
        <v>38</v>
      </c>
      <c r="B169" s="442" t="s">
        <v>1237</v>
      </c>
      <c r="C169" s="112" t="s">
        <v>78</v>
      </c>
      <c r="D169" s="111">
        <v>1</v>
      </c>
      <c r="E169" s="412"/>
      <c r="F169" s="412">
        <f t="shared" si="6"/>
        <v>0</v>
      </c>
      <c r="H169" s="413"/>
    </row>
    <row r="170" spans="1:8" s="405" customFormat="1" ht="13.5" customHeight="1">
      <c r="A170" s="139" t="s">
        <v>39</v>
      </c>
      <c r="B170" s="442" t="s">
        <v>1238</v>
      </c>
      <c r="C170" s="112" t="s">
        <v>78</v>
      </c>
      <c r="D170" s="111">
        <v>1</v>
      </c>
      <c r="E170" s="412"/>
      <c r="F170" s="412">
        <f t="shared" si="6"/>
        <v>0</v>
      </c>
      <c r="H170" s="413"/>
    </row>
    <row r="171" spans="1:8" s="405" customFormat="1" ht="13.5" customHeight="1">
      <c r="A171" s="139" t="s">
        <v>40</v>
      </c>
      <c r="B171" s="442" t="s">
        <v>1239</v>
      </c>
      <c r="C171" s="112" t="s">
        <v>78</v>
      </c>
      <c r="D171" s="111">
        <v>1</v>
      </c>
      <c r="E171" s="412"/>
      <c r="F171" s="412">
        <f t="shared" si="6"/>
        <v>0</v>
      </c>
      <c r="H171" s="413"/>
    </row>
    <row r="172" spans="1:8" s="405" customFormat="1" ht="13.5" customHeight="1">
      <c r="A172" s="139" t="s">
        <v>41</v>
      </c>
      <c r="B172" s="442" t="s">
        <v>1240</v>
      </c>
      <c r="C172" s="112" t="s">
        <v>78</v>
      </c>
      <c r="D172" s="111">
        <v>2</v>
      </c>
      <c r="E172" s="412"/>
      <c r="F172" s="412">
        <f t="shared" si="6"/>
        <v>0</v>
      </c>
      <c r="H172" s="413"/>
    </row>
    <row r="173" spans="1:8" s="405" customFormat="1" ht="13.5" customHeight="1">
      <c r="A173" s="139" t="s">
        <v>42</v>
      </c>
      <c r="B173" s="442" t="s">
        <v>102</v>
      </c>
      <c r="C173" s="112" t="s">
        <v>78</v>
      </c>
      <c r="D173" s="111">
        <v>150</v>
      </c>
      <c r="E173" s="412"/>
      <c r="F173" s="412">
        <f t="shared" si="6"/>
        <v>0</v>
      </c>
      <c r="H173" s="413"/>
    </row>
    <row r="174" spans="1:8" s="405" customFormat="1" ht="13.5" customHeight="1">
      <c r="A174" s="139" t="s">
        <v>43</v>
      </c>
      <c r="B174" s="442" t="s">
        <v>128</v>
      </c>
      <c r="C174" s="112" t="s">
        <v>78</v>
      </c>
      <c r="D174" s="111">
        <v>150</v>
      </c>
      <c r="E174" s="412"/>
      <c r="F174" s="412">
        <f t="shared" si="6"/>
        <v>0</v>
      </c>
      <c r="H174" s="413"/>
    </row>
    <row r="175" spans="1:8" s="405" customFormat="1" ht="13.5" customHeight="1">
      <c r="A175" s="139" t="s">
        <v>44</v>
      </c>
      <c r="B175" s="442" t="s">
        <v>5</v>
      </c>
      <c r="C175" s="112" t="s">
        <v>143</v>
      </c>
      <c r="D175" s="111">
        <v>1</v>
      </c>
      <c r="E175" s="412"/>
      <c r="F175" s="412">
        <f>D175*E175/100</f>
        <v>0</v>
      </c>
      <c r="H175" s="413"/>
    </row>
    <row r="176" spans="1:8" s="405" customFormat="1" ht="13.5" customHeight="1">
      <c r="A176" s="139" t="s">
        <v>45</v>
      </c>
      <c r="B176" s="442" t="s">
        <v>6</v>
      </c>
      <c r="C176" s="112" t="s">
        <v>143</v>
      </c>
      <c r="D176" s="111">
        <v>1</v>
      </c>
      <c r="E176" s="412"/>
      <c r="F176" s="412">
        <f>D176*E176/100</f>
        <v>0</v>
      </c>
      <c r="H176" s="413"/>
    </row>
    <row r="177" spans="1:9" s="405" customFormat="1" ht="21" customHeight="1">
      <c r="A177" s="116"/>
      <c r="B177" s="119" t="s">
        <v>79</v>
      </c>
      <c r="C177" s="118"/>
      <c r="D177" s="117"/>
      <c r="E177" s="404"/>
      <c r="F177" s="105">
        <f>F178</f>
        <v>0</v>
      </c>
      <c r="H177" s="415"/>
      <c r="I177" s="415"/>
    </row>
    <row r="178" spans="1:9" s="409" customFormat="1" ht="11.25">
      <c r="A178" s="139" t="s">
        <v>46</v>
      </c>
      <c r="B178" s="442" t="s">
        <v>79</v>
      </c>
      <c r="C178" s="112" t="s">
        <v>78</v>
      </c>
      <c r="D178" s="111">
        <v>1</v>
      </c>
      <c r="E178" s="412"/>
      <c r="F178" s="412">
        <f>E178*D178</f>
        <v>0</v>
      </c>
      <c r="I178" s="416"/>
    </row>
    <row r="179" spans="1:9" s="409" customFormat="1" ht="11.25">
      <c r="A179" s="151"/>
      <c r="B179" s="443"/>
      <c r="C179" s="150"/>
      <c r="D179" s="149"/>
      <c r="E179" s="417"/>
      <c r="F179" s="418"/>
      <c r="I179" s="416"/>
    </row>
    <row r="180" spans="1:9" s="421" customFormat="1" ht="21" customHeight="1">
      <c r="A180" s="94"/>
      <c r="B180" s="110" t="s">
        <v>20</v>
      </c>
      <c r="C180" s="143"/>
      <c r="D180" s="110"/>
      <c r="E180" s="419"/>
      <c r="F180" s="109">
        <f>F6+F123+F177+F154</f>
        <v>0</v>
      </c>
    </row>
    <row r="181" spans="1:9" s="421" customFormat="1" ht="11.25">
      <c r="A181" s="114"/>
      <c r="B181" s="93"/>
      <c r="C181" s="92"/>
      <c r="D181" s="93"/>
      <c r="E181" s="422"/>
      <c r="F181" s="422"/>
    </row>
    <row r="182" spans="1:9" s="423" customFormat="1" ht="21" customHeight="1">
      <c r="A182" s="148" t="s">
        <v>51</v>
      </c>
      <c r="B182" s="93"/>
      <c r="C182" s="93"/>
      <c r="D182" s="91"/>
      <c r="E182" s="422"/>
      <c r="F182" s="109">
        <f>SUM(F183:F192)</f>
        <v>0</v>
      </c>
    </row>
    <row r="183" spans="1:9" s="423" customFormat="1" ht="13.5" customHeight="1">
      <c r="A183" s="113" t="s">
        <v>324</v>
      </c>
      <c r="B183" s="115" t="s">
        <v>127</v>
      </c>
      <c r="C183" s="112" t="s">
        <v>78</v>
      </c>
      <c r="D183" s="137">
        <v>1</v>
      </c>
      <c r="E183" s="412"/>
      <c r="F183" s="412">
        <f>E183*D183</f>
        <v>0</v>
      </c>
    </row>
    <row r="184" spans="1:9" s="423" customFormat="1" ht="13.5" customHeight="1">
      <c r="A184" s="113" t="s">
        <v>322</v>
      </c>
      <c r="B184" s="115" t="s">
        <v>126</v>
      </c>
      <c r="C184" s="112" t="s">
        <v>78</v>
      </c>
      <c r="D184" s="137">
        <v>1</v>
      </c>
      <c r="E184" s="412"/>
      <c r="F184" s="412">
        <f t="shared" ref="F184:F192" si="7">E184*D184</f>
        <v>0</v>
      </c>
    </row>
    <row r="185" spans="1:9" s="423" customFormat="1" ht="13.5" customHeight="1">
      <c r="A185" s="113" t="s">
        <v>320</v>
      </c>
      <c r="B185" s="115" t="s">
        <v>125</v>
      </c>
      <c r="C185" s="112" t="s">
        <v>78</v>
      </c>
      <c r="D185" s="137">
        <v>1</v>
      </c>
      <c r="E185" s="412"/>
      <c r="F185" s="412">
        <f t="shared" si="7"/>
        <v>0</v>
      </c>
    </row>
    <row r="186" spans="1:9" s="423" customFormat="1" ht="13.5" customHeight="1">
      <c r="A186" s="113" t="s">
        <v>318</v>
      </c>
      <c r="B186" s="115" t="s">
        <v>124</v>
      </c>
      <c r="C186" s="112" t="s">
        <v>78</v>
      </c>
      <c r="D186" s="137">
        <v>1</v>
      </c>
      <c r="E186" s="412"/>
      <c r="F186" s="412">
        <f t="shared" si="7"/>
        <v>0</v>
      </c>
    </row>
    <row r="187" spans="1:9" s="423" customFormat="1" ht="13.5" customHeight="1">
      <c r="A187" s="113" t="s">
        <v>316</v>
      </c>
      <c r="B187" s="115" t="s">
        <v>123</v>
      </c>
      <c r="C187" s="112" t="s">
        <v>78</v>
      </c>
      <c r="D187" s="137">
        <v>1</v>
      </c>
      <c r="E187" s="412"/>
      <c r="F187" s="412">
        <f t="shared" si="7"/>
        <v>0</v>
      </c>
    </row>
    <row r="188" spans="1:9" s="423" customFormat="1" ht="13.5" customHeight="1">
      <c r="A188" s="113" t="s">
        <v>314</v>
      </c>
      <c r="B188" s="115" t="s">
        <v>122</v>
      </c>
      <c r="C188" s="112" t="s">
        <v>78</v>
      </c>
      <c r="D188" s="137">
        <v>1</v>
      </c>
      <c r="E188" s="412"/>
      <c r="F188" s="412">
        <f t="shared" si="7"/>
        <v>0</v>
      </c>
    </row>
    <row r="189" spans="1:9" s="423" customFormat="1" ht="13.5" customHeight="1">
      <c r="A189" s="113" t="s">
        <v>312</v>
      </c>
      <c r="B189" s="115" t="s">
        <v>121</v>
      </c>
      <c r="C189" s="112" t="s">
        <v>78</v>
      </c>
      <c r="D189" s="137">
        <v>1</v>
      </c>
      <c r="E189" s="412"/>
      <c r="F189" s="412">
        <f t="shared" si="7"/>
        <v>0</v>
      </c>
    </row>
    <row r="190" spans="1:9" s="423" customFormat="1" ht="13.5" customHeight="1">
      <c r="A190" s="113" t="s">
        <v>310</v>
      </c>
      <c r="B190" s="115" t="s">
        <v>120</v>
      </c>
      <c r="C190" s="112" t="s">
        <v>78</v>
      </c>
      <c r="D190" s="137">
        <v>1</v>
      </c>
      <c r="E190" s="412"/>
      <c r="F190" s="412">
        <f t="shared" si="7"/>
        <v>0</v>
      </c>
    </row>
    <row r="191" spans="1:9" s="423" customFormat="1" ht="13.5" customHeight="1">
      <c r="A191" s="113" t="s">
        <v>308</v>
      </c>
      <c r="B191" s="115" t="s">
        <v>119</v>
      </c>
      <c r="C191" s="112" t="s">
        <v>78</v>
      </c>
      <c r="D191" s="137">
        <v>1</v>
      </c>
      <c r="E191" s="412"/>
      <c r="F191" s="412">
        <f t="shared" si="7"/>
        <v>0</v>
      </c>
    </row>
    <row r="192" spans="1:9" s="423" customFormat="1" ht="13.5" customHeight="1">
      <c r="A192" s="113" t="s">
        <v>307</v>
      </c>
      <c r="B192" s="115" t="s">
        <v>299</v>
      </c>
      <c r="C192" s="112" t="s">
        <v>78</v>
      </c>
      <c r="D192" s="137">
        <v>1</v>
      </c>
      <c r="E192" s="412"/>
      <c r="F192" s="412">
        <f t="shared" si="7"/>
        <v>0</v>
      </c>
    </row>
    <row r="193" spans="1:6" s="423" customFormat="1" ht="12.75">
      <c r="A193" s="99"/>
      <c r="B193" s="98"/>
      <c r="C193" s="97"/>
      <c r="D193" s="96"/>
      <c r="E193" s="424"/>
      <c r="F193" s="425"/>
    </row>
    <row r="194" spans="1:6" s="423" customFormat="1" ht="12.75">
      <c r="A194" s="99"/>
      <c r="B194" s="98" t="s">
        <v>80</v>
      </c>
      <c r="C194" s="97"/>
      <c r="D194" s="96"/>
      <c r="E194" s="424"/>
      <c r="F194" s="95">
        <f>F195</f>
        <v>0</v>
      </c>
    </row>
    <row r="195" spans="1:6" s="423" customFormat="1" ht="11.25">
      <c r="A195" s="113" t="s">
        <v>306</v>
      </c>
      <c r="B195" s="115" t="s">
        <v>80</v>
      </c>
      <c r="C195" s="112" t="s">
        <v>143</v>
      </c>
      <c r="D195" s="137">
        <v>1</v>
      </c>
      <c r="E195" s="412"/>
      <c r="F195" s="412">
        <f>E195*D195/100</f>
        <v>0</v>
      </c>
    </row>
    <row r="196" spans="1:6" s="423" customFormat="1" ht="11.25">
      <c r="A196" s="114"/>
      <c r="B196" s="147"/>
      <c r="C196" s="142"/>
      <c r="D196" s="146"/>
      <c r="E196" s="419"/>
      <c r="F196" s="419"/>
    </row>
    <row r="197" spans="1:6" s="423" customFormat="1" ht="12.75">
      <c r="A197" s="114"/>
      <c r="B197" s="98" t="s">
        <v>21</v>
      </c>
      <c r="C197" s="142"/>
      <c r="D197" s="146"/>
      <c r="E197" s="419"/>
      <c r="F197" s="95">
        <f>F198</f>
        <v>0</v>
      </c>
    </row>
    <row r="198" spans="1:6" s="423" customFormat="1" ht="11.25">
      <c r="A198" s="113" t="s">
        <v>305</v>
      </c>
      <c r="B198" s="115" t="s">
        <v>47</v>
      </c>
      <c r="C198" s="112" t="s">
        <v>143</v>
      </c>
      <c r="D198" s="137">
        <v>1</v>
      </c>
      <c r="E198" s="412"/>
      <c r="F198" s="412">
        <f>E198*D198/100</f>
        <v>0</v>
      </c>
    </row>
    <row r="199" spans="1:6" s="423" customFormat="1" ht="12.75">
      <c r="A199" s="99"/>
      <c r="B199" s="98"/>
      <c r="C199" s="97"/>
      <c r="D199" s="96"/>
      <c r="E199" s="424"/>
      <c r="F199" s="425"/>
    </row>
    <row r="200" spans="1:6" s="423" customFormat="1" ht="12.75">
      <c r="A200" s="108"/>
      <c r="B200" s="107" t="s">
        <v>55</v>
      </c>
      <c r="C200" s="106"/>
      <c r="D200" s="105"/>
      <c r="E200" s="414"/>
      <c r="F200" s="104">
        <f>SUM(F201:F202)</f>
        <v>0</v>
      </c>
    </row>
    <row r="201" spans="1:6" s="423" customFormat="1" ht="13.5" customHeight="1">
      <c r="A201" s="102" t="s">
        <v>304</v>
      </c>
      <c r="B201" s="103"/>
      <c r="C201" s="101"/>
      <c r="D201" s="100"/>
      <c r="E201" s="427"/>
      <c r="F201" s="426">
        <v>0</v>
      </c>
    </row>
    <row r="202" spans="1:6" s="423" customFormat="1" ht="13.5" customHeight="1">
      <c r="A202" s="102" t="s">
        <v>303</v>
      </c>
      <c r="B202" s="444"/>
      <c r="C202" s="101"/>
      <c r="D202" s="100"/>
      <c r="E202" s="426"/>
      <c r="F202" s="426">
        <v>0</v>
      </c>
    </row>
    <row r="203" spans="1:6" s="428" customFormat="1" ht="12" customHeight="1">
      <c r="A203" s="99"/>
      <c r="B203" s="98"/>
      <c r="C203" s="97"/>
      <c r="D203" s="96"/>
      <c r="E203" s="424"/>
      <c r="F203" s="425"/>
    </row>
    <row r="204" spans="1:6" s="428" customFormat="1" ht="12" customHeight="1">
      <c r="A204" s="94"/>
      <c r="B204" s="93"/>
      <c r="C204" s="92"/>
      <c r="D204" s="91"/>
      <c r="E204" s="422"/>
      <c r="F204" s="429"/>
    </row>
    <row r="205" spans="1:6" s="428" customFormat="1" ht="15.75">
      <c r="A205" s="15"/>
      <c r="B205" s="14" t="s">
        <v>52</v>
      </c>
      <c r="C205" s="17"/>
      <c r="D205" s="16"/>
      <c r="E205" s="353"/>
      <c r="F205" s="144">
        <f>F180+F182+F194+F197</f>
        <v>0</v>
      </c>
    </row>
    <row r="206" spans="1:6" s="428" customFormat="1" ht="12" customHeight="1">
      <c r="A206" s="90"/>
      <c r="B206" s="89"/>
      <c r="C206" s="88"/>
      <c r="D206" s="87"/>
      <c r="E206" s="433"/>
      <c r="F206" s="433"/>
    </row>
    <row r="207" spans="1:6" s="428" customFormat="1" ht="12" customHeight="1">
      <c r="A207" s="430"/>
      <c r="B207" s="431"/>
      <c r="C207" s="432"/>
      <c r="D207" s="433"/>
      <c r="E207" s="433"/>
      <c r="F207" s="433"/>
    </row>
    <row r="208" spans="1:6" s="428" customFormat="1" ht="12" customHeight="1">
      <c r="A208" s="430"/>
      <c r="B208" s="431"/>
      <c r="C208" s="432"/>
      <c r="D208" s="433"/>
      <c r="E208" s="433"/>
      <c r="F208" s="433"/>
    </row>
    <row r="209" spans="1:6" s="428" customFormat="1" ht="12" customHeight="1">
      <c r="A209" s="430"/>
      <c r="B209" s="431"/>
      <c r="C209" s="432"/>
      <c r="D209" s="433"/>
      <c r="E209" s="433"/>
      <c r="F209" s="433"/>
    </row>
    <row r="210" spans="1:6" s="428" customFormat="1" ht="12" customHeight="1">
      <c r="A210" s="430"/>
      <c r="B210" s="431"/>
      <c r="C210" s="432"/>
      <c r="D210" s="433"/>
      <c r="E210" s="433"/>
      <c r="F210" s="433"/>
    </row>
    <row r="211" spans="1:6" s="428" customFormat="1" ht="12" customHeight="1">
      <c r="A211" s="430"/>
      <c r="B211" s="431"/>
      <c r="C211" s="432"/>
      <c r="D211" s="433"/>
      <c r="E211" s="433"/>
      <c r="F211" s="433"/>
    </row>
    <row r="212" spans="1:6" s="428" customFormat="1" ht="12" customHeight="1">
      <c r="A212" s="430"/>
      <c r="B212" s="431"/>
      <c r="C212" s="432"/>
      <c r="D212" s="433"/>
      <c r="E212" s="433"/>
      <c r="F212" s="433"/>
    </row>
    <row r="213" spans="1:6" s="428" customFormat="1" ht="12" customHeight="1">
      <c r="A213" s="430"/>
      <c r="B213" s="431"/>
      <c r="C213" s="432"/>
      <c r="D213" s="433"/>
      <c r="E213" s="433"/>
      <c r="F213" s="433"/>
    </row>
    <row r="214" spans="1:6" s="428" customFormat="1" ht="12" customHeight="1">
      <c r="A214" s="430"/>
      <c r="B214" s="431"/>
      <c r="C214" s="432"/>
      <c r="D214" s="433"/>
      <c r="E214" s="433"/>
      <c r="F214" s="433"/>
    </row>
    <row r="215" spans="1:6" s="428" customFormat="1" ht="12" customHeight="1">
      <c r="A215" s="430"/>
      <c r="B215" s="431"/>
      <c r="C215" s="432"/>
      <c r="D215" s="433"/>
      <c r="E215" s="433"/>
      <c r="F215" s="433"/>
    </row>
    <row r="216" spans="1:6" s="428" customFormat="1" ht="12" customHeight="1">
      <c r="A216" s="430"/>
      <c r="B216" s="431"/>
      <c r="C216" s="432"/>
      <c r="D216" s="433"/>
      <c r="E216" s="433"/>
      <c r="F216" s="433"/>
    </row>
    <row r="217" spans="1:6" s="428" customFormat="1" ht="12" customHeight="1">
      <c r="A217" s="430"/>
      <c r="B217" s="431"/>
      <c r="C217" s="432"/>
      <c r="D217" s="433"/>
      <c r="E217" s="433"/>
      <c r="F217" s="433"/>
    </row>
    <row r="218" spans="1:6" s="428" customFormat="1" ht="12" customHeight="1">
      <c r="A218" s="430"/>
      <c r="B218" s="431"/>
      <c r="C218" s="432"/>
      <c r="D218" s="433"/>
      <c r="E218" s="433"/>
      <c r="F218" s="433"/>
    </row>
    <row r="219" spans="1:6" s="428" customFormat="1" ht="12" customHeight="1">
      <c r="A219" s="430"/>
      <c r="B219" s="431"/>
      <c r="C219" s="432"/>
      <c r="D219" s="433"/>
      <c r="E219" s="433"/>
      <c r="F219" s="433"/>
    </row>
    <row r="220" spans="1:6" s="428" customFormat="1" ht="12" customHeight="1">
      <c r="A220" s="430"/>
      <c r="B220" s="431"/>
      <c r="C220" s="432"/>
      <c r="D220" s="433"/>
      <c r="E220" s="433"/>
      <c r="F220" s="433"/>
    </row>
    <row r="221" spans="1:6" s="428" customFormat="1" ht="12" customHeight="1">
      <c r="A221" s="430"/>
      <c r="B221" s="431"/>
      <c r="C221" s="432"/>
      <c r="D221" s="433"/>
      <c r="E221" s="433"/>
      <c r="F221" s="433"/>
    </row>
    <row r="222" spans="1:6" s="428" customFormat="1" ht="12" customHeight="1">
      <c r="A222" s="430"/>
      <c r="B222" s="431"/>
      <c r="C222" s="432"/>
      <c r="D222" s="433"/>
      <c r="E222" s="433"/>
      <c r="F222" s="433"/>
    </row>
    <row r="223" spans="1:6" s="428" customFormat="1" ht="12" customHeight="1">
      <c r="A223" s="430"/>
      <c r="B223" s="431"/>
      <c r="C223" s="432"/>
      <c r="D223" s="433"/>
      <c r="E223" s="433"/>
      <c r="F223" s="433"/>
    </row>
    <row r="224" spans="1:6" s="428" customFormat="1" ht="12" customHeight="1">
      <c r="A224" s="430"/>
      <c r="B224" s="431"/>
      <c r="C224" s="432"/>
      <c r="D224" s="433"/>
      <c r="E224" s="433"/>
      <c r="F224" s="433"/>
    </row>
    <row r="225" spans="1:6" s="428" customFormat="1" ht="12" customHeight="1">
      <c r="A225" s="430"/>
      <c r="B225" s="431"/>
      <c r="C225" s="432"/>
      <c r="D225" s="433"/>
      <c r="E225" s="433"/>
      <c r="F225" s="433"/>
    </row>
    <row r="226" spans="1:6" s="428" customFormat="1" ht="12" customHeight="1">
      <c r="A226" s="430"/>
      <c r="B226" s="431"/>
      <c r="C226" s="432"/>
      <c r="D226" s="433"/>
      <c r="E226" s="433"/>
      <c r="F226" s="433"/>
    </row>
    <row r="227" spans="1:6" s="428" customFormat="1" ht="12" customHeight="1">
      <c r="A227" s="430"/>
      <c r="B227" s="431"/>
      <c r="C227" s="432"/>
      <c r="D227" s="433"/>
      <c r="E227" s="433"/>
      <c r="F227" s="433"/>
    </row>
    <row r="228" spans="1:6" s="428" customFormat="1" ht="12" customHeight="1">
      <c r="A228" s="430"/>
      <c r="B228" s="431"/>
      <c r="C228" s="432"/>
      <c r="D228" s="433"/>
      <c r="E228" s="433"/>
      <c r="F228" s="433"/>
    </row>
    <row r="229" spans="1:6" s="428" customFormat="1" ht="12" customHeight="1">
      <c r="A229" s="430"/>
      <c r="B229" s="431"/>
      <c r="C229" s="432"/>
      <c r="D229" s="433"/>
      <c r="E229" s="433"/>
      <c r="F229" s="433"/>
    </row>
    <row r="230" spans="1:6" s="428" customFormat="1" ht="12" customHeight="1">
      <c r="A230" s="430"/>
      <c r="B230" s="431"/>
      <c r="C230" s="432"/>
      <c r="D230" s="433"/>
      <c r="E230" s="433"/>
      <c r="F230" s="433"/>
    </row>
    <row r="231" spans="1:6" s="428" customFormat="1" ht="12" customHeight="1">
      <c r="A231" s="430"/>
      <c r="B231" s="431"/>
      <c r="C231" s="432"/>
      <c r="D231" s="433"/>
      <c r="E231" s="433"/>
      <c r="F231" s="433"/>
    </row>
    <row r="232" spans="1:6" s="428" customFormat="1" ht="12" customHeight="1">
      <c r="A232" s="430"/>
      <c r="B232" s="431"/>
      <c r="C232" s="432"/>
      <c r="D232" s="433"/>
      <c r="E232" s="433"/>
      <c r="F232" s="433"/>
    </row>
    <row r="233" spans="1:6" s="428" customFormat="1" ht="12" customHeight="1">
      <c r="A233" s="430"/>
      <c r="B233" s="431"/>
      <c r="C233" s="432"/>
      <c r="D233" s="433"/>
      <c r="E233" s="433"/>
      <c r="F233" s="433"/>
    </row>
    <row r="234" spans="1:6" s="428" customFormat="1" ht="12" customHeight="1">
      <c r="A234" s="430"/>
      <c r="B234" s="431"/>
      <c r="C234" s="432"/>
      <c r="D234" s="433"/>
      <c r="E234" s="433"/>
      <c r="F234" s="433"/>
    </row>
    <row r="235" spans="1:6" s="428" customFormat="1" ht="12" customHeight="1">
      <c r="A235" s="430"/>
      <c r="B235" s="431"/>
      <c r="C235" s="432"/>
      <c r="D235" s="433"/>
      <c r="E235" s="433"/>
      <c r="F235" s="433"/>
    </row>
    <row r="236" spans="1:6" s="428" customFormat="1" ht="12" customHeight="1">
      <c r="A236" s="430"/>
      <c r="B236" s="431"/>
      <c r="C236" s="432"/>
      <c r="D236" s="433"/>
      <c r="E236" s="433"/>
      <c r="F236" s="433"/>
    </row>
    <row r="237" spans="1:6" s="428" customFormat="1" ht="12" customHeight="1">
      <c r="A237" s="430"/>
      <c r="B237" s="431"/>
      <c r="C237" s="432"/>
      <c r="D237" s="433"/>
      <c r="E237" s="433"/>
      <c r="F237" s="433"/>
    </row>
    <row r="238" spans="1:6" s="428" customFormat="1" ht="12" customHeight="1">
      <c r="A238" s="430"/>
      <c r="B238" s="431"/>
      <c r="C238" s="432"/>
      <c r="D238" s="433"/>
      <c r="E238" s="433"/>
      <c r="F238" s="433"/>
    </row>
    <row r="239" spans="1:6" s="428" customFormat="1" ht="12" customHeight="1">
      <c r="A239" s="430"/>
      <c r="B239" s="431"/>
      <c r="C239" s="432"/>
      <c r="D239" s="433"/>
      <c r="E239" s="433"/>
      <c r="F239" s="433"/>
    </row>
    <row r="240" spans="1:6" s="428" customFormat="1" ht="12" customHeight="1">
      <c r="A240" s="430"/>
      <c r="B240" s="431"/>
      <c r="C240" s="432"/>
      <c r="D240" s="433"/>
      <c r="E240" s="433"/>
      <c r="F240" s="433"/>
    </row>
    <row r="241" spans="1:6" s="428" customFormat="1" ht="12" customHeight="1">
      <c r="A241" s="430"/>
      <c r="B241" s="431"/>
      <c r="C241" s="432"/>
      <c r="D241" s="433"/>
      <c r="E241" s="433"/>
      <c r="F241" s="433"/>
    </row>
    <row r="242" spans="1:6" s="428" customFormat="1" ht="12" customHeight="1">
      <c r="A242" s="430"/>
      <c r="B242" s="431"/>
      <c r="C242" s="432"/>
      <c r="D242" s="433"/>
      <c r="E242" s="433"/>
      <c r="F242" s="433"/>
    </row>
    <row r="243" spans="1:6" s="428" customFormat="1" ht="12" customHeight="1">
      <c r="A243" s="430"/>
      <c r="B243" s="431"/>
      <c r="C243" s="432"/>
      <c r="D243" s="433"/>
      <c r="E243" s="433"/>
      <c r="F243" s="433"/>
    </row>
    <row r="244" spans="1:6" s="428" customFormat="1" ht="12" customHeight="1">
      <c r="A244" s="430"/>
      <c r="B244" s="431"/>
      <c r="C244" s="432"/>
      <c r="D244" s="433"/>
      <c r="E244" s="433"/>
      <c r="F244" s="433"/>
    </row>
    <row r="245" spans="1:6" s="428" customFormat="1" ht="12" customHeight="1">
      <c r="A245" s="430"/>
      <c r="B245" s="431"/>
      <c r="C245" s="432"/>
      <c r="D245" s="433"/>
      <c r="E245" s="433"/>
      <c r="F245" s="433"/>
    </row>
    <row r="246" spans="1:6" s="428" customFormat="1" ht="12" customHeight="1">
      <c r="A246" s="430"/>
      <c r="B246" s="431"/>
      <c r="C246" s="432"/>
      <c r="D246" s="433"/>
      <c r="E246" s="433"/>
      <c r="F246" s="433"/>
    </row>
    <row r="247" spans="1:6" s="428" customFormat="1" ht="12" customHeight="1">
      <c r="A247" s="430"/>
      <c r="B247" s="431"/>
      <c r="C247" s="432"/>
      <c r="D247" s="433"/>
      <c r="E247" s="433"/>
      <c r="F247" s="433"/>
    </row>
    <row r="248" spans="1:6" s="428" customFormat="1" ht="12" customHeight="1">
      <c r="A248" s="430"/>
      <c r="B248" s="431"/>
      <c r="C248" s="432"/>
      <c r="D248" s="433"/>
      <c r="E248" s="433"/>
      <c r="F248" s="433"/>
    </row>
    <row r="249" spans="1:6" s="428" customFormat="1" ht="12" customHeight="1">
      <c r="A249" s="430"/>
      <c r="B249" s="431"/>
      <c r="C249" s="432"/>
      <c r="D249" s="433"/>
      <c r="E249" s="433"/>
      <c r="F249" s="433"/>
    </row>
    <row r="250" spans="1:6" s="428" customFormat="1" ht="12" customHeight="1">
      <c r="A250" s="430"/>
      <c r="B250" s="431"/>
      <c r="C250" s="432"/>
      <c r="D250" s="433"/>
      <c r="E250" s="433"/>
      <c r="F250" s="433"/>
    </row>
    <row r="251" spans="1:6" s="428" customFormat="1" ht="12" customHeight="1">
      <c r="A251" s="430"/>
      <c r="B251" s="431"/>
      <c r="C251" s="432"/>
      <c r="D251" s="433"/>
      <c r="E251" s="433"/>
      <c r="F251" s="433"/>
    </row>
    <row r="252" spans="1:6" s="428" customFormat="1" ht="12" customHeight="1">
      <c r="A252" s="430"/>
      <c r="B252" s="431"/>
      <c r="C252" s="432"/>
      <c r="D252" s="433"/>
      <c r="E252" s="433"/>
      <c r="F252" s="433"/>
    </row>
    <row r="253" spans="1:6" s="428" customFormat="1" ht="12" customHeight="1">
      <c r="A253" s="430"/>
      <c r="B253" s="431"/>
      <c r="C253" s="432"/>
      <c r="D253" s="433"/>
      <c r="E253" s="433"/>
      <c r="F253" s="433"/>
    </row>
    <row r="254" spans="1:6" s="428" customFormat="1" ht="12" customHeight="1">
      <c r="A254" s="430"/>
      <c r="B254" s="431"/>
      <c r="C254" s="432"/>
      <c r="D254" s="433"/>
      <c r="E254" s="433"/>
      <c r="F254" s="433"/>
    </row>
    <row r="255" spans="1:6" s="428" customFormat="1" ht="12" customHeight="1">
      <c r="A255" s="430"/>
      <c r="B255" s="431"/>
      <c r="C255" s="432"/>
      <c r="D255" s="433"/>
      <c r="E255" s="433"/>
      <c r="F255" s="433"/>
    </row>
    <row r="256" spans="1:6" s="428" customFormat="1" ht="12" customHeight="1">
      <c r="A256" s="430"/>
      <c r="B256" s="431"/>
      <c r="C256" s="432"/>
      <c r="D256" s="433"/>
      <c r="E256" s="433"/>
      <c r="F256" s="433"/>
    </row>
    <row r="257" spans="1:6" s="428" customFormat="1" ht="12" customHeight="1">
      <c r="A257" s="430"/>
      <c r="B257" s="431"/>
      <c r="C257" s="432"/>
      <c r="D257" s="433"/>
      <c r="E257" s="433"/>
      <c r="F257" s="433"/>
    </row>
    <row r="258" spans="1:6" s="428" customFormat="1" ht="12" customHeight="1">
      <c r="A258" s="430"/>
      <c r="B258" s="431"/>
      <c r="C258" s="432"/>
      <c r="D258" s="433"/>
      <c r="E258" s="433"/>
      <c r="F258" s="433"/>
    </row>
    <row r="259" spans="1:6" s="428" customFormat="1" ht="12" customHeight="1">
      <c r="A259" s="430"/>
      <c r="B259" s="431"/>
      <c r="C259" s="432"/>
      <c r="D259" s="433"/>
      <c r="E259" s="433"/>
      <c r="F259" s="433"/>
    </row>
    <row r="260" spans="1:6" s="428" customFormat="1" ht="12" customHeight="1">
      <c r="A260" s="430"/>
      <c r="B260" s="431"/>
      <c r="C260" s="432"/>
      <c r="D260" s="433"/>
      <c r="E260" s="433"/>
      <c r="F260" s="433"/>
    </row>
    <row r="261" spans="1:6" s="428" customFormat="1" ht="12" customHeight="1">
      <c r="A261" s="430"/>
      <c r="B261" s="431"/>
      <c r="C261" s="432"/>
      <c r="D261" s="433"/>
      <c r="E261" s="433"/>
      <c r="F261" s="433"/>
    </row>
    <row r="262" spans="1:6" s="428" customFormat="1" ht="12" customHeight="1">
      <c r="A262" s="430"/>
      <c r="B262" s="431"/>
      <c r="C262" s="432"/>
      <c r="D262" s="433"/>
      <c r="E262" s="433"/>
      <c r="F262" s="433"/>
    </row>
    <row r="263" spans="1:6" s="428" customFormat="1" ht="12" customHeight="1">
      <c r="A263" s="430"/>
      <c r="B263" s="431"/>
      <c r="C263" s="432"/>
      <c r="D263" s="433"/>
      <c r="E263" s="433"/>
      <c r="F263" s="433"/>
    </row>
    <row r="264" spans="1:6" s="428" customFormat="1" ht="12" customHeight="1">
      <c r="A264" s="430"/>
      <c r="B264" s="431"/>
      <c r="C264" s="432"/>
      <c r="D264" s="433"/>
      <c r="E264" s="433"/>
      <c r="F264" s="433"/>
    </row>
    <row r="265" spans="1:6" s="428" customFormat="1" ht="12" customHeight="1">
      <c r="A265" s="430"/>
      <c r="B265" s="431"/>
      <c r="C265" s="432"/>
      <c r="D265" s="433"/>
      <c r="E265" s="433"/>
      <c r="F265" s="433"/>
    </row>
    <row r="266" spans="1:6" s="428" customFormat="1" ht="12" customHeight="1">
      <c r="A266" s="430"/>
      <c r="B266" s="431"/>
      <c r="C266" s="432"/>
      <c r="D266" s="433"/>
      <c r="E266" s="433"/>
      <c r="F266" s="433"/>
    </row>
    <row r="267" spans="1:6" s="428" customFormat="1" ht="12" customHeight="1">
      <c r="A267" s="430"/>
      <c r="B267" s="431"/>
      <c r="C267" s="432"/>
      <c r="D267" s="433"/>
      <c r="E267" s="433"/>
      <c r="F267" s="433"/>
    </row>
    <row r="268" spans="1:6" s="428" customFormat="1" ht="12" customHeight="1">
      <c r="A268" s="430"/>
      <c r="B268" s="431"/>
      <c r="C268" s="432"/>
      <c r="D268" s="433"/>
      <c r="E268" s="433"/>
      <c r="F268" s="433"/>
    </row>
    <row r="269" spans="1:6" s="428" customFormat="1" ht="12" customHeight="1">
      <c r="A269" s="430"/>
      <c r="B269" s="431"/>
      <c r="C269" s="432"/>
      <c r="D269" s="433"/>
      <c r="E269" s="433"/>
      <c r="F269" s="433"/>
    </row>
    <row r="270" spans="1:6" s="428" customFormat="1" ht="12" customHeight="1">
      <c r="A270" s="430"/>
      <c r="B270" s="431"/>
      <c r="C270" s="432"/>
      <c r="D270" s="433"/>
      <c r="E270" s="433"/>
      <c r="F270" s="433"/>
    </row>
    <row r="271" spans="1:6" s="428" customFormat="1" ht="12" customHeight="1">
      <c r="A271" s="430"/>
      <c r="B271" s="431"/>
      <c r="C271" s="432"/>
      <c r="D271" s="433"/>
      <c r="E271" s="433"/>
      <c r="F271" s="433"/>
    </row>
    <row r="272" spans="1:6" s="428" customFormat="1" ht="12" customHeight="1">
      <c r="A272" s="430"/>
      <c r="B272" s="431"/>
      <c r="C272" s="432"/>
      <c r="D272" s="433"/>
      <c r="E272" s="433"/>
      <c r="F272" s="433"/>
    </row>
    <row r="273" spans="1:6" s="428" customFormat="1" ht="12" customHeight="1">
      <c r="A273" s="430"/>
      <c r="B273" s="431"/>
      <c r="C273" s="432"/>
      <c r="D273" s="433"/>
      <c r="E273" s="433"/>
      <c r="F273" s="433"/>
    </row>
    <row r="274" spans="1:6" s="428" customFormat="1" ht="12" customHeight="1">
      <c r="A274" s="430"/>
      <c r="B274" s="431"/>
      <c r="C274" s="432"/>
      <c r="D274" s="433"/>
      <c r="E274" s="433"/>
      <c r="F274" s="433"/>
    </row>
    <row r="275" spans="1:6" s="428" customFormat="1" ht="12" customHeight="1">
      <c r="A275" s="430"/>
      <c r="B275" s="431"/>
      <c r="C275" s="432"/>
      <c r="D275" s="433"/>
      <c r="E275" s="433"/>
      <c r="F275" s="433"/>
    </row>
    <row r="276" spans="1:6" s="428" customFormat="1" ht="12" customHeight="1">
      <c r="A276" s="430"/>
      <c r="B276" s="431"/>
      <c r="C276" s="432"/>
      <c r="D276" s="433"/>
      <c r="E276" s="433"/>
      <c r="F276" s="433"/>
    </row>
    <row r="277" spans="1:6" s="428" customFormat="1" ht="12" customHeight="1">
      <c r="A277" s="430"/>
      <c r="B277" s="431"/>
      <c r="C277" s="432"/>
      <c r="D277" s="433"/>
      <c r="E277" s="433"/>
      <c r="F277" s="433"/>
    </row>
    <row r="278" spans="1:6" s="428" customFormat="1" ht="12" customHeight="1">
      <c r="A278" s="430"/>
      <c r="B278" s="431"/>
      <c r="C278" s="432"/>
      <c r="D278" s="433"/>
      <c r="E278" s="433"/>
      <c r="F278" s="433"/>
    </row>
    <row r="279" spans="1:6" s="428" customFormat="1" ht="12" customHeight="1">
      <c r="A279" s="430"/>
      <c r="B279" s="431"/>
      <c r="C279" s="432"/>
      <c r="D279" s="433"/>
      <c r="E279" s="433"/>
      <c r="F279" s="433"/>
    </row>
    <row r="280" spans="1:6" s="428" customFormat="1" ht="12" customHeight="1">
      <c r="A280" s="430"/>
      <c r="B280" s="431"/>
      <c r="C280" s="432"/>
      <c r="D280" s="433"/>
      <c r="E280" s="433"/>
      <c r="F280" s="433"/>
    </row>
    <row r="281" spans="1:6" s="428" customFormat="1" ht="12" customHeight="1">
      <c r="A281" s="430"/>
      <c r="B281" s="431"/>
      <c r="C281" s="432"/>
      <c r="D281" s="433"/>
      <c r="E281" s="433"/>
      <c r="F281" s="433"/>
    </row>
    <row r="282" spans="1:6" s="428" customFormat="1" ht="12" customHeight="1">
      <c r="A282" s="430"/>
      <c r="B282" s="431"/>
      <c r="C282" s="432"/>
      <c r="D282" s="433"/>
      <c r="E282" s="433"/>
      <c r="F282" s="433"/>
    </row>
    <row r="283" spans="1:6" s="428" customFormat="1" ht="12" customHeight="1">
      <c r="A283" s="430"/>
      <c r="B283" s="431"/>
      <c r="C283" s="432"/>
      <c r="D283" s="433"/>
      <c r="E283" s="433"/>
      <c r="F283" s="433"/>
    </row>
    <row r="284" spans="1:6" s="428" customFormat="1" ht="12" customHeight="1">
      <c r="A284" s="430"/>
      <c r="B284" s="431"/>
      <c r="C284" s="432"/>
      <c r="D284" s="433"/>
      <c r="E284" s="433"/>
      <c r="F284" s="433"/>
    </row>
    <row r="285" spans="1:6" s="428" customFormat="1" ht="12" customHeight="1">
      <c r="A285" s="430"/>
      <c r="B285" s="431"/>
      <c r="C285" s="432"/>
      <c r="D285" s="433"/>
      <c r="E285" s="433"/>
      <c r="F285" s="433"/>
    </row>
    <row r="286" spans="1:6" s="428" customFormat="1" ht="12" customHeight="1">
      <c r="A286" s="430"/>
      <c r="B286" s="431"/>
      <c r="C286" s="432"/>
      <c r="D286" s="433"/>
      <c r="E286" s="433"/>
      <c r="F286" s="433"/>
    </row>
    <row r="287" spans="1:6" s="428" customFormat="1" ht="12" customHeight="1">
      <c r="A287" s="430"/>
      <c r="B287" s="431"/>
      <c r="C287" s="432"/>
      <c r="D287" s="433"/>
      <c r="E287" s="433"/>
      <c r="F287" s="433"/>
    </row>
    <row r="288" spans="1:6" s="428" customFormat="1" ht="12" customHeight="1">
      <c r="A288" s="430"/>
      <c r="B288" s="431"/>
      <c r="C288" s="432"/>
      <c r="D288" s="433"/>
      <c r="E288" s="433"/>
      <c r="F288" s="433"/>
    </row>
    <row r="289" spans="1:6" s="428" customFormat="1" ht="12" customHeight="1">
      <c r="A289" s="430"/>
      <c r="B289" s="431"/>
      <c r="C289" s="432"/>
      <c r="D289" s="433"/>
      <c r="E289" s="433"/>
      <c r="F289" s="433"/>
    </row>
    <row r="290" spans="1:6" s="428" customFormat="1" ht="12" customHeight="1">
      <c r="A290" s="430"/>
      <c r="B290" s="431"/>
      <c r="C290" s="432"/>
      <c r="D290" s="433"/>
      <c r="E290" s="433"/>
      <c r="F290" s="433"/>
    </row>
    <row r="291" spans="1:6" s="428" customFormat="1" ht="12" customHeight="1">
      <c r="A291" s="430"/>
      <c r="B291" s="431"/>
      <c r="C291" s="432"/>
      <c r="D291" s="433"/>
      <c r="E291" s="433"/>
      <c r="F291" s="433"/>
    </row>
    <row r="292" spans="1:6" s="428" customFormat="1" ht="12" customHeight="1">
      <c r="A292" s="430"/>
      <c r="B292" s="431"/>
      <c r="C292" s="432"/>
      <c r="D292" s="433"/>
      <c r="E292" s="433"/>
      <c r="F292" s="433"/>
    </row>
    <row r="293" spans="1:6" s="428" customFormat="1" ht="12" customHeight="1">
      <c r="A293" s="430"/>
      <c r="B293" s="431"/>
      <c r="C293" s="432"/>
      <c r="D293" s="433"/>
      <c r="E293" s="433"/>
      <c r="F293" s="433"/>
    </row>
    <row r="294" spans="1:6" s="428" customFormat="1" ht="12" customHeight="1">
      <c r="A294" s="430"/>
      <c r="B294" s="431"/>
      <c r="C294" s="432"/>
      <c r="D294" s="433"/>
      <c r="E294" s="433"/>
      <c r="F294" s="433"/>
    </row>
    <row r="295" spans="1:6" ht="12" customHeight="1">
      <c r="A295" s="430"/>
      <c r="B295" s="431"/>
      <c r="C295" s="432"/>
      <c r="D295" s="433"/>
      <c r="E295" s="433"/>
      <c r="F295" s="433"/>
    </row>
    <row r="296" spans="1:6" ht="12" customHeight="1">
      <c r="A296" s="430"/>
      <c r="B296" s="431"/>
      <c r="C296" s="432"/>
      <c r="D296" s="433"/>
      <c r="E296" s="433"/>
      <c r="F296" s="433"/>
    </row>
    <row r="297" spans="1:6" ht="12" customHeight="1">
      <c r="A297" s="430"/>
      <c r="B297" s="431"/>
      <c r="C297" s="432"/>
      <c r="D297" s="433"/>
      <c r="E297" s="433"/>
      <c r="F297" s="433"/>
    </row>
    <row r="298" spans="1:6" ht="12" customHeight="1">
      <c r="A298" s="430"/>
      <c r="B298" s="431"/>
      <c r="C298" s="432"/>
      <c r="D298" s="433"/>
      <c r="E298" s="433"/>
      <c r="F298" s="433"/>
    </row>
    <row r="299" spans="1:6" ht="12" customHeight="1">
      <c r="A299" s="430"/>
      <c r="B299" s="431"/>
      <c r="C299" s="432"/>
      <c r="D299" s="433"/>
      <c r="E299" s="433"/>
      <c r="F299" s="433"/>
    </row>
  </sheetData>
  <sheetProtection password="DDBE" sheet="1" objects="1" scenarios="1"/>
  <mergeCells count="1">
    <mergeCell ref="A5:B5"/>
  </mergeCells>
  <printOptions horizontalCentered="1"/>
  <pageMargins left="1.1811023622047245" right="0.70866141732283472" top="0.78740157480314965" bottom="0.70866141732283472" header="0.31496062992125984" footer="0"/>
  <pageSetup paperSize="9" scale="74" fitToHeight="100" orientation="portrait" horizontalDpi="1200" verticalDpi="1200" r:id="rId1"/>
  <headerFooter>
    <oddFooter>&amp;R List č.:&amp;P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16</vt:i4>
      </vt:variant>
      <vt:variant>
        <vt:lpstr>Pomenované rozsahy</vt:lpstr>
      </vt:variant>
      <vt:variant>
        <vt:i4>30</vt:i4>
      </vt:variant>
    </vt:vector>
  </HeadingPairs>
  <TitlesOfParts>
    <vt:vector size="46" baseType="lpstr">
      <vt:lpstr>TL1</vt:lpstr>
      <vt:lpstr>Rekapitulácia</vt:lpstr>
      <vt:lpstr>PS03</vt:lpstr>
      <vt:lpstr>PS07</vt:lpstr>
      <vt:lpstr>PS31</vt:lpstr>
      <vt:lpstr>PS32</vt:lpstr>
      <vt:lpstr>PS33</vt:lpstr>
      <vt:lpstr>PS34</vt:lpstr>
      <vt:lpstr>PS35</vt:lpstr>
      <vt:lpstr>PS36</vt:lpstr>
      <vt:lpstr>PS37</vt:lpstr>
      <vt:lpstr>PS38</vt:lpstr>
      <vt:lpstr>PS50</vt:lpstr>
      <vt:lpstr>PS52</vt:lpstr>
      <vt:lpstr>PS61</vt:lpstr>
      <vt:lpstr>PS62</vt:lpstr>
      <vt:lpstr>'PS03'!Názvy_tlače</vt:lpstr>
      <vt:lpstr>'PS07'!Názvy_tlače</vt:lpstr>
      <vt:lpstr>'PS31'!Názvy_tlače</vt:lpstr>
      <vt:lpstr>'PS32'!Názvy_tlače</vt:lpstr>
      <vt:lpstr>'PS33'!Názvy_tlače</vt:lpstr>
      <vt:lpstr>'PS34'!Názvy_tlače</vt:lpstr>
      <vt:lpstr>'PS35'!Názvy_tlače</vt:lpstr>
      <vt:lpstr>'PS36'!Názvy_tlače</vt:lpstr>
      <vt:lpstr>'PS37'!Názvy_tlače</vt:lpstr>
      <vt:lpstr>'PS38'!Názvy_tlače</vt:lpstr>
      <vt:lpstr>'PS50'!Názvy_tlače</vt:lpstr>
      <vt:lpstr>'PS52'!Názvy_tlače</vt:lpstr>
      <vt:lpstr>'PS61'!Názvy_tlače</vt:lpstr>
      <vt:lpstr>'PS62'!Názvy_tlače</vt:lpstr>
      <vt:lpstr>Rekapitulácia!Názvy_tlače</vt:lpstr>
      <vt:lpstr>'PS03'!Oblasť_tlače</vt:lpstr>
      <vt:lpstr>'PS07'!Oblasť_tlače</vt:lpstr>
      <vt:lpstr>'PS32'!Oblasť_tlače</vt:lpstr>
      <vt:lpstr>'PS33'!Oblasť_tlače</vt:lpstr>
      <vt:lpstr>'PS34'!Oblasť_tlače</vt:lpstr>
      <vt:lpstr>'PS35'!Oblasť_tlače</vt:lpstr>
      <vt:lpstr>'PS36'!Oblasť_tlače</vt:lpstr>
      <vt:lpstr>'PS37'!Oblasť_tlače</vt:lpstr>
      <vt:lpstr>'PS38'!Oblasť_tlače</vt:lpstr>
      <vt:lpstr>'PS50'!Oblasť_tlače</vt:lpstr>
      <vt:lpstr>'PS52'!Oblasť_tlače</vt:lpstr>
      <vt:lpstr>'PS61'!Oblasť_tlače</vt:lpstr>
      <vt:lpstr>'PS62'!Oblasť_tlače</vt:lpstr>
      <vt:lpstr>'TL1'!Oblasť_tlače</vt:lpstr>
      <vt:lpstr>'TL1'!OLE_LINK1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Gyore</dc:creator>
  <cp:lastModifiedBy>Kuttner Roman</cp:lastModifiedBy>
  <cp:lastPrinted>2017-02-01T06:17:58Z</cp:lastPrinted>
  <dcterms:created xsi:type="dcterms:W3CDTF">2012-01-30T15:09:22Z</dcterms:created>
  <dcterms:modified xsi:type="dcterms:W3CDTF">2018-03-02T14:10:51Z</dcterms:modified>
</cp:coreProperties>
</file>