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0362\Desktop\01_ SCADA KLIENTI RIS_VEREJNÉ OBSTARÁVANIE\Na zverejnenie\UVO\Zverejnené\"/>
    </mc:Choice>
  </mc:AlternateContent>
  <bookViews>
    <workbookView xWindow="0" yWindow="0" windowWidth="28800" windowHeight="12600"/>
  </bookViews>
  <sheets>
    <sheet name="Hárok1" sheetId="1" r:id="rId1"/>
  </sheets>
  <definedNames>
    <definedName name="_xlnm.Print_Titles" localSheetId="0">Hárok1!$1:$1</definedName>
    <definedName name="_xlnm.Print_Area" localSheetId="0">Hárok1!$A$3:$F$180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7" i="1" l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118" i="1" l="1"/>
  <c r="F42" i="1"/>
  <c r="F61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5" i="1"/>
  <c r="F6" i="1"/>
  <c r="F4" i="1"/>
  <c r="F62" i="1" l="1"/>
  <c r="F156" i="1"/>
  <c r="F175" i="1"/>
  <c r="F99" i="1"/>
  <c r="F119" i="1" s="1"/>
  <c r="F176" i="1" l="1"/>
  <c r="F177" i="1"/>
</calcChain>
</file>

<file path=xl/sharedStrings.xml><?xml version="1.0" encoding="utf-8"?>
<sst xmlns="http://schemas.openxmlformats.org/spreadsheetml/2006/main" count="338" uniqueCount="83">
  <si>
    <t>p.č.</t>
  </si>
  <si>
    <t>Popis produktu</t>
  </si>
  <si>
    <t>jednotková cena</t>
  </si>
  <si>
    <t>cena bez DPH</t>
  </si>
  <si>
    <t>Pripojne miesto, prevodník</t>
  </si>
  <si>
    <t>Prepojovacia kabeláž</t>
  </si>
  <si>
    <t>Kábel audio inštalačný symetrický 1x2x0,22mm bezhalogenový</t>
  </si>
  <si>
    <t>Kábel audio-reproduktorový inštalačný 2x2,5mm  bezhalogenový</t>
  </si>
  <si>
    <t>Kábel DVI-D M/M 1,8m</t>
  </si>
  <si>
    <t>Kábel VGA M/M 3,6m</t>
  </si>
  <si>
    <t>Kábel HDMI M/M 1,8m</t>
  </si>
  <si>
    <t>Kábel STP 4x2xAWG23, Cat 6A, 550 MHz, LSOH bezhalogenový</t>
  </si>
  <si>
    <t>LAN kabeláž</t>
  </si>
  <si>
    <t>Riadiaca kabeláž</t>
  </si>
  <si>
    <t>Silová kabeláž</t>
  </si>
  <si>
    <t>Kábel silový CYKY-J 3x2,5mm bezhalogenový</t>
  </si>
  <si>
    <t>Kábel silový CYKY-J 3x4mm bezhalogenový</t>
  </si>
  <si>
    <t>Jednopólový istič B, 230V, 50Hz, 16A</t>
  </si>
  <si>
    <t xml:space="preserve">Jednopólový prúdový chrámič , 230V, 50Hz, 25A,30mA </t>
  </si>
  <si>
    <t>Konektory a spotrebný materiál pre kabeláž</t>
  </si>
  <si>
    <t>MJ</t>
  </si>
  <si>
    <t>množstvo</t>
  </si>
  <si>
    <t>osobodni</t>
  </si>
  <si>
    <t>ks</t>
  </si>
  <si>
    <t>m</t>
  </si>
  <si>
    <r>
      <t xml:space="preserve">Zobrazovací modul 50" podľa parametrov v technickej správe
</t>
    </r>
    <r>
      <rPr>
        <b/>
        <sz val="9"/>
        <color theme="1"/>
        <rFont val="Arial CE"/>
        <charset val="238"/>
      </rPr>
      <t>výrobca:</t>
    </r>
    <r>
      <rPr>
        <sz val="9"/>
        <color theme="1"/>
        <rFont val="Arial CE"/>
        <charset val="238"/>
      </rPr>
      <t xml:space="preserve">
</t>
    </r>
    <r>
      <rPr>
        <b/>
        <sz val="9"/>
        <color theme="1"/>
        <rFont val="Arial CE"/>
        <charset val="238"/>
      </rPr>
      <t>typ:</t>
    </r>
  </si>
  <si>
    <r>
      <t xml:space="preserve">Podstavec Stand ATYP
</t>
    </r>
    <r>
      <rPr>
        <b/>
        <sz val="9"/>
        <color theme="1"/>
        <rFont val="Arial CE"/>
        <charset val="238"/>
      </rPr>
      <t>výrobca:
typ:</t>
    </r>
  </si>
  <si>
    <r>
      <t xml:space="preserve">Diaľkové ovládanie
</t>
    </r>
    <r>
      <rPr>
        <b/>
        <sz val="9"/>
        <color theme="1"/>
        <rFont val="Arial CE"/>
        <charset val="238"/>
      </rPr>
      <t>výrobca:
typ:</t>
    </r>
  </si>
  <si>
    <r>
      <t xml:space="preserve">Vstupný mudul DVI in
</t>
    </r>
    <r>
      <rPr>
        <b/>
        <sz val="9"/>
        <color theme="1"/>
        <rFont val="Arial CE"/>
        <charset val="238"/>
      </rPr>
      <t>výrobca:
typ:</t>
    </r>
  </si>
  <si>
    <r>
      <t xml:space="preserve">Motorický kalibračný modul
</t>
    </r>
    <r>
      <rPr>
        <b/>
        <sz val="9"/>
        <color theme="1"/>
        <rFont val="Arial CE"/>
        <charset val="238"/>
      </rPr>
      <t>výrobca:
typ:</t>
    </r>
  </si>
  <si>
    <r>
      <t xml:space="preserve">Display wall controlerr 6 out. LAN unlimited, 4in, RS232
</t>
    </r>
    <r>
      <rPr>
        <b/>
        <sz val="9"/>
        <color theme="1"/>
        <rFont val="Arial CE"/>
        <charset val="238"/>
      </rPr>
      <t>výrobca:
typ:</t>
    </r>
  </si>
  <si>
    <r>
      <t xml:space="preserve">Audio zosilňovač min. 2x60W, 4 ohm
</t>
    </r>
    <r>
      <rPr>
        <b/>
        <sz val="9"/>
        <color theme="1"/>
        <rFont val="Arial CE"/>
        <charset val="238"/>
      </rPr>
      <t>výrobca:
typ:</t>
    </r>
  </si>
  <si>
    <r>
      <t xml:space="preserve">Reproduktor
</t>
    </r>
    <r>
      <rPr>
        <b/>
        <sz val="9"/>
        <color theme="1"/>
        <rFont val="Arial CE"/>
        <charset val="238"/>
      </rPr>
      <t>výrobca:
typ:</t>
    </r>
  </si>
  <si>
    <r>
      <t xml:space="preserve">Ethernet switch
</t>
    </r>
    <r>
      <rPr>
        <b/>
        <sz val="9"/>
        <color theme="1"/>
        <rFont val="Arial CE"/>
        <charset val="238"/>
      </rPr>
      <t>výrobca:
typ:</t>
    </r>
  </si>
  <si>
    <r>
      <t xml:space="preserve">GPS NTP server
</t>
    </r>
    <r>
      <rPr>
        <b/>
        <sz val="9"/>
        <color theme="1"/>
        <rFont val="Arial CE"/>
        <charset val="238"/>
      </rPr>
      <t>výrobca:
typ:</t>
    </r>
  </si>
  <si>
    <t>Demontáž a likvidácia existujúcej zobrazovacej technológie</t>
  </si>
  <si>
    <t>Inštalácia kabeláže</t>
  </si>
  <si>
    <t>Inštalácia HW modulov</t>
  </si>
  <si>
    <t>Inštalácia kontroleru (riadiaci počítač)</t>
  </si>
  <si>
    <t xml:space="preserve">Inštalácia riadiaceho systému </t>
  </si>
  <si>
    <t>Implementácia Wall SW</t>
  </si>
  <si>
    <t>Integrácia s existujúcimi SCADA klientami</t>
  </si>
  <si>
    <t>Programovanie riadiaceho systemu</t>
  </si>
  <si>
    <t>Analýza a návrh systému</t>
  </si>
  <si>
    <t>Projekt manežment</t>
  </si>
  <si>
    <t>Oddelovacia konštrukcia s krycími panelmi</t>
  </si>
  <si>
    <t>Chladenie zobrazovacej technológie</t>
  </si>
  <si>
    <t>Posun existujúcej technológie operátorov</t>
  </si>
  <si>
    <t>Presun nábytku a úprava dispozície</t>
  </si>
  <si>
    <t>Implementácia Scada systémov do DX wall</t>
  </si>
  <si>
    <t>Návody a sprievodná dokumentácia</t>
  </si>
  <si>
    <t>DSV v Ruplan EVU</t>
  </si>
  <si>
    <t>realizačná projektová dokumentácia Prevádzková správa Západ v RUPLAN EVU</t>
  </si>
  <si>
    <t>realizačná projektová dokumentácia Prevádzková správa Východ v RUPLAN EVU</t>
  </si>
  <si>
    <t>realizačná projektová dokumentácia Prevádzková správa Stred v RUPLAN EVU</t>
  </si>
  <si>
    <t>Prevádzková správ Západ - dodávka HW</t>
  </si>
  <si>
    <t>Míľnik č.1 do 6 mesiacov od účinnosti zmluvy</t>
  </si>
  <si>
    <t>Prevádzková správ Západ spolu - dodávka HW</t>
  </si>
  <si>
    <t>Prevádzková správ Západ - montáž a uvedenie do prevádzky</t>
  </si>
  <si>
    <t>Prevádzková správ Západ spolu  - montáž a uvedenie do prevádzky</t>
  </si>
  <si>
    <t>Míľnik č. 1  spolu</t>
  </si>
  <si>
    <t>Míľnik č.2    do 3 mesiacov od ukončenia Míľnika č.1</t>
  </si>
  <si>
    <t>Prevádzková správ Stred - dodávka HW</t>
  </si>
  <si>
    <t>Prevádzková správ Stred   - montáž a uvedenie do prevádzky</t>
  </si>
  <si>
    <t>Prevádzková správa Stred - dodávka HW  spolu</t>
  </si>
  <si>
    <t>Prevádzková správ Stred - montáž a uvedenie do prevádzky spolu</t>
  </si>
  <si>
    <t>Míľnik č. 2  spolu</t>
  </si>
  <si>
    <t>Míľnik č.3    do 3 mesiacov od ukončenia Míľnika č.2</t>
  </si>
  <si>
    <t>Prevádzková správa Východ - dodávka HW</t>
  </si>
  <si>
    <t>Prevádzková správ Východ -dodávka HW spolu</t>
  </si>
  <si>
    <t>Prevádzková správa Východ - montáž a uvedenie do prevádzky</t>
  </si>
  <si>
    <t>Prevádzková správa Východ - montáž a uvedenie do prevádzky spolu</t>
  </si>
  <si>
    <t xml:space="preserve"> Míľnik č.3 spolu</t>
  </si>
  <si>
    <t>slovom                                                                                                                                                                                                                                             bez DPH</t>
  </si>
  <si>
    <t>c  e  l  k  o  m</t>
  </si>
  <si>
    <r>
      <t xml:space="preserve">FTP CAT6 receiver
</t>
    </r>
    <r>
      <rPr>
        <b/>
        <sz val="9"/>
        <color theme="1"/>
        <rFont val="Arial CE"/>
        <charset val="238"/>
      </rPr>
      <t>výrobca:
typ:</t>
    </r>
  </si>
  <si>
    <r>
      <t xml:space="preserve">Riadiaci a komunikačný software
</t>
    </r>
    <r>
      <rPr>
        <b/>
        <sz val="9"/>
        <color theme="1"/>
        <rFont val="Arial CE"/>
        <charset val="238"/>
      </rPr>
      <t>výrobca:
typ:</t>
    </r>
  </si>
  <si>
    <r>
      <t xml:space="preserve">Emulator VNC
</t>
    </r>
    <r>
      <rPr>
        <b/>
        <sz val="9"/>
        <color theme="1"/>
        <rFont val="Arial CE"/>
        <charset val="238"/>
      </rPr>
      <t>výrobca:
typ:</t>
    </r>
  </si>
  <si>
    <r>
      <t xml:space="preserve">Riadiaca jednotka
</t>
    </r>
    <r>
      <rPr>
        <b/>
        <sz val="9"/>
        <color theme="1"/>
        <rFont val="Arial CE"/>
        <charset val="238"/>
      </rPr>
      <t>výrobca:
typ:</t>
    </r>
  </si>
  <si>
    <r>
      <t xml:space="preserve">Dotykový Panel s príslušenstvom
</t>
    </r>
    <r>
      <rPr>
        <b/>
        <sz val="9"/>
        <color theme="1"/>
        <rFont val="Arial CE"/>
        <charset val="238"/>
      </rPr>
      <t>výrobca:
typ:</t>
    </r>
  </si>
  <si>
    <r>
      <t xml:space="preserve">Audio procesor
</t>
    </r>
    <r>
      <rPr>
        <b/>
        <sz val="9"/>
        <color theme="1"/>
        <rFont val="Arial CE"/>
        <charset val="238"/>
      </rPr>
      <t>výrobca:
typ:</t>
    </r>
  </si>
  <si>
    <r>
      <t xml:space="preserve">Riadiaci a komunikačný software                                                                                                                                                                             </t>
    </r>
    <r>
      <rPr>
        <b/>
        <sz val="9"/>
        <color theme="1"/>
        <rFont val="Arial CE"/>
        <charset val="238"/>
      </rPr>
      <t>výrobca:
typ:</t>
    </r>
  </si>
  <si>
    <r>
      <t xml:space="preserve">Riadiaci jednotka
</t>
    </r>
    <r>
      <rPr>
        <b/>
        <sz val="9"/>
        <color theme="1"/>
        <rFont val="Arial CE"/>
        <charset val="238"/>
      </rPr>
      <t>výrobca:
typ: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</si>
</sst>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 CE"/>
      <charset val="238"/>
    </font>
    <font>
      <b/>
      <sz val="9"/>
      <color theme="1"/>
      <name val="Arial CE"/>
      <charset val="238"/>
    </font>
    <font>
      <b/>
      <sz val="1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64" fontId="0" fillId="0" borderId="4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64" fontId="9" fillId="0" borderId="7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164" fontId="7" fillId="4" borderId="23" xfId="0" applyNumberFormat="1" applyFont="1" applyFill="1" applyBorder="1" applyAlignment="1">
      <alignment vertical="center" wrapText="1"/>
    </xf>
    <xf numFmtId="164" fontId="7" fillId="0" borderId="27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  <protection locked="0" hidden="1"/>
    </xf>
    <xf numFmtId="0" fontId="4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164" fontId="3" fillId="0" borderId="32" xfId="0" applyNumberFormat="1" applyFont="1" applyBorder="1" applyAlignment="1">
      <alignment horizontal="right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right" vertical="center" wrapText="1"/>
      <protection locked="0"/>
    </xf>
    <xf numFmtId="0" fontId="8" fillId="0" borderId="6" xfId="0" applyFont="1" applyBorder="1" applyAlignment="1" applyProtection="1">
      <alignment horizontal="right"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1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  <protection locked="0" hidden="1"/>
    </xf>
    <xf numFmtId="0" fontId="3" fillId="0" borderId="6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6" fillId="0" borderId="20" xfId="0" applyFont="1" applyBorder="1" applyAlignment="1" applyProtection="1">
      <alignment horizontal="center" vertical="center" wrapText="1"/>
      <protection locked="0" hidden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2"/>
  <sheetViews>
    <sheetView tabSelected="1" zoomScaleNormal="100" workbookViewId="0">
      <pane ySplit="1" topLeftCell="A71" activePane="bottomLeft" state="frozen"/>
      <selection pane="bottomLeft" activeCell="E71" sqref="E71"/>
    </sheetView>
  </sheetViews>
  <sheetFormatPr defaultColWidth="9" defaultRowHeight="14.25" x14ac:dyDescent="0.2"/>
  <cols>
    <col min="1" max="1" width="9" style="3"/>
    <col min="2" max="2" width="83.875" style="2" customWidth="1"/>
    <col min="3" max="3" width="9.75" style="2" customWidth="1"/>
    <col min="4" max="4" width="10" style="2" customWidth="1"/>
    <col min="5" max="5" width="15.625" style="2" customWidth="1"/>
    <col min="6" max="6" width="18.25" style="2" customWidth="1"/>
    <col min="7" max="16384" width="9" style="2"/>
  </cols>
  <sheetData>
    <row r="1" spans="1:6" ht="34.9" customHeight="1" thickBot="1" x14ac:dyDescent="0.25">
      <c r="A1" s="27" t="s">
        <v>0</v>
      </c>
      <c r="B1" s="28" t="s">
        <v>1</v>
      </c>
      <c r="C1" s="28" t="s">
        <v>20</v>
      </c>
      <c r="D1" s="28" t="s">
        <v>21</v>
      </c>
      <c r="E1" s="28" t="s">
        <v>2</v>
      </c>
      <c r="F1" s="29" t="s">
        <v>3</v>
      </c>
    </row>
    <row r="2" spans="1:6" ht="4.9000000000000004" customHeight="1" thickTop="1" thickBot="1" x14ac:dyDescent="0.25">
      <c r="A2" s="24"/>
      <c r="B2" s="20"/>
      <c r="C2" s="20"/>
      <c r="D2" s="20"/>
      <c r="E2" s="20"/>
      <c r="F2" s="25"/>
    </row>
    <row r="3" spans="1:6" ht="30" customHeight="1" thickBot="1" x14ac:dyDescent="0.25">
      <c r="A3" s="39" t="s">
        <v>56</v>
      </c>
      <c r="B3" s="40"/>
      <c r="C3" s="40"/>
      <c r="D3" s="40"/>
      <c r="E3" s="40"/>
      <c r="F3" s="41"/>
    </row>
    <row r="4" spans="1:6" ht="22.15" customHeight="1" x14ac:dyDescent="0.2">
      <c r="A4" s="14">
        <v>1</v>
      </c>
      <c r="B4" s="21" t="s">
        <v>52</v>
      </c>
      <c r="C4" s="7" t="s">
        <v>22</v>
      </c>
      <c r="D4" s="31"/>
      <c r="E4" s="32"/>
      <c r="F4" s="1">
        <f>ROUND(D4*E4,2)</f>
        <v>0</v>
      </c>
    </row>
    <row r="5" spans="1:6" ht="19.149999999999999" customHeight="1" x14ac:dyDescent="0.2">
      <c r="A5" s="15">
        <v>2</v>
      </c>
      <c r="B5" s="9" t="s">
        <v>54</v>
      </c>
      <c r="C5" s="4" t="s">
        <v>22</v>
      </c>
      <c r="D5" s="33"/>
      <c r="E5" s="34"/>
      <c r="F5" s="5">
        <f t="shared" ref="F5:F6" si="0">ROUND(D5*E5,2)</f>
        <v>0</v>
      </c>
    </row>
    <row r="6" spans="1:6" x14ac:dyDescent="0.2">
      <c r="A6" s="15">
        <v>3</v>
      </c>
      <c r="B6" s="9" t="s">
        <v>53</v>
      </c>
      <c r="C6" s="4" t="s">
        <v>22</v>
      </c>
      <c r="D6" s="33"/>
      <c r="E6" s="34"/>
      <c r="F6" s="5">
        <f t="shared" si="0"/>
        <v>0</v>
      </c>
    </row>
    <row r="7" spans="1:6" ht="18.600000000000001" customHeight="1" x14ac:dyDescent="0.2">
      <c r="A7" s="52" t="s">
        <v>55</v>
      </c>
      <c r="B7" s="53"/>
      <c r="C7" s="53"/>
      <c r="D7" s="53"/>
      <c r="E7" s="53"/>
      <c r="F7" s="54"/>
    </row>
    <row r="8" spans="1:6" ht="36" x14ac:dyDescent="0.2">
      <c r="A8" s="15">
        <v>5</v>
      </c>
      <c r="B8" s="22" t="s">
        <v>25</v>
      </c>
      <c r="C8" s="10" t="s">
        <v>23</v>
      </c>
      <c r="D8" s="10">
        <v>6</v>
      </c>
      <c r="E8" s="35"/>
      <c r="F8" s="26">
        <f t="shared" ref="F8:F41" si="1">ROUND(D8*E8,2)</f>
        <v>0</v>
      </c>
    </row>
    <row r="9" spans="1:6" ht="36" x14ac:dyDescent="0.2">
      <c r="A9" s="15">
        <v>6</v>
      </c>
      <c r="B9" s="22" t="s">
        <v>75</v>
      </c>
      <c r="C9" s="10" t="s">
        <v>23</v>
      </c>
      <c r="D9" s="10">
        <v>6</v>
      </c>
      <c r="E9" s="35"/>
      <c r="F9" s="26">
        <f t="shared" si="1"/>
        <v>0</v>
      </c>
    </row>
    <row r="10" spans="1:6" ht="36" x14ac:dyDescent="0.2">
      <c r="A10" s="15">
        <v>7</v>
      </c>
      <c r="B10" s="22" t="s">
        <v>26</v>
      </c>
      <c r="C10" s="10" t="s">
        <v>23</v>
      </c>
      <c r="D10" s="10">
        <v>3</v>
      </c>
      <c r="E10" s="35"/>
      <c r="F10" s="26">
        <f t="shared" si="1"/>
        <v>0</v>
      </c>
    </row>
    <row r="11" spans="1:6" ht="36" x14ac:dyDescent="0.2">
      <c r="A11" s="15">
        <v>8</v>
      </c>
      <c r="B11" s="22" t="s">
        <v>27</v>
      </c>
      <c r="C11" s="10" t="s">
        <v>23</v>
      </c>
      <c r="D11" s="10">
        <v>1</v>
      </c>
      <c r="E11" s="35"/>
      <c r="F11" s="26">
        <f t="shared" si="1"/>
        <v>0</v>
      </c>
    </row>
    <row r="12" spans="1:6" ht="36" x14ac:dyDescent="0.2">
      <c r="A12" s="15">
        <v>9</v>
      </c>
      <c r="B12" s="22" t="s">
        <v>28</v>
      </c>
      <c r="C12" s="10" t="s">
        <v>23</v>
      </c>
      <c r="D12" s="10">
        <v>6</v>
      </c>
      <c r="E12" s="35"/>
      <c r="F12" s="26">
        <f t="shared" si="1"/>
        <v>0</v>
      </c>
    </row>
    <row r="13" spans="1:6" ht="36" x14ac:dyDescent="0.2">
      <c r="A13" s="15">
        <v>10</v>
      </c>
      <c r="B13" s="22" t="s">
        <v>29</v>
      </c>
      <c r="C13" s="10" t="s">
        <v>23</v>
      </c>
      <c r="D13" s="10">
        <v>1</v>
      </c>
      <c r="E13" s="35"/>
      <c r="F13" s="26">
        <f t="shared" si="1"/>
        <v>0</v>
      </c>
    </row>
    <row r="14" spans="1:6" ht="36" x14ac:dyDescent="0.2">
      <c r="A14" s="15">
        <v>11</v>
      </c>
      <c r="B14" s="22" t="s">
        <v>30</v>
      </c>
      <c r="C14" s="10" t="s">
        <v>23</v>
      </c>
      <c r="D14" s="10">
        <v>1</v>
      </c>
      <c r="E14" s="35"/>
      <c r="F14" s="26">
        <f t="shared" si="1"/>
        <v>0</v>
      </c>
    </row>
    <row r="15" spans="1:6" ht="36" x14ac:dyDescent="0.2">
      <c r="A15" s="15">
        <v>12</v>
      </c>
      <c r="B15" s="22" t="s">
        <v>76</v>
      </c>
      <c r="C15" s="10" t="s">
        <v>23</v>
      </c>
      <c r="D15" s="10">
        <v>1</v>
      </c>
      <c r="E15" s="35"/>
      <c r="F15" s="26">
        <f t="shared" si="1"/>
        <v>0</v>
      </c>
    </row>
    <row r="16" spans="1:6" ht="36" x14ac:dyDescent="0.2">
      <c r="A16" s="15">
        <v>13</v>
      </c>
      <c r="B16" s="22" t="s">
        <v>77</v>
      </c>
      <c r="C16" s="10" t="s">
        <v>23</v>
      </c>
      <c r="D16" s="10">
        <v>16</v>
      </c>
      <c r="E16" s="36"/>
      <c r="F16" s="26">
        <f t="shared" si="1"/>
        <v>0</v>
      </c>
    </row>
    <row r="17" spans="1:6" ht="18.600000000000001" customHeight="1" x14ac:dyDescent="0.2">
      <c r="A17" s="15">
        <v>14</v>
      </c>
      <c r="B17" s="22" t="s">
        <v>4</v>
      </c>
      <c r="C17" s="10" t="s">
        <v>23</v>
      </c>
      <c r="D17" s="10">
        <v>1</v>
      </c>
      <c r="E17" s="36"/>
      <c r="F17" s="26">
        <f t="shared" si="1"/>
        <v>0</v>
      </c>
    </row>
    <row r="18" spans="1:6" ht="36" x14ac:dyDescent="0.2">
      <c r="A18" s="15">
        <v>15</v>
      </c>
      <c r="B18" s="22" t="s">
        <v>78</v>
      </c>
      <c r="C18" s="10" t="s">
        <v>23</v>
      </c>
      <c r="D18" s="10">
        <v>1</v>
      </c>
      <c r="E18" s="36"/>
      <c r="F18" s="26">
        <f t="shared" si="1"/>
        <v>0</v>
      </c>
    </row>
    <row r="19" spans="1:6" ht="36" x14ac:dyDescent="0.2">
      <c r="A19" s="15">
        <v>16</v>
      </c>
      <c r="B19" s="22" t="s">
        <v>79</v>
      </c>
      <c r="C19" s="10" t="s">
        <v>23</v>
      </c>
      <c r="D19" s="10">
        <v>1</v>
      </c>
      <c r="E19" s="36"/>
      <c r="F19" s="26">
        <f t="shared" si="1"/>
        <v>0</v>
      </c>
    </row>
    <row r="20" spans="1:6" ht="36" x14ac:dyDescent="0.2">
      <c r="A20" s="15">
        <v>17</v>
      </c>
      <c r="B20" s="22" t="s">
        <v>80</v>
      </c>
      <c r="C20" s="10" t="s">
        <v>23</v>
      </c>
      <c r="D20" s="10">
        <v>1</v>
      </c>
      <c r="E20" s="37"/>
      <c r="F20" s="26">
        <f t="shared" si="1"/>
        <v>0</v>
      </c>
    </row>
    <row r="21" spans="1:6" ht="36" x14ac:dyDescent="0.2">
      <c r="A21" s="15">
        <v>18</v>
      </c>
      <c r="B21" s="22" t="s">
        <v>31</v>
      </c>
      <c r="C21" s="10" t="s">
        <v>23</v>
      </c>
      <c r="D21" s="10">
        <v>1</v>
      </c>
      <c r="E21" s="37"/>
      <c r="F21" s="26">
        <f t="shared" si="1"/>
        <v>0</v>
      </c>
    </row>
    <row r="22" spans="1:6" ht="36" x14ac:dyDescent="0.2">
      <c r="A22" s="15">
        <v>19</v>
      </c>
      <c r="B22" s="22" t="s">
        <v>32</v>
      </c>
      <c r="C22" s="10" t="s">
        <v>23</v>
      </c>
      <c r="D22" s="12">
        <v>2</v>
      </c>
      <c r="E22" s="37"/>
      <c r="F22" s="26">
        <f t="shared" si="1"/>
        <v>0</v>
      </c>
    </row>
    <row r="23" spans="1:6" ht="36" x14ac:dyDescent="0.2">
      <c r="A23" s="15">
        <v>20</v>
      </c>
      <c r="B23" s="22" t="s">
        <v>33</v>
      </c>
      <c r="C23" s="10" t="s">
        <v>23</v>
      </c>
      <c r="D23" s="12">
        <v>1</v>
      </c>
      <c r="E23" s="37"/>
      <c r="F23" s="26">
        <f t="shared" si="1"/>
        <v>0</v>
      </c>
    </row>
    <row r="24" spans="1:6" ht="36" x14ac:dyDescent="0.2">
      <c r="A24" s="15">
        <v>21</v>
      </c>
      <c r="B24" s="22" t="s">
        <v>34</v>
      </c>
      <c r="C24" s="10" t="s">
        <v>23</v>
      </c>
      <c r="D24" s="12">
        <v>1</v>
      </c>
      <c r="E24" s="37"/>
      <c r="F24" s="26">
        <f t="shared" si="1"/>
        <v>0</v>
      </c>
    </row>
    <row r="25" spans="1:6" ht="18.600000000000001" customHeight="1" x14ac:dyDescent="0.2">
      <c r="A25" s="15">
        <v>22</v>
      </c>
      <c r="B25" s="22" t="s">
        <v>5</v>
      </c>
      <c r="C25" s="10" t="s">
        <v>23</v>
      </c>
      <c r="D25" s="10">
        <v>1</v>
      </c>
      <c r="E25" s="37"/>
      <c r="F25" s="26">
        <f t="shared" si="1"/>
        <v>0</v>
      </c>
    </row>
    <row r="26" spans="1:6" ht="18.600000000000001" customHeight="1" x14ac:dyDescent="0.2">
      <c r="A26" s="15">
        <v>23</v>
      </c>
      <c r="B26" s="22" t="s">
        <v>6</v>
      </c>
      <c r="C26" s="10" t="s">
        <v>24</v>
      </c>
      <c r="D26" s="10">
        <v>20</v>
      </c>
      <c r="E26" s="37"/>
      <c r="F26" s="26">
        <f t="shared" si="1"/>
        <v>0</v>
      </c>
    </row>
    <row r="27" spans="1:6" ht="18.600000000000001" customHeight="1" x14ac:dyDescent="0.2">
      <c r="A27" s="15">
        <v>24</v>
      </c>
      <c r="B27" s="22" t="s">
        <v>7</v>
      </c>
      <c r="C27" s="10" t="s">
        <v>24</v>
      </c>
      <c r="D27" s="10">
        <v>30</v>
      </c>
      <c r="E27" s="37"/>
      <c r="F27" s="26">
        <f t="shared" si="1"/>
        <v>0</v>
      </c>
    </row>
    <row r="28" spans="1:6" ht="18.600000000000001" customHeight="1" x14ac:dyDescent="0.2">
      <c r="A28" s="15">
        <v>25</v>
      </c>
      <c r="B28" s="22" t="s">
        <v>8</v>
      </c>
      <c r="C28" s="10" t="s">
        <v>23</v>
      </c>
      <c r="D28" s="10">
        <v>6</v>
      </c>
      <c r="E28" s="37"/>
      <c r="F28" s="26">
        <f t="shared" si="1"/>
        <v>0</v>
      </c>
    </row>
    <row r="29" spans="1:6" ht="18.600000000000001" customHeight="1" x14ac:dyDescent="0.2">
      <c r="A29" s="15">
        <v>26</v>
      </c>
      <c r="B29" s="22" t="s">
        <v>9</v>
      </c>
      <c r="C29" s="10" t="s">
        <v>23</v>
      </c>
      <c r="D29" s="10">
        <v>1</v>
      </c>
      <c r="E29" s="37"/>
      <c r="F29" s="26">
        <f t="shared" si="1"/>
        <v>0</v>
      </c>
    </row>
    <row r="30" spans="1:6" ht="18.600000000000001" customHeight="1" x14ac:dyDescent="0.2">
      <c r="A30" s="15">
        <v>27</v>
      </c>
      <c r="B30" s="22" t="s">
        <v>10</v>
      </c>
      <c r="C30" s="10" t="s">
        <v>23</v>
      </c>
      <c r="D30" s="10">
        <v>2</v>
      </c>
      <c r="E30" s="37"/>
      <c r="F30" s="26">
        <f t="shared" si="1"/>
        <v>0</v>
      </c>
    </row>
    <row r="31" spans="1:6" ht="18.600000000000001" customHeight="1" x14ac:dyDescent="0.2">
      <c r="A31" s="15">
        <v>28</v>
      </c>
      <c r="B31" s="22" t="s">
        <v>11</v>
      </c>
      <c r="C31" s="10" t="s">
        <v>24</v>
      </c>
      <c r="D31" s="10">
        <v>90</v>
      </c>
      <c r="E31" s="37"/>
      <c r="F31" s="26">
        <f t="shared" si="1"/>
        <v>0</v>
      </c>
    </row>
    <row r="32" spans="1:6" ht="18.600000000000001" customHeight="1" x14ac:dyDescent="0.2">
      <c r="A32" s="15">
        <v>29</v>
      </c>
      <c r="B32" s="22" t="s">
        <v>12</v>
      </c>
      <c r="C32" s="10" t="s">
        <v>23</v>
      </c>
      <c r="D32" s="10">
        <v>1</v>
      </c>
      <c r="E32" s="37"/>
      <c r="F32" s="26">
        <f t="shared" si="1"/>
        <v>0</v>
      </c>
    </row>
    <row r="33" spans="1:6" ht="18.600000000000001" customHeight="1" x14ac:dyDescent="0.2">
      <c r="A33" s="15">
        <v>30</v>
      </c>
      <c r="B33" s="22" t="s">
        <v>11</v>
      </c>
      <c r="C33" s="10" t="s">
        <v>24</v>
      </c>
      <c r="D33" s="10">
        <v>275</v>
      </c>
      <c r="E33" s="37"/>
      <c r="F33" s="26">
        <f t="shared" si="1"/>
        <v>0</v>
      </c>
    </row>
    <row r="34" spans="1:6" ht="18.600000000000001" customHeight="1" x14ac:dyDescent="0.2">
      <c r="A34" s="15">
        <v>31</v>
      </c>
      <c r="B34" s="22" t="s">
        <v>13</v>
      </c>
      <c r="C34" s="10" t="s">
        <v>23</v>
      </c>
      <c r="D34" s="10">
        <v>1</v>
      </c>
      <c r="E34" s="37"/>
      <c r="F34" s="26">
        <f t="shared" si="1"/>
        <v>0</v>
      </c>
    </row>
    <row r="35" spans="1:6" ht="18.600000000000001" customHeight="1" x14ac:dyDescent="0.2">
      <c r="A35" s="15">
        <v>32</v>
      </c>
      <c r="B35" s="22" t="s">
        <v>11</v>
      </c>
      <c r="C35" s="10" t="s">
        <v>24</v>
      </c>
      <c r="D35" s="10">
        <v>55</v>
      </c>
      <c r="E35" s="37"/>
      <c r="F35" s="26">
        <f t="shared" si="1"/>
        <v>0</v>
      </c>
    </row>
    <row r="36" spans="1:6" ht="18.600000000000001" customHeight="1" x14ac:dyDescent="0.2">
      <c r="A36" s="15">
        <v>33</v>
      </c>
      <c r="B36" s="22" t="s">
        <v>14</v>
      </c>
      <c r="C36" s="10" t="s">
        <v>23</v>
      </c>
      <c r="D36" s="10">
        <v>1</v>
      </c>
      <c r="E36" s="37"/>
      <c r="F36" s="26">
        <f t="shared" si="1"/>
        <v>0</v>
      </c>
    </row>
    <row r="37" spans="1:6" ht="18.600000000000001" customHeight="1" x14ac:dyDescent="0.2">
      <c r="A37" s="15">
        <v>34</v>
      </c>
      <c r="B37" s="22" t="s">
        <v>15</v>
      </c>
      <c r="C37" s="23" t="s">
        <v>24</v>
      </c>
      <c r="D37" s="10">
        <v>55</v>
      </c>
      <c r="E37" s="37"/>
      <c r="F37" s="26">
        <f t="shared" si="1"/>
        <v>0</v>
      </c>
    </row>
    <row r="38" spans="1:6" ht="18.600000000000001" customHeight="1" x14ac:dyDescent="0.2">
      <c r="A38" s="15">
        <v>35</v>
      </c>
      <c r="B38" s="22" t="s">
        <v>16</v>
      </c>
      <c r="C38" s="11" t="s">
        <v>24</v>
      </c>
      <c r="D38" s="10">
        <v>20</v>
      </c>
      <c r="E38" s="37"/>
      <c r="F38" s="26">
        <f t="shared" si="1"/>
        <v>0</v>
      </c>
    </row>
    <row r="39" spans="1:6" ht="18.600000000000001" customHeight="1" x14ac:dyDescent="0.2">
      <c r="A39" s="15">
        <v>36</v>
      </c>
      <c r="B39" s="22" t="s">
        <v>17</v>
      </c>
      <c r="C39" s="10" t="s">
        <v>23</v>
      </c>
      <c r="D39" s="10">
        <v>4</v>
      </c>
      <c r="E39" s="37"/>
      <c r="F39" s="26">
        <f t="shared" si="1"/>
        <v>0</v>
      </c>
    </row>
    <row r="40" spans="1:6" ht="18.600000000000001" customHeight="1" x14ac:dyDescent="0.2">
      <c r="A40" s="15">
        <v>37</v>
      </c>
      <c r="B40" s="22" t="s">
        <v>18</v>
      </c>
      <c r="C40" s="10" t="s">
        <v>23</v>
      </c>
      <c r="D40" s="10">
        <v>1</v>
      </c>
      <c r="E40" s="37"/>
      <c r="F40" s="26">
        <f t="shared" si="1"/>
        <v>0</v>
      </c>
    </row>
    <row r="41" spans="1:6" ht="18.600000000000001" customHeight="1" x14ac:dyDescent="0.2">
      <c r="A41" s="15">
        <v>38</v>
      </c>
      <c r="B41" s="22" t="s">
        <v>19</v>
      </c>
      <c r="C41" s="10" t="s">
        <v>23</v>
      </c>
      <c r="D41" s="10">
        <v>1</v>
      </c>
      <c r="E41" s="37"/>
      <c r="F41" s="26">
        <f t="shared" si="1"/>
        <v>0</v>
      </c>
    </row>
    <row r="42" spans="1:6" ht="18.600000000000001" customHeight="1" x14ac:dyDescent="0.2">
      <c r="A42" s="15">
        <v>39</v>
      </c>
      <c r="B42" s="47" t="s">
        <v>57</v>
      </c>
      <c r="C42" s="48"/>
      <c r="D42" s="48"/>
      <c r="E42" s="48"/>
      <c r="F42" s="13">
        <f>SUM(F8:F41)</f>
        <v>0</v>
      </c>
    </row>
    <row r="43" spans="1:6" ht="18.600000000000001" customHeight="1" x14ac:dyDescent="0.2">
      <c r="A43" s="52" t="s">
        <v>58</v>
      </c>
      <c r="B43" s="53"/>
      <c r="C43" s="53"/>
      <c r="D43" s="53"/>
      <c r="E43" s="53"/>
      <c r="F43" s="54"/>
    </row>
    <row r="44" spans="1:6" ht="18.600000000000001" customHeight="1" x14ac:dyDescent="0.2">
      <c r="A44" s="15">
        <v>111</v>
      </c>
      <c r="B44" s="9" t="s">
        <v>35</v>
      </c>
      <c r="C44" s="10" t="s">
        <v>22</v>
      </c>
      <c r="D44" s="38"/>
      <c r="E44" s="38"/>
      <c r="F44" s="26">
        <f t="shared" ref="F44:F60" si="2">ROUND(D44*E44,2)</f>
        <v>0</v>
      </c>
    </row>
    <row r="45" spans="1:6" ht="18.600000000000001" customHeight="1" x14ac:dyDescent="0.2">
      <c r="A45" s="15">
        <v>111</v>
      </c>
      <c r="B45" s="9" t="s">
        <v>36</v>
      </c>
      <c r="C45" s="10" t="s">
        <v>22</v>
      </c>
      <c r="D45" s="38"/>
      <c r="E45" s="38"/>
      <c r="F45" s="26">
        <f t="shared" si="2"/>
        <v>0</v>
      </c>
    </row>
    <row r="46" spans="1:6" ht="18.600000000000001" customHeight="1" x14ac:dyDescent="0.2">
      <c r="A46" s="15">
        <v>111</v>
      </c>
      <c r="B46" s="9" t="s">
        <v>37</v>
      </c>
      <c r="C46" s="10" t="s">
        <v>22</v>
      </c>
      <c r="D46" s="38"/>
      <c r="E46" s="38"/>
      <c r="F46" s="26">
        <f t="shared" si="2"/>
        <v>0</v>
      </c>
    </row>
    <row r="47" spans="1:6" ht="18.600000000000001" customHeight="1" x14ac:dyDescent="0.2">
      <c r="A47" s="15">
        <v>111</v>
      </c>
      <c r="B47" s="9" t="s">
        <v>38</v>
      </c>
      <c r="C47" s="10" t="s">
        <v>22</v>
      </c>
      <c r="D47" s="38"/>
      <c r="E47" s="38"/>
      <c r="F47" s="26">
        <f t="shared" si="2"/>
        <v>0</v>
      </c>
    </row>
    <row r="48" spans="1:6" ht="18.600000000000001" customHeight="1" x14ac:dyDescent="0.2">
      <c r="A48" s="15">
        <v>111</v>
      </c>
      <c r="B48" s="9" t="s">
        <v>39</v>
      </c>
      <c r="C48" s="10" t="s">
        <v>22</v>
      </c>
      <c r="D48" s="38"/>
      <c r="E48" s="38"/>
      <c r="F48" s="26">
        <f t="shared" si="2"/>
        <v>0</v>
      </c>
    </row>
    <row r="49" spans="1:6" ht="18.600000000000001" customHeight="1" x14ac:dyDescent="0.2">
      <c r="A49" s="15">
        <v>111</v>
      </c>
      <c r="B49" s="9" t="s">
        <v>40</v>
      </c>
      <c r="C49" s="10" t="s">
        <v>22</v>
      </c>
      <c r="D49" s="38"/>
      <c r="E49" s="38"/>
      <c r="F49" s="26">
        <f t="shared" si="2"/>
        <v>0</v>
      </c>
    </row>
    <row r="50" spans="1:6" ht="18.600000000000001" customHeight="1" x14ac:dyDescent="0.2">
      <c r="A50" s="15">
        <v>111</v>
      </c>
      <c r="B50" s="9" t="s">
        <v>41</v>
      </c>
      <c r="C50" s="10" t="s">
        <v>22</v>
      </c>
      <c r="D50" s="38"/>
      <c r="E50" s="38"/>
      <c r="F50" s="26">
        <f t="shared" si="2"/>
        <v>0</v>
      </c>
    </row>
    <row r="51" spans="1:6" ht="18.600000000000001" customHeight="1" x14ac:dyDescent="0.2">
      <c r="A51" s="15">
        <v>111</v>
      </c>
      <c r="B51" s="9" t="s">
        <v>42</v>
      </c>
      <c r="C51" s="10" t="s">
        <v>22</v>
      </c>
      <c r="D51" s="38"/>
      <c r="E51" s="38"/>
      <c r="F51" s="26">
        <f t="shared" si="2"/>
        <v>0</v>
      </c>
    </row>
    <row r="52" spans="1:6" ht="18.600000000000001" customHeight="1" x14ac:dyDescent="0.2">
      <c r="A52" s="15">
        <v>111</v>
      </c>
      <c r="B52" s="9" t="s">
        <v>43</v>
      </c>
      <c r="C52" s="10" t="s">
        <v>22</v>
      </c>
      <c r="D52" s="38"/>
      <c r="E52" s="38"/>
      <c r="F52" s="26">
        <f t="shared" si="2"/>
        <v>0</v>
      </c>
    </row>
    <row r="53" spans="1:6" ht="18.600000000000001" customHeight="1" x14ac:dyDescent="0.2">
      <c r="A53" s="15">
        <v>111</v>
      </c>
      <c r="B53" s="9" t="s">
        <v>44</v>
      </c>
      <c r="C53" s="10" t="s">
        <v>22</v>
      </c>
      <c r="D53" s="38"/>
      <c r="E53" s="38"/>
      <c r="F53" s="26">
        <f t="shared" si="2"/>
        <v>0</v>
      </c>
    </row>
    <row r="54" spans="1:6" ht="18.600000000000001" customHeight="1" x14ac:dyDescent="0.2">
      <c r="A54" s="15">
        <v>111</v>
      </c>
      <c r="B54" s="9" t="s">
        <v>45</v>
      </c>
      <c r="C54" s="10" t="s">
        <v>22</v>
      </c>
      <c r="D54" s="38"/>
      <c r="E54" s="38"/>
      <c r="F54" s="26">
        <f t="shared" si="2"/>
        <v>0</v>
      </c>
    </row>
    <row r="55" spans="1:6" ht="18.600000000000001" customHeight="1" x14ac:dyDescent="0.2">
      <c r="A55" s="15">
        <v>111</v>
      </c>
      <c r="B55" s="9" t="s">
        <v>46</v>
      </c>
      <c r="C55" s="10" t="s">
        <v>22</v>
      </c>
      <c r="D55" s="38"/>
      <c r="E55" s="38"/>
      <c r="F55" s="26">
        <f t="shared" si="2"/>
        <v>0</v>
      </c>
    </row>
    <row r="56" spans="1:6" ht="18.600000000000001" customHeight="1" x14ac:dyDescent="0.2">
      <c r="A56" s="15">
        <v>111</v>
      </c>
      <c r="B56" s="9" t="s">
        <v>47</v>
      </c>
      <c r="C56" s="10" t="s">
        <v>22</v>
      </c>
      <c r="D56" s="38"/>
      <c r="E56" s="38"/>
      <c r="F56" s="26">
        <f t="shared" si="2"/>
        <v>0</v>
      </c>
    </row>
    <row r="57" spans="1:6" ht="18.600000000000001" customHeight="1" x14ac:dyDescent="0.2">
      <c r="A57" s="15">
        <v>111</v>
      </c>
      <c r="B57" s="9" t="s">
        <v>48</v>
      </c>
      <c r="C57" s="10" t="s">
        <v>22</v>
      </c>
      <c r="D57" s="38"/>
      <c r="E57" s="38"/>
      <c r="F57" s="26">
        <f t="shared" si="2"/>
        <v>0</v>
      </c>
    </row>
    <row r="58" spans="1:6" ht="18.600000000000001" customHeight="1" x14ac:dyDescent="0.2">
      <c r="A58" s="15">
        <v>111</v>
      </c>
      <c r="B58" s="9" t="s">
        <v>49</v>
      </c>
      <c r="C58" s="10" t="s">
        <v>22</v>
      </c>
      <c r="D58" s="38"/>
      <c r="E58" s="38"/>
      <c r="F58" s="26">
        <f t="shared" si="2"/>
        <v>0</v>
      </c>
    </row>
    <row r="59" spans="1:6" ht="18.600000000000001" customHeight="1" x14ac:dyDescent="0.2">
      <c r="A59" s="15">
        <v>111</v>
      </c>
      <c r="B59" s="9" t="s">
        <v>51</v>
      </c>
      <c r="C59" s="10" t="s">
        <v>22</v>
      </c>
      <c r="D59" s="38"/>
      <c r="E59" s="38"/>
      <c r="F59" s="26">
        <f t="shared" si="2"/>
        <v>0</v>
      </c>
    </row>
    <row r="60" spans="1:6" ht="18.600000000000001" customHeight="1" x14ac:dyDescent="0.2">
      <c r="A60" s="15">
        <v>111</v>
      </c>
      <c r="B60" s="9" t="s">
        <v>50</v>
      </c>
      <c r="C60" s="10" t="s">
        <v>22</v>
      </c>
      <c r="D60" s="38"/>
      <c r="E60" s="38"/>
      <c r="F60" s="26">
        <f t="shared" si="2"/>
        <v>0</v>
      </c>
    </row>
    <row r="61" spans="1:6" ht="18.600000000000001" customHeight="1" x14ac:dyDescent="0.2">
      <c r="A61" s="8"/>
      <c r="B61" s="47" t="s">
        <v>59</v>
      </c>
      <c r="C61" s="48"/>
      <c r="D61" s="48"/>
      <c r="E61" s="48"/>
      <c r="F61" s="13">
        <f>SUM(F44:F60)</f>
        <v>0</v>
      </c>
    </row>
    <row r="62" spans="1:6" ht="18.600000000000001" customHeight="1" thickBot="1" x14ac:dyDescent="0.25">
      <c r="A62" s="55" t="s">
        <v>60</v>
      </c>
      <c r="B62" s="56"/>
      <c r="C62" s="56"/>
      <c r="D62" s="56"/>
      <c r="E62" s="56"/>
      <c r="F62" s="30">
        <f>F4+F5+F6+F42+F61</f>
        <v>0</v>
      </c>
    </row>
    <row r="63" spans="1:6" ht="30" customHeight="1" thickBot="1" x14ac:dyDescent="0.25">
      <c r="A63" s="39" t="s">
        <v>61</v>
      </c>
      <c r="B63" s="42"/>
      <c r="C63" s="42"/>
      <c r="D63" s="42"/>
      <c r="E63" s="42"/>
      <c r="F63" s="43"/>
    </row>
    <row r="64" spans="1:6" ht="13.9" customHeight="1" x14ac:dyDescent="0.2">
      <c r="A64" s="44" t="s">
        <v>62</v>
      </c>
      <c r="B64" s="45"/>
      <c r="C64" s="45"/>
      <c r="D64" s="45"/>
      <c r="E64" s="45"/>
      <c r="F64" s="46"/>
    </row>
    <row r="65" spans="1:6" ht="36" x14ac:dyDescent="0.2">
      <c r="A65" s="15">
        <v>40</v>
      </c>
      <c r="B65" s="22" t="s">
        <v>25</v>
      </c>
      <c r="C65" s="10" t="s">
        <v>23</v>
      </c>
      <c r="D65" s="10">
        <v>6</v>
      </c>
      <c r="E65" s="35"/>
      <c r="F65" s="26">
        <f t="shared" ref="F65:F98" si="3">ROUND(D65*E65,2)</f>
        <v>0</v>
      </c>
    </row>
    <row r="66" spans="1:6" ht="36" x14ac:dyDescent="0.2">
      <c r="A66" s="15">
        <v>41</v>
      </c>
      <c r="B66" s="22" t="s">
        <v>75</v>
      </c>
      <c r="C66" s="10" t="s">
        <v>23</v>
      </c>
      <c r="D66" s="10">
        <v>6</v>
      </c>
      <c r="E66" s="35"/>
      <c r="F66" s="26">
        <f t="shared" si="3"/>
        <v>0</v>
      </c>
    </row>
    <row r="67" spans="1:6" ht="36" x14ac:dyDescent="0.2">
      <c r="A67" s="15">
        <v>42</v>
      </c>
      <c r="B67" s="22" t="s">
        <v>26</v>
      </c>
      <c r="C67" s="10" t="s">
        <v>23</v>
      </c>
      <c r="D67" s="10">
        <v>3</v>
      </c>
      <c r="E67" s="35"/>
      <c r="F67" s="26">
        <f t="shared" si="3"/>
        <v>0</v>
      </c>
    </row>
    <row r="68" spans="1:6" ht="36" x14ac:dyDescent="0.2">
      <c r="A68" s="15">
        <v>43</v>
      </c>
      <c r="B68" s="22" t="s">
        <v>27</v>
      </c>
      <c r="C68" s="10" t="s">
        <v>23</v>
      </c>
      <c r="D68" s="10">
        <v>1</v>
      </c>
      <c r="E68" s="35"/>
      <c r="F68" s="26">
        <f t="shared" si="3"/>
        <v>0</v>
      </c>
    </row>
    <row r="69" spans="1:6" ht="36" x14ac:dyDescent="0.2">
      <c r="A69" s="15">
        <v>44</v>
      </c>
      <c r="B69" s="22" t="s">
        <v>28</v>
      </c>
      <c r="C69" s="10" t="s">
        <v>23</v>
      </c>
      <c r="D69" s="10">
        <v>6</v>
      </c>
      <c r="E69" s="35"/>
      <c r="F69" s="26">
        <f t="shared" si="3"/>
        <v>0</v>
      </c>
    </row>
    <row r="70" spans="1:6" ht="36" x14ac:dyDescent="0.2">
      <c r="A70" s="15">
        <v>45</v>
      </c>
      <c r="B70" s="22" t="s">
        <v>29</v>
      </c>
      <c r="C70" s="10" t="s">
        <v>23</v>
      </c>
      <c r="D70" s="10">
        <v>1</v>
      </c>
      <c r="E70" s="35"/>
      <c r="F70" s="26">
        <f t="shared" si="3"/>
        <v>0</v>
      </c>
    </row>
    <row r="71" spans="1:6" ht="36" x14ac:dyDescent="0.2">
      <c r="A71" s="15">
        <v>46</v>
      </c>
      <c r="B71" s="22" t="s">
        <v>30</v>
      </c>
      <c r="C71" s="10" t="s">
        <v>23</v>
      </c>
      <c r="D71" s="10">
        <v>1</v>
      </c>
      <c r="E71" s="35"/>
      <c r="F71" s="26">
        <f t="shared" si="3"/>
        <v>0</v>
      </c>
    </row>
    <row r="72" spans="1:6" ht="36" x14ac:dyDescent="0.2">
      <c r="A72" s="15">
        <v>47</v>
      </c>
      <c r="B72" s="22" t="s">
        <v>81</v>
      </c>
      <c r="C72" s="10" t="s">
        <v>23</v>
      </c>
      <c r="D72" s="10">
        <v>1</v>
      </c>
      <c r="E72" s="35"/>
      <c r="F72" s="26">
        <f t="shared" si="3"/>
        <v>0</v>
      </c>
    </row>
    <row r="73" spans="1:6" ht="36" x14ac:dyDescent="0.2">
      <c r="A73" s="15">
        <v>48</v>
      </c>
      <c r="B73" s="22" t="s">
        <v>77</v>
      </c>
      <c r="C73" s="10" t="s">
        <v>23</v>
      </c>
      <c r="D73" s="10">
        <v>16</v>
      </c>
      <c r="E73" s="36"/>
      <c r="F73" s="26">
        <f t="shared" si="3"/>
        <v>0</v>
      </c>
    </row>
    <row r="74" spans="1:6" x14ac:dyDescent="0.2">
      <c r="A74" s="15">
        <v>49</v>
      </c>
      <c r="B74" s="22" t="s">
        <v>4</v>
      </c>
      <c r="C74" s="10" t="s">
        <v>23</v>
      </c>
      <c r="D74" s="10">
        <v>1</v>
      </c>
      <c r="E74" s="36"/>
      <c r="F74" s="26">
        <f t="shared" si="3"/>
        <v>0</v>
      </c>
    </row>
    <row r="75" spans="1:6" ht="36" x14ac:dyDescent="0.2">
      <c r="A75" s="15">
        <v>50</v>
      </c>
      <c r="B75" s="22" t="s">
        <v>78</v>
      </c>
      <c r="C75" s="10" t="s">
        <v>23</v>
      </c>
      <c r="D75" s="10">
        <v>1</v>
      </c>
      <c r="E75" s="36"/>
      <c r="F75" s="26">
        <f t="shared" si="3"/>
        <v>0</v>
      </c>
    </row>
    <row r="76" spans="1:6" ht="36" x14ac:dyDescent="0.2">
      <c r="A76" s="15">
        <v>51</v>
      </c>
      <c r="B76" s="22" t="s">
        <v>79</v>
      </c>
      <c r="C76" s="10" t="s">
        <v>23</v>
      </c>
      <c r="D76" s="10">
        <v>1</v>
      </c>
      <c r="E76" s="36"/>
      <c r="F76" s="26">
        <f t="shared" si="3"/>
        <v>0</v>
      </c>
    </row>
    <row r="77" spans="1:6" ht="36" x14ac:dyDescent="0.2">
      <c r="A77" s="15">
        <v>52</v>
      </c>
      <c r="B77" s="22" t="s">
        <v>80</v>
      </c>
      <c r="C77" s="10" t="s">
        <v>23</v>
      </c>
      <c r="D77" s="10">
        <v>1</v>
      </c>
      <c r="E77" s="37"/>
      <c r="F77" s="26">
        <f t="shared" si="3"/>
        <v>0</v>
      </c>
    </row>
    <row r="78" spans="1:6" ht="36" x14ac:dyDescent="0.2">
      <c r="A78" s="15">
        <v>53</v>
      </c>
      <c r="B78" s="22" t="s">
        <v>31</v>
      </c>
      <c r="C78" s="10" t="s">
        <v>23</v>
      </c>
      <c r="D78" s="10">
        <v>1</v>
      </c>
      <c r="E78" s="37"/>
      <c r="F78" s="26">
        <f t="shared" si="3"/>
        <v>0</v>
      </c>
    </row>
    <row r="79" spans="1:6" ht="36" x14ac:dyDescent="0.2">
      <c r="A79" s="15">
        <v>54</v>
      </c>
      <c r="B79" s="22" t="s">
        <v>32</v>
      </c>
      <c r="C79" s="10" t="s">
        <v>23</v>
      </c>
      <c r="D79" s="12">
        <v>2</v>
      </c>
      <c r="E79" s="37"/>
      <c r="F79" s="26">
        <f t="shared" si="3"/>
        <v>0</v>
      </c>
    </row>
    <row r="80" spans="1:6" ht="36" x14ac:dyDescent="0.2">
      <c r="A80" s="15">
        <v>55</v>
      </c>
      <c r="B80" s="22" t="s">
        <v>33</v>
      </c>
      <c r="C80" s="10" t="s">
        <v>23</v>
      </c>
      <c r="D80" s="12">
        <v>1</v>
      </c>
      <c r="E80" s="37"/>
      <c r="F80" s="26">
        <f t="shared" si="3"/>
        <v>0</v>
      </c>
    </row>
    <row r="81" spans="1:6" ht="36" x14ac:dyDescent="0.2">
      <c r="A81" s="15">
        <v>56</v>
      </c>
      <c r="B81" s="22" t="s">
        <v>34</v>
      </c>
      <c r="C81" s="10" t="s">
        <v>23</v>
      </c>
      <c r="D81" s="12">
        <v>1</v>
      </c>
      <c r="E81" s="37"/>
      <c r="F81" s="26">
        <f t="shared" si="3"/>
        <v>0</v>
      </c>
    </row>
    <row r="82" spans="1:6" x14ac:dyDescent="0.2">
      <c r="A82" s="15">
        <v>57</v>
      </c>
      <c r="B82" s="22" t="s">
        <v>5</v>
      </c>
      <c r="C82" s="10" t="s">
        <v>23</v>
      </c>
      <c r="D82" s="10">
        <v>1</v>
      </c>
      <c r="E82" s="37"/>
      <c r="F82" s="26">
        <f t="shared" si="3"/>
        <v>0</v>
      </c>
    </row>
    <row r="83" spans="1:6" x14ac:dyDescent="0.2">
      <c r="A83" s="15">
        <v>58</v>
      </c>
      <c r="B83" s="22" t="s">
        <v>6</v>
      </c>
      <c r="C83" s="10" t="s">
        <v>24</v>
      </c>
      <c r="D83" s="10">
        <v>20</v>
      </c>
      <c r="E83" s="37"/>
      <c r="F83" s="26">
        <f t="shared" si="3"/>
        <v>0</v>
      </c>
    </row>
    <row r="84" spans="1:6" x14ac:dyDescent="0.2">
      <c r="A84" s="15">
        <v>59</v>
      </c>
      <c r="B84" s="22" t="s">
        <v>7</v>
      </c>
      <c r="C84" s="10" t="s">
        <v>24</v>
      </c>
      <c r="D84" s="10">
        <v>28</v>
      </c>
      <c r="E84" s="37"/>
      <c r="F84" s="26">
        <f t="shared" si="3"/>
        <v>0</v>
      </c>
    </row>
    <row r="85" spans="1:6" x14ac:dyDescent="0.2">
      <c r="A85" s="15">
        <v>60</v>
      </c>
      <c r="B85" s="22" t="s">
        <v>8</v>
      </c>
      <c r="C85" s="10" t="s">
        <v>23</v>
      </c>
      <c r="D85" s="10">
        <v>6</v>
      </c>
      <c r="E85" s="37"/>
      <c r="F85" s="26">
        <f t="shared" si="3"/>
        <v>0</v>
      </c>
    </row>
    <row r="86" spans="1:6" x14ac:dyDescent="0.2">
      <c r="A86" s="15">
        <v>61</v>
      </c>
      <c r="B86" s="22" t="s">
        <v>9</v>
      </c>
      <c r="C86" s="10" t="s">
        <v>23</v>
      </c>
      <c r="D86" s="10">
        <v>1</v>
      </c>
      <c r="E86" s="37"/>
      <c r="F86" s="26">
        <f t="shared" si="3"/>
        <v>0</v>
      </c>
    </row>
    <row r="87" spans="1:6" x14ac:dyDescent="0.2">
      <c r="A87" s="15">
        <v>62</v>
      </c>
      <c r="B87" s="22" t="s">
        <v>10</v>
      </c>
      <c r="C87" s="10" t="s">
        <v>23</v>
      </c>
      <c r="D87" s="10">
        <v>2</v>
      </c>
      <c r="E87" s="37"/>
      <c r="F87" s="26">
        <f t="shared" si="3"/>
        <v>0</v>
      </c>
    </row>
    <row r="88" spans="1:6" x14ac:dyDescent="0.2">
      <c r="A88" s="15">
        <v>63</v>
      </c>
      <c r="B88" s="22" t="s">
        <v>11</v>
      </c>
      <c r="C88" s="10" t="s">
        <v>24</v>
      </c>
      <c r="D88" s="10">
        <v>85</v>
      </c>
      <c r="E88" s="37"/>
      <c r="F88" s="26">
        <f t="shared" si="3"/>
        <v>0</v>
      </c>
    </row>
    <row r="89" spans="1:6" x14ac:dyDescent="0.2">
      <c r="A89" s="15">
        <v>64</v>
      </c>
      <c r="B89" s="22" t="s">
        <v>12</v>
      </c>
      <c r="C89" s="10" t="s">
        <v>23</v>
      </c>
      <c r="D89" s="10">
        <v>1</v>
      </c>
      <c r="E89" s="37"/>
      <c r="F89" s="26">
        <f t="shared" si="3"/>
        <v>0</v>
      </c>
    </row>
    <row r="90" spans="1:6" x14ac:dyDescent="0.2">
      <c r="A90" s="15">
        <v>65</v>
      </c>
      <c r="B90" s="22" t="s">
        <v>11</v>
      </c>
      <c r="C90" s="10" t="s">
        <v>24</v>
      </c>
      <c r="D90" s="10">
        <v>255</v>
      </c>
      <c r="E90" s="37"/>
      <c r="F90" s="26">
        <f t="shared" si="3"/>
        <v>0</v>
      </c>
    </row>
    <row r="91" spans="1:6" x14ac:dyDescent="0.2">
      <c r="A91" s="15">
        <v>66</v>
      </c>
      <c r="B91" s="22" t="s">
        <v>13</v>
      </c>
      <c r="C91" s="10" t="s">
        <v>23</v>
      </c>
      <c r="D91" s="10">
        <v>1</v>
      </c>
      <c r="E91" s="37"/>
      <c r="F91" s="26">
        <f t="shared" si="3"/>
        <v>0</v>
      </c>
    </row>
    <row r="92" spans="1:6" x14ac:dyDescent="0.2">
      <c r="A92" s="15">
        <v>67</v>
      </c>
      <c r="B92" s="22" t="s">
        <v>11</v>
      </c>
      <c r="C92" s="10" t="s">
        <v>24</v>
      </c>
      <c r="D92" s="10">
        <v>50</v>
      </c>
      <c r="E92" s="37"/>
      <c r="F92" s="26">
        <f t="shared" si="3"/>
        <v>0</v>
      </c>
    </row>
    <row r="93" spans="1:6" x14ac:dyDescent="0.2">
      <c r="A93" s="15">
        <v>68</v>
      </c>
      <c r="B93" s="22" t="s">
        <v>14</v>
      </c>
      <c r="C93" s="10" t="s">
        <v>23</v>
      </c>
      <c r="D93" s="10">
        <v>1</v>
      </c>
      <c r="E93" s="37"/>
      <c r="F93" s="26">
        <f t="shared" si="3"/>
        <v>0</v>
      </c>
    </row>
    <row r="94" spans="1:6" x14ac:dyDescent="0.2">
      <c r="A94" s="15">
        <v>69</v>
      </c>
      <c r="B94" s="22" t="s">
        <v>15</v>
      </c>
      <c r="C94" s="10" t="s">
        <v>24</v>
      </c>
      <c r="D94" s="10">
        <v>53</v>
      </c>
      <c r="E94" s="37"/>
      <c r="F94" s="26">
        <f t="shared" si="3"/>
        <v>0</v>
      </c>
    </row>
    <row r="95" spans="1:6" x14ac:dyDescent="0.2">
      <c r="A95" s="15">
        <v>70</v>
      </c>
      <c r="B95" s="22" t="s">
        <v>16</v>
      </c>
      <c r="C95" s="10" t="s">
        <v>24</v>
      </c>
      <c r="D95" s="10">
        <v>18</v>
      </c>
      <c r="E95" s="37"/>
      <c r="F95" s="26">
        <f t="shared" si="3"/>
        <v>0</v>
      </c>
    </row>
    <row r="96" spans="1:6" x14ac:dyDescent="0.2">
      <c r="A96" s="15">
        <v>71</v>
      </c>
      <c r="B96" s="22" t="s">
        <v>17</v>
      </c>
      <c r="C96" s="10" t="s">
        <v>23</v>
      </c>
      <c r="D96" s="10">
        <v>4</v>
      </c>
      <c r="E96" s="37"/>
      <c r="F96" s="26">
        <f t="shared" si="3"/>
        <v>0</v>
      </c>
    </row>
    <row r="97" spans="1:6" x14ac:dyDescent="0.2">
      <c r="A97" s="15">
        <v>72</v>
      </c>
      <c r="B97" s="22" t="s">
        <v>18</v>
      </c>
      <c r="C97" s="10" t="s">
        <v>23</v>
      </c>
      <c r="D97" s="10">
        <v>1</v>
      </c>
      <c r="E97" s="37"/>
      <c r="F97" s="26">
        <f t="shared" si="3"/>
        <v>0</v>
      </c>
    </row>
    <row r="98" spans="1:6" x14ac:dyDescent="0.2">
      <c r="A98" s="15">
        <v>73</v>
      </c>
      <c r="B98" s="22" t="s">
        <v>19</v>
      </c>
      <c r="C98" s="10" t="s">
        <v>23</v>
      </c>
      <c r="D98" s="10">
        <v>1</v>
      </c>
      <c r="E98" s="37"/>
      <c r="F98" s="26">
        <f t="shared" si="3"/>
        <v>0</v>
      </c>
    </row>
    <row r="99" spans="1:6" ht="15" x14ac:dyDescent="0.2">
      <c r="A99" s="15">
        <v>74</v>
      </c>
      <c r="B99" s="47" t="s">
        <v>64</v>
      </c>
      <c r="C99" s="48"/>
      <c r="D99" s="48"/>
      <c r="E99" s="48"/>
      <c r="F99" s="13">
        <f>SUM(F65:F98)</f>
        <v>0</v>
      </c>
    </row>
    <row r="100" spans="1:6" ht="15" x14ac:dyDescent="0.2">
      <c r="A100" s="44" t="s">
        <v>63</v>
      </c>
      <c r="B100" s="45"/>
      <c r="C100" s="45"/>
      <c r="D100" s="45"/>
      <c r="E100" s="45"/>
      <c r="F100" s="46"/>
    </row>
    <row r="101" spans="1:6" ht="15" x14ac:dyDescent="0.2">
      <c r="A101" s="15">
        <v>111</v>
      </c>
      <c r="B101" s="9" t="s">
        <v>35</v>
      </c>
      <c r="C101" s="10" t="s">
        <v>22</v>
      </c>
      <c r="D101" s="38"/>
      <c r="E101" s="38"/>
      <c r="F101" s="26">
        <f t="shared" ref="F101:F117" si="4">ROUND(D101*E101,2)</f>
        <v>0</v>
      </c>
    </row>
    <row r="102" spans="1:6" ht="15" x14ac:dyDescent="0.2">
      <c r="A102" s="15">
        <v>111</v>
      </c>
      <c r="B102" s="9" t="s">
        <v>36</v>
      </c>
      <c r="C102" s="10" t="s">
        <v>22</v>
      </c>
      <c r="D102" s="38"/>
      <c r="E102" s="38"/>
      <c r="F102" s="26">
        <f t="shared" si="4"/>
        <v>0</v>
      </c>
    </row>
    <row r="103" spans="1:6" ht="15" x14ac:dyDescent="0.2">
      <c r="A103" s="15">
        <v>111</v>
      </c>
      <c r="B103" s="9" t="s">
        <v>37</v>
      </c>
      <c r="C103" s="10" t="s">
        <v>22</v>
      </c>
      <c r="D103" s="38"/>
      <c r="E103" s="38"/>
      <c r="F103" s="26">
        <f t="shared" si="4"/>
        <v>0</v>
      </c>
    </row>
    <row r="104" spans="1:6" ht="15" x14ac:dyDescent="0.2">
      <c r="A104" s="15">
        <v>111</v>
      </c>
      <c r="B104" s="9" t="s">
        <v>38</v>
      </c>
      <c r="C104" s="10" t="s">
        <v>22</v>
      </c>
      <c r="D104" s="38"/>
      <c r="E104" s="38"/>
      <c r="F104" s="26">
        <f t="shared" si="4"/>
        <v>0</v>
      </c>
    </row>
    <row r="105" spans="1:6" ht="15" x14ac:dyDescent="0.2">
      <c r="A105" s="15">
        <v>111</v>
      </c>
      <c r="B105" s="9" t="s">
        <v>39</v>
      </c>
      <c r="C105" s="10" t="s">
        <v>22</v>
      </c>
      <c r="D105" s="38"/>
      <c r="E105" s="38"/>
      <c r="F105" s="26">
        <f t="shared" si="4"/>
        <v>0</v>
      </c>
    </row>
    <row r="106" spans="1:6" ht="15" x14ac:dyDescent="0.2">
      <c r="A106" s="15">
        <v>111</v>
      </c>
      <c r="B106" s="9" t="s">
        <v>40</v>
      </c>
      <c r="C106" s="10" t="s">
        <v>22</v>
      </c>
      <c r="D106" s="38"/>
      <c r="E106" s="38"/>
      <c r="F106" s="26">
        <f t="shared" si="4"/>
        <v>0</v>
      </c>
    </row>
    <row r="107" spans="1:6" ht="15" x14ac:dyDescent="0.2">
      <c r="A107" s="15">
        <v>111</v>
      </c>
      <c r="B107" s="9" t="s">
        <v>41</v>
      </c>
      <c r="C107" s="10" t="s">
        <v>22</v>
      </c>
      <c r="D107" s="38"/>
      <c r="E107" s="38"/>
      <c r="F107" s="26">
        <f t="shared" si="4"/>
        <v>0</v>
      </c>
    </row>
    <row r="108" spans="1:6" ht="15" x14ac:dyDescent="0.2">
      <c r="A108" s="15">
        <v>111</v>
      </c>
      <c r="B108" s="9" t="s">
        <v>42</v>
      </c>
      <c r="C108" s="10" t="s">
        <v>22</v>
      </c>
      <c r="D108" s="38"/>
      <c r="E108" s="38"/>
      <c r="F108" s="26">
        <f t="shared" si="4"/>
        <v>0</v>
      </c>
    </row>
    <row r="109" spans="1:6" ht="15" x14ac:dyDescent="0.2">
      <c r="A109" s="15">
        <v>111</v>
      </c>
      <c r="B109" s="9" t="s">
        <v>43</v>
      </c>
      <c r="C109" s="10" t="s">
        <v>22</v>
      </c>
      <c r="D109" s="38"/>
      <c r="E109" s="38"/>
      <c r="F109" s="26">
        <f t="shared" si="4"/>
        <v>0</v>
      </c>
    </row>
    <row r="110" spans="1:6" ht="15" x14ac:dyDescent="0.2">
      <c r="A110" s="15">
        <v>111</v>
      </c>
      <c r="B110" s="9" t="s">
        <v>44</v>
      </c>
      <c r="C110" s="10" t="s">
        <v>22</v>
      </c>
      <c r="D110" s="38"/>
      <c r="E110" s="38"/>
      <c r="F110" s="26">
        <f t="shared" si="4"/>
        <v>0</v>
      </c>
    </row>
    <row r="111" spans="1:6" ht="15" x14ac:dyDescent="0.2">
      <c r="A111" s="15">
        <v>111</v>
      </c>
      <c r="B111" s="9" t="s">
        <v>45</v>
      </c>
      <c r="C111" s="10" t="s">
        <v>22</v>
      </c>
      <c r="D111" s="38"/>
      <c r="E111" s="38"/>
      <c r="F111" s="26">
        <f t="shared" si="4"/>
        <v>0</v>
      </c>
    </row>
    <row r="112" spans="1:6" ht="15" x14ac:dyDescent="0.2">
      <c r="A112" s="15">
        <v>111</v>
      </c>
      <c r="B112" s="9" t="s">
        <v>46</v>
      </c>
      <c r="C112" s="10" t="s">
        <v>22</v>
      </c>
      <c r="D112" s="38"/>
      <c r="E112" s="38"/>
      <c r="F112" s="26">
        <f t="shared" si="4"/>
        <v>0</v>
      </c>
    </row>
    <row r="113" spans="1:6" ht="15" x14ac:dyDescent="0.2">
      <c r="A113" s="15">
        <v>111</v>
      </c>
      <c r="B113" s="9" t="s">
        <v>47</v>
      </c>
      <c r="C113" s="10" t="s">
        <v>22</v>
      </c>
      <c r="D113" s="38"/>
      <c r="E113" s="38"/>
      <c r="F113" s="26">
        <f t="shared" si="4"/>
        <v>0</v>
      </c>
    </row>
    <row r="114" spans="1:6" ht="15" x14ac:dyDescent="0.2">
      <c r="A114" s="15">
        <v>111</v>
      </c>
      <c r="B114" s="9" t="s">
        <v>48</v>
      </c>
      <c r="C114" s="10" t="s">
        <v>22</v>
      </c>
      <c r="D114" s="38"/>
      <c r="E114" s="38"/>
      <c r="F114" s="26">
        <f t="shared" si="4"/>
        <v>0</v>
      </c>
    </row>
    <row r="115" spans="1:6" ht="15" x14ac:dyDescent="0.2">
      <c r="A115" s="15">
        <v>111</v>
      </c>
      <c r="B115" s="9" t="s">
        <v>49</v>
      </c>
      <c r="C115" s="10" t="s">
        <v>22</v>
      </c>
      <c r="D115" s="38"/>
      <c r="E115" s="38"/>
      <c r="F115" s="26">
        <f t="shared" si="4"/>
        <v>0</v>
      </c>
    </row>
    <row r="116" spans="1:6" ht="15" x14ac:dyDescent="0.2">
      <c r="A116" s="15">
        <v>111</v>
      </c>
      <c r="B116" s="9" t="s">
        <v>51</v>
      </c>
      <c r="C116" s="10" t="s">
        <v>22</v>
      </c>
      <c r="D116" s="38"/>
      <c r="E116" s="38"/>
      <c r="F116" s="26">
        <f t="shared" si="4"/>
        <v>0</v>
      </c>
    </row>
    <row r="117" spans="1:6" ht="15" x14ac:dyDescent="0.2">
      <c r="A117" s="15">
        <v>111</v>
      </c>
      <c r="B117" s="9" t="s">
        <v>50</v>
      </c>
      <c r="C117" s="10" t="s">
        <v>22</v>
      </c>
      <c r="D117" s="38"/>
      <c r="E117" s="38"/>
      <c r="F117" s="26">
        <f t="shared" si="4"/>
        <v>0</v>
      </c>
    </row>
    <row r="118" spans="1:6" ht="15" x14ac:dyDescent="0.2">
      <c r="A118" s="6"/>
      <c r="B118" s="57" t="s">
        <v>65</v>
      </c>
      <c r="C118" s="58"/>
      <c r="D118" s="58"/>
      <c r="E118" s="59"/>
      <c r="F118" s="16">
        <f>SUM(F101:F117)</f>
        <v>0</v>
      </c>
    </row>
    <row r="119" spans="1:6" ht="15.75" thickBot="1" x14ac:dyDescent="0.25">
      <c r="A119" s="55" t="s">
        <v>66</v>
      </c>
      <c r="B119" s="56"/>
      <c r="C119" s="56"/>
      <c r="D119" s="56"/>
      <c r="E119" s="56"/>
      <c r="F119" s="30">
        <f>F99+F118</f>
        <v>0</v>
      </c>
    </row>
    <row r="120" spans="1:6" ht="30.6" customHeight="1" thickBot="1" x14ac:dyDescent="0.25">
      <c r="A120" s="39" t="s">
        <v>67</v>
      </c>
      <c r="B120" s="42"/>
      <c r="C120" s="42"/>
      <c r="D120" s="42"/>
      <c r="E120" s="42"/>
      <c r="F120" s="43"/>
    </row>
    <row r="121" spans="1:6" ht="15" x14ac:dyDescent="0.2">
      <c r="A121" s="49" t="s">
        <v>68</v>
      </c>
      <c r="B121" s="50"/>
      <c r="C121" s="50"/>
      <c r="D121" s="50"/>
      <c r="E121" s="50"/>
      <c r="F121" s="51"/>
    </row>
    <row r="122" spans="1:6" ht="36" x14ac:dyDescent="0.2">
      <c r="A122" s="15">
        <v>75</v>
      </c>
      <c r="B122" s="22" t="s">
        <v>25</v>
      </c>
      <c r="C122" s="10" t="s">
        <v>23</v>
      </c>
      <c r="D122" s="10">
        <v>6</v>
      </c>
      <c r="E122" s="35"/>
      <c r="F122" s="26">
        <f t="shared" ref="F122:F155" si="5">ROUND(D122*E122,2)</f>
        <v>0</v>
      </c>
    </row>
    <row r="123" spans="1:6" ht="36" x14ac:dyDescent="0.2">
      <c r="A123" s="15">
        <v>76</v>
      </c>
      <c r="B123" s="22" t="s">
        <v>75</v>
      </c>
      <c r="C123" s="10" t="s">
        <v>23</v>
      </c>
      <c r="D123" s="10">
        <v>6</v>
      </c>
      <c r="E123" s="35"/>
      <c r="F123" s="26">
        <f t="shared" si="5"/>
        <v>0</v>
      </c>
    </row>
    <row r="124" spans="1:6" ht="36" x14ac:dyDescent="0.2">
      <c r="A124" s="15">
        <v>77</v>
      </c>
      <c r="B124" s="22" t="s">
        <v>26</v>
      </c>
      <c r="C124" s="10" t="s">
        <v>23</v>
      </c>
      <c r="D124" s="10">
        <v>3</v>
      </c>
      <c r="E124" s="35"/>
      <c r="F124" s="26">
        <f t="shared" si="5"/>
        <v>0</v>
      </c>
    </row>
    <row r="125" spans="1:6" ht="36" x14ac:dyDescent="0.2">
      <c r="A125" s="15">
        <v>78</v>
      </c>
      <c r="B125" s="22" t="s">
        <v>27</v>
      </c>
      <c r="C125" s="10" t="s">
        <v>23</v>
      </c>
      <c r="D125" s="10">
        <v>1</v>
      </c>
      <c r="E125" s="35"/>
      <c r="F125" s="26">
        <f t="shared" si="5"/>
        <v>0</v>
      </c>
    </row>
    <row r="126" spans="1:6" ht="36" x14ac:dyDescent="0.2">
      <c r="A126" s="15">
        <v>79</v>
      </c>
      <c r="B126" s="22" t="s">
        <v>28</v>
      </c>
      <c r="C126" s="10" t="s">
        <v>23</v>
      </c>
      <c r="D126" s="10">
        <v>6</v>
      </c>
      <c r="E126" s="35"/>
      <c r="F126" s="26">
        <f t="shared" si="5"/>
        <v>0</v>
      </c>
    </row>
    <row r="127" spans="1:6" ht="36" x14ac:dyDescent="0.2">
      <c r="A127" s="15">
        <v>80</v>
      </c>
      <c r="B127" s="22" t="s">
        <v>29</v>
      </c>
      <c r="C127" s="10" t="s">
        <v>23</v>
      </c>
      <c r="D127" s="10">
        <v>1</v>
      </c>
      <c r="E127" s="35"/>
      <c r="F127" s="26">
        <f t="shared" si="5"/>
        <v>0</v>
      </c>
    </row>
    <row r="128" spans="1:6" ht="36" x14ac:dyDescent="0.2">
      <c r="A128" s="15">
        <v>81</v>
      </c>
      <c r="B128" s="22" t="s">
        <v>30</v>
      </c>
      <c r="C128" s="10" t="s">
        <v>23</v>
      </c>
      <c r="D128" s="10">
        <v>1</v>
      </c>
      <c r="E128" s="35"/>
      <c r="F128" s="26">
        <f t="shared" si="5"/>
        <v>0</v>
      </c>
    </row>
    <row r="129" spans="1:6" ht="36" x14ac:dyDescent="0.2">
      <c r="A129" s="15">
        <v>82</v>
      </c>
      <c r="B129" s="22" t="s">
        <v>76</v>
      </c>
      <c r="C129" s="10" t="s">
        <v>23</v>
      </c>
      <c r="D129" s="10">
        <v>1</v>
      </c>
      <c r="E129" s="35"/>
      <c r="F129" s="26">
        <f t="shared" si="5"/>
        <v>0</v>
      </c>
    </row>
    <row r="130" spans="1:6" ht="36" x14ac:dyDescent="0.2">
      <c r="A130" s="15">
        <v>83</v>
      </c>
      <c r="B130" s="22" t="s">
        <v>77</v>
      </c>
      <c r="C130" s="10" t="s">
        <v>23</v>
      </c>
      <c r="D130" s="10">
        <v>16</v>
      </c>
      <c r="E130" s="36"/>
      <c r="F130" s="26">
        <f t="shared" si="5"/>
        <v>0</v>
      </c>
    </row>
    <row r="131" spans="1:6" x14ac:dyDescent="0.2">
      <c r="A131" s="15">
        <v>84</v>
      </c>
      <c r="B131" s="22" t="s">
        <v>4</v>
      </c>
      <c r="C131" s="10" t="s">
        <v>23</v>
      </c>
      <c r="D131" s="10">
        <v>1</v>
      </c>
      <c r="E131" s="36"/>
      <c r="F131" s="26">
        <f t="shared" si="5"/>
        <v>0</v>
      </c>
    </row>
    <row r="132" spans="1:6" ht="36" x14ac:dyDescent="0.2">
      <c r="A132" s="15">
        <v>85</v>
      </c>
      <c r="B132" s="22" t="s">
        <v>82</v>
      </c>
      <c r="C132" s="10" t="s">
        <v>23</v>
      </c>
      <c r="D132" s="10">
        <v>1</v>
      </c>
      <c r="E132" s="36"/>
      <c r="F132" s="26">
        <f t="shared" si="5"/>
        <v>0</v>
      </c>
    </row>
    <row r="133" spans="1:6" ht="36" x14ac:dyDescent="0.2">
      <c r="A133" s="15">
        <v>86</v>
      </c>
      <c r="B133" s="22" t="s">
        <v>79</v>
      </c>
      <c r="C133" s="10" t="s">
        <v>23</v>
      </c>
      <c r="D133" s="10">
        <v>1</v>
      </c>
      <c r="E133" s="36"/>
      <c r="F133" s="26">
        <f t="shared" si="5"/>
        <v>0</v>
      </c>
    </row>
    <row r="134" spans="1:6" ht="36" x14ac:dyDescent="0.2">
      <c r="A134" s="15">
        <v>87</v>
      </c>
      <c r="B134" s="22" t="s">
        <v>80</v>
      </c>
      <c r="C134" s="10" t="s">
        <v>23</v>
      </c>
      <c r="D134" s="10">
        <v>1</v>
      </c>
      <c r="E134" s="37"/>
      <c r="F134" s="26">
        <f t="shared" si="5"/>
        <v>0</v>
      </c>
    </row>
    <row r="135" spans="1:6" ht="36" x14ac:dyDescent="0.2">
      <c r="A135" s="15">
        <v>88</v>
      </c>
      <c r="B135" s="22" t="s">
        <v>31</v>
      </c>
      <c r="C135" s="10" t="s">
        <v>23</v>
      </c>
      <c r="D135" s="10">
        <v>1</v>
      </c>
      <c r="E135" s="37"/>
      <c r="F135" s="26">
        <f t="shared" si="5"/>
        <v>0</v>
      </c>
    </row>
    <row r="136" spans="1:6" ht="36" x14ac:dyDescent="0.2">
      <c r="A136" s="15">
        <v>89</v>
      </c>
      <c r="B136" s="22" t="s">
        <v>32</v>
      </c>
      <c r="C136" s="10" t="s">
        <v>23</v>
      </c>
      <c r="D136" s="12">
        <v>2</v>
      </c>
      <c r="E136" s="37"/>
      <c r="F136" s="26">
        <f t="shared" si="5"/>
        <v>0</v>
      </c>
    </row>
    <row r="137" spans="1:6" ht="36" x14ac:dyDescent="0.2">
      <c r="A137" s="15">
        <v>90</v>
      </c>
      <c r="B137" s="22" t="s">
        <v>33</v>
      </c>
      <c r="C137" s="10" t="s">
        <v>23</v>
      </c>
      <c r="D137" s="12">
        <v>1</v>
      </c>
      <c r="E137" s="37"/>
      <c r="F137" s="26">
        <f t="shared" si="5"/>
        <v>0</v>
      </c>
    </row>
    <row r="138" spans="1:6" ht="36" x14ac:dyDescent="0.2">
      <c r="A138" s="15">
        <v>91</v>
      </c>
      <c r="B138" s="22" t="s">
        <v>34</v>
      </c>
      <c r="C138" s="10" t="s">
        <v>23</v>
      </c>
      <c r="D138" s="12">
        <v>1</v>
      </c>
      <c r="E138" s="37"/>
      <c r="F138" s="26">
        <f t="shared" si="5"/>
        <v>0</v>
      </c>
    </row>
    <row r="139" spans="1:6" x14ac:dyDescent="0.2">
      <c r="A139" s="15">
        <v>92</v>
      </c>
      <c r="B139" s="22" t="s">
        <v>5</v>
      </c>
      <c r="C139" s="10" t="s">
        <v>23</v>
      </c>
      <c r="D139" s="10">
        <v>1</v>
      </c>
      <c r="E139" s="37"/>
      <c r="F139" s="26">
        <f t="shared" si="5"/>
        <v>0</v>
      </c>
    </row>
    <row r="140" spans="1:6" x14ac:dyDescent="0.2">
      <c r="A140" s="15">
        <v>93</v>
      </c>
      <c r="B140" s="22" t="s">
        <v>6</v>
      </c>
      <c r="C140" s="10" t="s">
        <v>24</v>
      </c>
      <c r="D140" s="10">
        <v>20</v>
      </c>
      <c r="E140" s="37"/>
      <c r="F140" s="26">
        <f t="shared" si="5"/>
        <v>0</v>
      </c>
    </row>
    <row r="141" spans="1:6" x14ac:dyDescent="0.2">
      <c r="A141" s="15">
        <v>94</v>
      </c>
      <c r="B141" s="22" t="s">
        <v>7</v>
      </c>
      <c r="C141" s="10" t="s">
        <v>24</v>
      </c>
      <c r="D141" s="10">
        <v>20</v>
      </c>
      <c r="E141" s="37"/>
      <c r="F141" s="26">
        <f t="shared" si="5"/>
        <v>0</v>
      </c>
    </row>
    <row r="142" spans="1:6" x14ac:dyDescent="0.2">
      <c r="A142" s="15">
        <v>95</v>
      </c>
      <c r="B142" s="22" t="s">
        <v>8</v>
      </c>
      <c r="C142" s="10" t="s">
        <v>23</v>
      </c>
      <c r="D142" s="10">
        <v>6</v>
      </c>
      <c r="E142" s="37"/>
      <c r="F142" s="26">
        <f t="shared" si="5"/>
        <v>0</v>
      </c>
    </row>
    <row r="143" spans="1:6" x14ac:dyDescent="0.2">
      <c r="A143" s="15">
        <v>96</v>
      </c>
      <c r="B143" s="22" t="s">
        <v>9</v>
      </c>
      <c r="C143" s="10" t="s">
        <v>23</v>
      </c>
      <c r="D143" s="10">
        <v>1</v>
      </c>
      <c r="E143" s="37"/>
      <c r="F143" s="26">
        <f t="shared" si="5"/>
        <v>0</v>
      </c>
    </row>
    <row r="144" spans="1:6" x14ac:dyDescent="0.2">
      <c r="A144" s="15">
        <v>97</v>
      </c>
      <c r="B144" s="22" t="s">
        <v>10</v>
      </c>
      <c r="C144" s="10" t="s">
        <v>23</v>
      </c>
      <c r="D144" s="10">
        <v>2</v>
      </c>
      <c r="E144" s="37"/>
      <c r="F144" s="26">
        <f t="shared" si="5"/>
        <v>0</v>
      </c>
    </row>
    <row r="145" spans="1:6" x14ac:dyDescent="0.2">
      <c r="A145" s="15">
        <v>98</v>
      </c>
      <c r="B145" s="22" t="s">
        <v>11</v>
      </c>
      <c r="C145" s="10" t="s">
        <v>24</v>
      </c>
      <c r="D145" s="10">
        <v>60</v>
      </c>
      <c r="E145" s="37"/>
      <c r="F145" s="26">
        <f t="shared" si="5"/>
        <v>0</v>
      </c>
    </row>
    <row r="146" spans="1:6" x14ac:dyDescent="0.2">
      <c r="A146" s="15">
        <v>99</v>
      </c>
      <c r="B146" s="22" t="s">
        <v>12</v>
      </c>
      <c r="C146" s="10" t="s">
        <v>23</v>
      </c>
      <c r="D146" s="10">
        <v>1</v>
      </c>
      <c r="E146" s="37"/>
      <c r="F146" s="26">
        <f t="shared" si="5"/>
        <v>0</v>
      </c>
    </row>
    <row r="147" spans="1:6" x14ac:dyDescent="0.2">
      <c r="A147" s="15">
        <v>100</v>
      </c>
      <c r="B147" s="22" t="s">
        <v>11</v>
      </c>
      <c r="C147" s="10" t="s">
        <v>24</v>
      </c>
      <c r="D147" s="10">
        <v>225</v>
      </c>
      <c r="E147" s="37"/>
      <c r="F147" s="26">
        <f t="shared" si="5"/>
        <v>0</v>
      </c>
    </row>
    <row r="148" spans="1:6" x14ac:dyDescent="0.2">
      <c r="A148" s="15">
        <v>101</v>
      </c>
      <c r="B148" s="22" t="s">
        <v>13</v>
      </c>
      <c r="C148" s="10" t="s">
        <v>23</v>
      </c>
      <c r="D148" s="10">
        <v>1</v>
      </c>
      <c r="E148" s="37"/>
      <c r="F148" s="26">
        <f t="shared" si="5"/>
        <v>0</v>
      </c>
    </row>
    <row r="149" spans="1:6" x14ac:dyDescent="0.2">
      <c r="A149" s="15">
        <v>102</v>
      </c>
      <c r="B149" s="22" t="s">
        <v>11</v>
      </c>
      <c r="C149" s="10" t="s">
        <v>24</v>
      </c>
      <c r="D149" s="10">
        <v>40</v>
      </c>
      <c r="E149" s="37"/>
      <c r="F149" s="26">
        <f t="shared" si="5"/>
        <v>0</v>
      </c>
    </row>
    <row r="150" spans="1:6" x14ac:dyDescent="0.2">
      <c r="A150" s="15">
        <v>103</v>
      </c>
      <c r="B150" s="22" t="s">
        <v>14</v>
      </c>
      <c r="C150" s="10" t="s">
        <v>23</v>
      </c>
      <c r="D150" s="10">
        <v>1</v>
      </c>
      <c r="E150" s="37"/>
      <c r="F150" s="26">
        <f t="shared" si="5"/>
        <v>0</v>
      </c>
    </row>
    <row r="151" spans="1:6" x14ac:dyDescent="0.2">
      <c r="A151" s="15">
        <v>104</v>
      </c>
      <c r="B151" s="22" t="s">
        <v>15</v>
      </c>
      <c r="C151" s="10" t="s">
        <v>24</v>
      </c>
      <c r="D151" s="10">
        <v>40</v>
      </c>
      <c r="E151" s="37"/>
      <c r="F151" s="26">
        <f t="shared" si="5"/>
        <v>0</v>
      </c>
    </row>
    <row r="152" spans="1:6" x14ac:dyDescent="0.2">
      <c r="A152" s="15">
        <v>105</v>
      </c>
      <c r="B152" s="22" t="s">
        <v>16</v>
      </c>
      <c r="C152" s="10" t="s">
        <v>24</v>
      </c>
      <c r="D152" s="10">
        <v>20</v>
      </c>
      <c r="E152" s="37"/>
      <c r="F152" s="26">
        <f t="shared" si="5"/>
        <v>0</v>
      </c>
    </row>
    <row r="153" spans="1:6" x14ac:dyDescent="0.2">
      <c r="A153" s="15">
        <v>106</v>
      </c>
      <c r="B153" s="22" t="s">
        <v>17</v>
      </c>
      <c r="C153" s="10" t="s">
        <v>23</v>
      </c>
      <c r="D153" s="10">
        <v>4</v>
      </c>
      <c r="E153" s="37"/>
      <c r="F153" s="26">
        <f t="shared" si="5"/>
        <v>0</v>
      </c>
    </row>
    <row r="154" spans="1:6" x14ac:dyDescent="0.2">
      <c r="A154" s="15">
        <v>107</v>
      </c>
      <c r="B154" s="22" t="s">
        <v>18</v>
      </c>
      <c r="C154" s="10" t="s">
        <v>23</v>
      </c>
      <c r="D154" s="10">
        <v>1</v>
      </c>
      <c r="E154" s="37"/>
      <c r="F154" s="26">
        <f t="shared" si="5"/>
        <v>0</v>
      </c>
    </row>
    <row r="155" spans="1:6" x14ac:dyDescent="0.2">
      <c r="A155" s="15">
        <v>108</v>
      </c>
      <c r="B155" s="22" t="s">
        <v>19</v>
      </c>
      <c r="C155" s="10" t="s">
        <v>23</v>
      </c>
      <c r="D155" s="10">
        <v>1</v>
      </c>
      <c r="E155" s="37"/>
      <c r="F155" s="26">
        <f t="shared" si="5"/>
        <v>0</v>
      </c>
    </row>
    <row r="156" spans="1:6" ht="15" x14ac:dyDescent="0.2">
      <c r="A156" s="15">
        <v>109</v>
      </c>
      <c r="B156" s="47" t="s">
        <v>69</v>
      </c>
      <c r="C156" s="48"/>
      <c r="D156" s="48"/>
      <c r="E156" s="48"/>
      <c r="F156" s="13">
        <f>SUM(F122:F155)</f>
        <v>0</v>
      </c>
    </row>
    <row r="157" spans="1:6" ht="13.9" customHeight="1" x14ac:dyDescent="0.2">
      <c r="A157" s="44" t="s">
        <v>70</v>
      </c>
      <c r="B157" s="45"/>
      <c r="C157" s="45"/>
      <c r="D157" s="45"/>
      <c r="E157" s="45"/>
      <c r="F157" s="46"/>
    </row>
    <row r="158" spans="1:6" ht="15" x14ac:dyDescent="0.2">
      <c r="A158" s="15">
        <v>111</v>
      </c>
      <c r="B158" s="9" t="s">
        <v>35</v>
      </c>
      <c r="C158" s="10" t="s">
        <v>22</v>
      </c>
      <c r="D158" s="38"/>
      <c r="E158" s="38"/>
      <c r="F158" s="26">
        <f t="shared" ref="F158:F174" si="6">ROUND(D158*E158,2)</f>
        <v>0</v>
      </c>
    </row>
    <row r="159" spans="1:6" ht="15" x14ac:dyDescent="0.2">
      <c r="A159" s="15">
        <v>111</v>
      </c>
      <c r="B159" s="9" t="s">
        <v>36</v>
      </c>
      <c r="C159" s="10" t="s">
        <v>22</v>
      </c>
      <c r="D159" s="38"/>
      <c r="E159" s="38"/>
      <c r="F159" s="26">
        <f t="shared" si="6"/>
        <v>0</v>
      </c>
    </row>
    <row r="160" spans="1:6" ht="15" x14ac:dyDescent="0.2">
      <c r="A160" s="15">
        <v>111</v>
      </c>
      <c r="B160" s="9" t="s">
        <v>37</v>
      </c>
      <c r="C160" s="10" t="s">
        <v>22</v>
      </c>
      <c r="D160" s="38"/>
      <c r="E160" s="38"/>
      <c r="F160" s="26">
        <f t="shared" si="6"/>
        <v>0</v>
      </c>
    </row>
    <row r="161" spans="1:6" ht="15" x14ac:dyDescent="0.2">
      <c r="A161" s="15">
        <v>111</v>
      </c>
      <c r="B161" s="9" t="s">
        <v>38</v>
      </c>
      <c r="C161" s="10" t="s">
        <v>22</v>
      </c>
      <c r="D161" s="38"/>
      <c r="E161" s="38"/>
      <c r="F161" s="26">
        <f t="shared" si="6"/>
        <v>0</v>
      </c>
    </row>
    <row r="162" spans="1:6" ht="15" x14ac:dyDescent="0.2">
      <c r="A162" s="15">
        <v>111</v>
      </c>
      <c r="B162" s="9" t="s">
        <v>39</v>
      </c>
      <c r="C162" s="10" t="s">
        <v>22</v>
      </c>
      <c r="D162" s="38"/>
      <c r="E162" s="38"/>
      <c r="F162" s="26">
        <f t="shared" si="6"/>
        <v>0</v>
      </c>
    </row>
    <row r="163" spans="1:6" ht="15" x14ac:dyDescent="0.2">
      <c r="A163" s="15">
        <v>111</v>
      </c>
      <c r="B163" s="9" t="s">
        <v>40</v>
      </c>
      <c r="C163" s="10" t="s">
        <v>22</v>
      </c>
      <c r="D163" s="38"/>
      <c r="E163" s="38"/>
      <c r="F163" s="26">
        <f t="shared" si="6"/>
        <v>0</v>
      </c>
    </row>
    <row r="164" spans="1:6" ht="15" x14ac:dyDescent="0.2">
      <c r="A164" s="15">
        <v>111</v>
      </c>
      <c r="B164" s="9" t="s">
        <v>41</v>
      </c>
      <c r="C164" s="10" t="s">
        <v>22</v>
      </c>
      <c r="D164" s="38"/>
      <c r="E164" s="38"/>
      <c r="F164" s="26">
        <f t="shared" si="6"/>
        <v>0</v>
      </c>
    </row>
    <row r="165" spans="1:6" ht="15" x14ac:dyDescent="0.2">
      <c r="A165" s="15">
        <v>111</v>
      </c>
      <c r="B165" s="9" t="s">
        <v>42</v>
      </c>
      <c r="C165" s="10" t="s">
        <v>22</v>
      </c>
      <c r="D165" s="38"/>
      <c r="E165" s="38"/>
      <c r="F165" s="26">
        <f t="shared" si="6"/>
        <v>0</v>
      </c>
    </row>
    <row r="166" spans="1:6" ht="15" x14ac:dyDescent="0.2">
      <c r="A166" s="15">
        <v>111</v>
      </c>
      <c r="B166" s="9" t="s">
        <v>43</v>
      </c>
      <c r="C166" s="10" t="s">
        <v>22</v>
      </c>
      <c r="D166" s="38"/>
      <c r="E166" s="38"/>
      <c r="F166" s="26">
        <f t="shared" si="6"/>
        <v>0</v>
      </c>
    </row>
    <row r="167" spans="1:6" ht="15" x14ac:dyDescent="0.2">
      <c r="A167" s="15">
        <v>111</v>
      </c>
      <c r="B167" s="9" t="s">
        <v>44</v>
      </c>
      <c r="C167" s="10" t="s">
        <v>22</v>
      </c>
      <c r="D167" s="38"/>
      <c r="E167" s="38"/>
      <c r="F167" s="26">
        <f t="shared" si="6"/>
        <v>0</v>
      </c>
    </row>
    <row r="168" spans="1:6" ht="15" x14ac:dyDescent="0.2">
      <c r="A168" s="15">
        <v>111</v>
      </c>
      <c r="B168" s="9" t="s">
        <v>45</v>
      </c>
      <c r="C168" s="10" t="s">
        <v>22</v>
      </c>
      <c r="D168" s="38"/>
      <c r="E168" s="38"/>
      <c r="F168" s="26">
        <f t="shared" si="6"/>
        <v>0</v>
      </c>
    </row>
    <row r="169" spans="1:6" ht="15" x14ac:dyDescent="0.2">
      <c r="A169" s="15">
        <v>111</v>
      </c>
      <c r="B169" s="9" t="s">
        <v>46</v>
      </c>
      <c r="C169" s="10" t="s">
        <v>22</v>
      </c>
      <c r="D169" s="38"/>
      <c r="E169" s="38"/>
      <c r="F169" s="26">
        <f t="shared" si="6"/>
        <v>0</v>
      </c>
    </row>
    <row r="170" spans="1:6" ht="15" x14ac:dyDescent="0.2">
      <c r="A170" s="15">
        <v>111</v>
      </c>
      <c r="B170" s="9" t="s">
        <v>47</v>
      </c>
      <c r="C170" s="10" t="s">
        <v>22</v>
      </c>
      <c r="D170" s="38"/>
      <c r="E170" s="38"/>
      <c r="F170" s="26">
        <f t="shared" si="6"/>
        <v>0</v>
      </c>
    </row>
    <row r="171" spans="1:6" ht="15" x14ac:dyDescent="0.2">
      <c r="A171" s="15">
        <v>111</v>
      </c>
      <c r="B171" s="9" t="s">
        <v>48</v>
      </c>
      <c r="C171" s="10" t="s">
        <v>22</v>
      </c>
      <c r="D171" s="38"/>
      <c r="E171" s="38"/>
      <c r="F171" s="26">
        <f t="shared" si="6"/>
        <v>0</v>
      </c>
    </row>
    <row r="172" spans="1:6" ht="15" x14ac:dyDescent="0.2">
      <c r="A172" s="15">
        <v>111</v>
      </c>
      <c r="B172" s="9" t="s">
        <v>49</v>
      </c>
      <c r="C172" s="10" t="s">
        <v>22</v>
      </c>
      <c r="D172" s="38"/>
      <c r="E172" s="38"/>
      <c r="F172" s="26">
        <f t="shared" si="6"/>
        <v>0</v>
      </c>
    </row>
    <row r="173" spans="1:6" ht="15" x14ac:dyDescent="0.2">
      <c r="A173" s="15">
        <v>111</v>
      </c>
      <c r="B173" s="9" t="s">
        <v>51</v>
      </c>
      <c r="C173" s="10" t="s">
        <v>22</v>
      </c>
      <c r="D173" s="38"/>
      <c r="E173" s="38"/>
      <c r="F173" s="26">
        <f t="shared" si="6"/>
        <v>0</v>
      </c>
    </row>
    <row r="174" spans="1:6" ht="15" x14ac:dyDescent="0.2">
      <c r="A174" s="15">
        <v>111</v>
      </c>
      <c r="B174" s="9" t="s">
        <v>50</v>
      </c>
      <c r="C174" s="10" t="s">
        <v>22</v>
      </c>
      <c r="D174" s="38"/>
      <c r="E174" s="38"/>
      <c r="F174" s="26">
        <f t="shared" si="6"/>
        <v>0</v>
      </c>
    </row>
    <row r="175" spans="1:6" ht="15" x14ac:dyDescent="0.2">
      <c r="A175" s="6"/>
      <c r="B175" s="57" t="s">
        <v>71</v>
      </c>
      <c r="C175" s="58"/>
      <c r="D175" s="58"/>
      <c r="E175" s="59"/>
      <c r="F175" s="16">
        <f>SUM(F158:F174)</f>
        <v>0</v>
      </c>
    </row>
    <row r="176" spans="1:6" ht="15.75" thickBot="1" x14ac:dyDescent="0.25">
      <c r="A176" s="17"/>
      <c r="B176" s="62" t="s">
        <v>72</v>
      </c>
      <c r="C176" s="63"/>
      <c r="D176" s="63"/>
      <c r="E176" s="64"/>
      <c r="F176" s="19">
        <f>F156+F175</f>
        <v>0</v>
      </c>
    </row>
    <row r="177" spans="1:6" ht="21" customHeight="1" thickBot="1" x14ac:dyDescent="0.25">
      <c r="A177" s="65" t="s">
        <v>74</v>
      </c>
      <c r="B177" s="66"/>
      <c r="C177" s="66"/>
      <c r="D177" s="66"/>
      <c r="E177" s="66"/>
      <c r="F177" s="18">
        <f>F62+F119+F176</f>
        <v>0</v>
      </c>
    </row>
    <row r="179" spans="1:6" x14ac:dyDescent="0.2">
      <c r="A179" s="60" t="s">
        <v>73</v>
      </c>
      <c r="B179" s="61"/>
      <c r="C179" s="61"/>
      <c r="D179" s="61"/>
      <c r="E179" s="61"/>
      <c r="F179" s="61"/>
    </row>
    <row r="192" spans="1:6" ht="30.6" customHeight="1" x14ac:dyDescent="0.2"/>
  </sheetData>
  <sheetProtection algorithmName="SHA-512" hashValue="TfZVkPIA8g6T/aM2/6M3JGF8HJS+MM8dAgb4K0Q+2edP06OsCFImXk/2EIwmVy75KIHTiUPXdK1DMvGGPeqXjg==" saltValue="SToJlxWVYUjR3R1CqlDQsg==" spinCount="100000" sheet="1" objects="1" scenarios="1"/>
  <mergeCells count="20">
    <mergeCell ref="A179:F179"/>
    <mergeCell ref="B156:E156"/>
    <mergeCell ref="A157:F157"/>
    <mergeCell ref="B175:E175"/>
    <mergeCell ref="B176:E176"/>
    <mergeCell ref="A177:E177"/>
    <mergeCell ref="A3:F3"/>
    <mergeCell ref="A63:F63"/>
    <mergeCell ref="A64:F64"/>
    <mergeCell ref="B99:E99"/>
    <mergeCell ref="A121:F121"/>
    <mergeCell ref="A7:F7"/>
    <mergeCell ref="B42:E42"/>
    <mergeCell ref="A43:F43"/>
    <mergeCell ref="B61:E61"/>
    <mergeCell ref="A62:E62"/>
    <mergeCell ref="A100:F100"/>
    <mergeCell ref="B118:E118"/>
    <mergeCell ref="A119:E119"/>
    <mergeCell ref="A120:F120"/>
  </mergeCells>
  <printOptions horizontalCentered="1" verticalCentered="1"/>
  <pageMargins left="0.59055118110236227" right="0.51181102362204722" top="0.74803149606299213" bottom="0.74803149606299213" header="0.31496062992125984" footer="0.31496062992125984"/>
  <pageSetup paperSize="9" scale="56" fitToHeight="3" orientation="portrait" r:id="rId1"/>
  <headerFooter>
    <oddHeader>&amp;C&amp;"Arial,Tučné"&amp;14Kalkulácia ceny diela&amp;RPríloha č. 1 ZoD</oddHeader>
    <oddFooter>&amp;LZmluva o dielo „Inovácia vzdialených SCADA klientov
RIS ESt. pre prevádzkové správy“&amp;Cstrana &amp;P/&amp;N</oddFooter>
  </headerFooter>
  <rowBreaks count="1" manualBreakCount="1">
    <brk id="11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Hárok1!Názvy_tlače</vt:lpstr>
      <vt:lpstr>Hárok1!Oblasť_tlače</vt:lpstr>
    </vt:vector>
  </TitlesOfParts>
  <Company>Slovenská elektrizačná prenosová sústava,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ps6432</dc:creator>
  <cp:lastModifiedBy>Bencová Andrea</cp:lastModifiedBy>
  <cp:lastPrinted>2018-01-30T12:26:52Z</cp:lastPrinted>
  <dcterms:created xsi:type="dcterms:W3CDTF">2017-10-25T10:29:54Z</dcterms:created>
  <dcterms:modified xsi:type="dcterms:W3CDTF">2018-02-13T09:15:13Z</dcterms:modified>
</cp:coreProperties>
</file>